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tables/table2.xml" ContentType="application/vnd.openxmlformats-officedocument.spreadsheetml.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hidePivotFieldList="1" defaultThemeVersion="166925"/>
  <mc:AlternateContent xmlns:mc="http://schemas.openxmlformats.org/markup-compatibility/2006">
    <mc:Choice Requires="x15">
      <x15ac:absPath xmlns:x15ac="http://schemas.microsoft.com/office/spreadsheetml/2010/11/ac" url="C:\Users\hiarc\Dropbox (UW START)\START_167_COVID-19 in Pregnancy and Infancy Weekly Digest\Working Files\Final Digests\"/>
    </mc:Choice>
  </mc:AlternateContent>
  <xr:revisionPtr revIDLastSave="0" documentId="13_ncr:1_{0E1D4D74-BCDB-4B57-A756-72369EEEA346}" xr6:coauthVersionLast="45" xr6:coauthVersionMax="45" xr10:uidLastSave="{00000000-0000-0000-0000-000000000000}"/>
  <bookViews>
    <workbookView xWindow="0" yWindow="780" windowWidth="20077" windowHeight="12300" tabRatio="854" xr2:uid="{00000000-000D-0000-FFFF-FFFF00000000}"/>
  </bookViews>
  <sheets>
    <sheet name="Description" sheetId="4" r:id="rId1"/>
    <sheet name="Articles" sheetId="5" r:id="rId2"/>
    <sheet name="Article Summary Tables" sheetId="1" r:id="rId3"/>
    <sheet name="Clinical Trials" sheetId="6" r:id="rId4"/>
    <sheet name="Search Terms and Databases" sheetId="3" r:id="rId5"/>
  </sheets>
  <definedNames>
    <definedName name="_xlnm._FilterDatabase" localSheetId="2" hidden="1">'Article Summary Tables'!$A$1:$AD$1</definedName>
    <definedName name="_xlnm._FilterDatabase" localSheetId="1" hidden="1">Articles!$A$1:$AI$123</definedName>
    <definedName name="_xlnm._FilterDatabase" localSheetId="3">'Clinical Trials'!$A$1:$T$1</definedName>
    <definedName name="data">#REF!</definedName>
  </definedNames>
  <calcPr calcId="191028"/>
  <pivotCaches>
    <pivotCache cacheId="0"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5" l="1"/>
  <c r="F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A3" i="1" l="1"/>
  <c r="I8" i="6" l="1"/>
  <c r="I9" i="6"/>
  <c r="I2" i="6"/>
  <c r="I3" i="6"/>
  <c r="I10" i="6"/>
  <c r="I11" i="6"/>
  <c r="I4" i="6"/>
  <c r="I12" i="6"/>
  <c r="I5" i="6"/>
  <c r="I6" i="6"/>
  <c r="I13" i="6"/>
  <c r="I14" i="6"/>
  <c r="I15" i="6"/>
  <c r="I7" i="6"/>
  <c r="H5" i="1" l="1"/>
  <c r="H6" i="1"/>
  <c r="H4" i="1"/>
  <c r="E8" i="1"/>
  <c r="E7" i="1"/>
  <c r="E4" i="1"/>
  <c r="E3" i="1"/>
</calcChain>
</file>

<file path=xl/sharedStrings.xml><?xml version="1.0" encoding="utf-8"?>
<sst xmlns="http://schemas.openxmlformats.org/spreadsheetml/2006/main" count="4552" uniqueCount="1111">
  <si>
    <t xml:space="preserve">  UNIVERSITY OF WASHINGTON STRATEGIC ANALYSIS, RESEARCH &amp; TRAINING (START) CENTER</t>
  </si>
  <si>
    <t xml:space="preserve">  REPORT TO THE BILL &amp; MELINDA GATES FOUNDATION</t>
  </si>
  <si>
    <t>Inclusion Criteria</t>
  </si>
  <si>
    <t>Research articles on SARS-CoV-2 in pregnant women and children under 5 years of age, including topics on mother-to-child transmission and the effect of COVID-19 on routine maternal and child health care. Commentaries, editorials, and reports are also included, as well as articles on other coronaviruses if relevant to COVID-19.
Clinical trials relevant to SARS-CoV-2 in pregnant women and children under 5 years of age.</t>
  </si>
  <si>
    <t>Non-English Articles</t>
  </si>
  <si>
    <t>Non-English articles identified through searches without a full-text translation were included if deemed relevant by title and/or abstract, but were not further reviewed for this digest.</t>
  </si>
  <si>
    <t>Notes on Article Review</t>
  </si>
  <si>
    <t>Blue fields below are filled out for all articles via title and abstract review. Green fields were filled out only for articles with primary data (i.e., studies, case series), which were also briefly reviewed at full text level to identify if they reported certain measures.</t>
  </si>
  <si>
    <t>Notes on Clinical Trials</t>
  </si>
  <si>
    <t>Unlike the articles, the Clinical Trials sheet will be maintained week to week, with a weekly update to status as relevant and the addition of newly announced trials.</t>
  </si>
  <si>
    <t>Field Descriptions ("Articles" Sheet)</t>
  </si>
  <si>
    <t>TITLE</t>
  </si>
  <si>
    <t>Publication Title</t>
  </si>
  <si>
    <t>ABSTRACT</t>
  </si>
  <si>
    <t>Abstract, if available</t>
  </si>
  <si>
    <t>PUBLICATION DATE</t>
  </si>
  <si>
    <t>Date of publication</t>
  </si>
  <si>
    <t>ADDED TO DATABASE</t>
  </si>
  <si>
    <t>Date of online publication to database (i.e. PubMed, Embase)</t>
  </si>
  <si>
    <t>URL</t>
  </si>
  <si>
    <t>COUNTRY</t>
  </si>
  <si>
    <t>ARTICLE TYPE</t>
  </si>
  <si>
    <t>Studies are characterized by study design; other types include reviews and editorials/commentaries/guidance. Note case studies or case series are categorized as descriptive studies.</t>
  </si>
  <si>
    <t>AUTHORS</t>
  </si>
  <si>
    <t>As available from publication</t>
  </si>
  <si>
    <t>JOURNAL</t>
  </si>
  <si>
    <t>PUBLICATION YEAR</t>
  </si>
  <si>
    <t>SOURCE TYPE</t>
  </si>
  <si>
    <t>Peer-reviewed source, pre-print source, or grey literature</t>
  </si>
  <si>
    <t>DOI</t>
  </si>
  <si>
    <t>LANGUAGE 
(IF NON-ENG)</t>
  </si>
  <si>
    <t>Language of publication if article is not in English. Articles not available in English not reviewed beyond title and abstract if English translation of abstract is available.</t>
  </si>
  <si>
    <t>PREG/NEO</t>
  </si>
  <si>
    <t>Does it address this population? "Yes"/blank</t>
  </si>
  <si>
    <t>CU5</t>
  </si>
  <si>
    <t xml:space="preserve">Does it address this population? "Yes"/blank </t>
  </si>
  <si>
    <t>MTCT</t>
  </si>
  <si>
    <t xml:space="preserve">Does it address this topic? "Yes"/blank </t>
  </si>
  <si>
    <t>MNCH IMPACT</t>
  </si>
  <si>
    <t>Does it address this topic? (e.g., COVID-19 impact on MNCH programs such as ANC or EPI) "Yes"/blank</t>
  </si>
  <si>
    <t>LMIC</t>
  </si>
  <si>
    <t>STUDY SIZE</t>
  </si>
  <si>
    <t xml:space="preserve">Free text of details on study population. </t>
  </si>
  <si>
    <t>PREG/NEO - CLINICAL PRESENTATION</t>
  </si>
  <si>
    <r>
      <t xml:space="preserve">Measurement field: </t>
    </r>
    <r>
      <rPr>
        <sz val="10.5"/>
        <color rgb="FF000000"/>
        <rFont val="Arial"/>
        <family val="2"/>
      </rPr>
      <t>“Yes”/blank if references the following:</t>
    </r>
  </si>
  <si>
    <t xml:space="preserve">• Studies that report clinical presentation of COVID-19 (usually case studies/series) </t>
  </si>
  <si>
    <t>PREG/NEO - BURDEN</t>
  </si>
  <si>
    <t>• Studies that report incidence, prevalence, DALYs of pregnant women and/or neonates (e.g., population number of cases and deaths)</t>
  </si>
  <si>
    <t xml:space="preserve">PREG/NEO - RISK FACTOR </t>
  </si>
  <si>
    <t xml:space="preserve">• Studies on risk factors for COVID-19 infection (e.g., nutritional status, microbiome, gestational age, environmental exposures/behaviors that modify risk, exposure to hospitals treating COVID-19 patients during labor &amp; delivery) </t>
  </si>
  <si>
    <t xml:space="preserve">PREG/NEO - ADVERSE OUTCOMES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</si>
  <si>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</si>
  <si>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Studies on adverse birth outcomes (e.g., miscarriage, still birth, preterm birth)</t>
  </si>
  <si>
    <r>
      <t>• Studies on adverse maternal outcomes (e.g., preeclampsia)</t>
    </r>
    <r>
      <rPr>
        <b/>
        <sz val="10.5"/>
        <color rgb="FF000000"/>
        <rFont val="Arial"/>
        <family val="2"/>
      </rPr>
      <t xml:space="preserve"> </t>
    </r>
  </si>
  <si>
    <t xml:space="preserve">PREG/NEO - TREATMENT/VACCINES </t>
  </si>
  <si>
    <r>
      <t xml:space="preserve">Measurement field: </t>
    </r>
    <r>
      <rPr>
        <sz val="10.5"/>
        <color rgb="FF000000"/>
        <rFont val="Arial"/>
        <family val="2"/>
      </rPr>
      <t>“Yes”/</t>
    </r>
    <r>
      <rPr>
        <i/>
        <sz val="10.5"/>
        <color rgb="FF000000"/>
        <rFont val="Arial"/>
        <family val="2"/>
      </rPr>
      <t xml:space="preserve">blank </t>
    </r>
    <r>
      <rPr>
        <sz val="10.5"/>
        <color rgb="FF000000"/>
        <rFont val="Arial"/>
        <family val="2"/>
      </rPr>
      <t>if references the following</t>
    </r>
  </si>
  <si>
    <t>• Studies on treatment for COVID-19 infections and symptom alleviation among pregnant women and/or neonates</t>
  </si>
  <si>
    <t xml:space="preserve">• Studies on vaccines including pregnant women and/or neonates </t>
  </si>
  <si>
    <t>CU5 - INFANT</t>
  </si>
  <si>
    <t xml:space="preserve">• Studies including infants (i.e., ages &gt;28 days to 1 year) </t>
  </si>
  <si>
    <t>CU5 - CLINICAL PRESENTATION</t>
  </si>
  <si>
    <r>
      <t xml:space="preserve">Measurement field: </t>
    </r>
    <r>
      <rPr>
        <sz val="10.5"/>
        <color rgb="FF000000"/>
        <rFont val="Arial"/>
        <family val="2"/>
      </rPr>
      <t>“Yes”/</t>
    </r>
    <r>
      <rPr>
        <i/>
        <sz val="10.5"/>
        <color rgb="FF000000"/>
        <rFont val="Arial"/>
        <family val="2"/>
      </rPr>
      <t>blank</t>
    </r>
    <r>
      <rPr>
        <sz val="10.5"/>
        <color rgb="FF000000"/>
        <rFont val="Arial"/>
        <family val="2"/>
      </rPr>
      <t xml:space="preserve"> if references the following:</t>
    </r>
  </si>
  <si>
    <t>• Studies that report clinical presentation of COVID (usually case studies/series))</t>
  </si>
  <si>
    <r>
      <t>CU5 - BURDEN</t>
    </r>
    <r>
      <rPr>
        <strike/>
        <sz val="10.5"/>
        <color theme="0"/>
        <rFont val="Arial"/>
        <family val="2"/>
      </rPr>
      <t xml:space="preserve"> </t>
    </r>
  </si>
  <si>
    <t>• Studies that report incidence, prevalence, DALYs of children under 5 years (population number of cases and deaths)</t>
  </si>
  <si>
    <t xml:space="preserve">CU5 - RISK FACTORS </t>
  </si>
  <si>
    <t>• Studies on risk factors for children under 5 years (e.g., severe or moderate acute malnutrition, preterm birth, low birth weight, environmental exposures or behaviors that modify risk)</t>
  </si>
  <si>
    <t xml:space="preserve">CU5 - TREATMENT/VACCINES </t>
  </si>
  <si>
    <t>• Studies on treatment for COVID-19 infections and symptom alleviation among children under 5 years</t>
  </si>
  <si>
    <t>• Studies on vaccines including children under 5  years</t>
  </si>
  <si>
    <t>MTCT - RISK</t>
  </si>
  <si>
    <t>• Studies on vertical transmission and transmission via breastmilk</t>
  </si>
  <si>
    <t>MTCT - ANTIBODIES</t>
  </si>
  <si>
    <t>• Studies on passive maternal antibody transfer through breastmilk</t>
  </si>
  <si>
    <t>MNCH IMPACT - PROG PREG/NEO</t>
  </si>
  <si>
    <t>• Studies about the impact of COVID-19 on MNCH programs that serve pregnant women, mothers, and neonates (e.g., ANC, delivery)</t>
  </si>
  <si>
    <t>MNCH IMPACT - PROG CU5</t>
  </si>
  <si>
    <t>• Studies about the impact of COVID-19 on MNCH programs that serve children under 5 years (e.g., EPI)</t>
  </si>
  <si>
    <t>INTERVENTION NOTES</t>
  </si>
  <si>
    <t>Free text of additional details on COVID-19 vaccination or other preventive intervention, if available</t>
  </si>
  <si>
    <t>MODEL NOTES</t>
  </si>
  <si>
    <t xml:space="preserve">Free text of additional details on modeling, if available </t>
  </si>
  <si>
    <t>BACKLOG</t>
  </si>
  <si>
    <t>As of 4/20/20, in addition to articles identified in the current week, a backlog of literature through 12/1/2019 will be added in batches. Please see this column to differentiate.</t>
  </si>
  <si>
    <t>Field Descriptions ("Clinical Trials" Sheet)</t>
  </si>
  <si>
    <t>Trial title</t>
  </si>
  <si>
    <t>TARGET POPULATION</t>
  </si>
  <si>
    <t>Pregnant women or children under 5 years (CU5); as study populations may have a large range of ages, any study that stated inclusion of ages 0-4 years was included.</t>
  </si>
  <si>
    <t>INTERVENTIONS</t>
  </si>
  <si>
    <t>As stated in study record as of "updated" date</t>
  </si>
  <si>
    <t>OUTCOME MEASURES</t>
  </si>
  <si>
    <t>START DATE</t>
  </si>
  <si>
    <t>Listed start date of trial</t>
  </si>
  <si>
    <t>COMPLETION DATE</t>
  </si>
  <si>
    <t>Listed completion date of trial</t>
  </si>
  <si>
    <t>FIRST POSTED DATE</t>
  </si>
  <si>
    <t>Date posted to the Clinicaltrials.gov database</t>
  </si>
  <si>
    <t>Country of study location</t>
  </si>
  <si>
    <t>STUDY TYPE</t>
  </si>
  <si>
    <t>STUDY DESIGN</t>
  </si>
  <si>
    <t>SPONSOR/ COLLABORATIONS</t>
  </si>
  <si>
    <t>AGE RANGE</t>
  </si>
  <si>
    <t>STATUS</t>
  </si>
  <si>
    <t>NCT NUMBER</t>
  </si>
  <si>
    <t>ClinicalTrials.gov Identifier</t>
  </si>
  <si>
    <t>ENROLLMENT</t>
  </si>
  <si>
    <t>Number enrolled as stated in study record as of "updated" date</t>
  </si>
  <si>
    <t>PHASES</t>
  </si>
  <si>
    <t>Current phase as stated in study record as of "updated" date</t>
  </si>
  <si>
    <t>FUNDED BY</t>
  </si>
  <si>
    <t>Institution running the trial as stated in study record as of "updated" date</t>
  </si>
  <si>
    <t>STUDY LOCATIONS</t>
  </si>
  <si>
    <t>UPDATED</t>
  </si>
  <si>
    <t>Date last updated by START Team; previously identified studies will be updated periodically for changes in dates or status.</t>
  </si>
  <si>
    <t>URL-not hyperlinked</t>
  </si>
  <si>
    <t>PREG/NEO - RISK FACTOR</t>
  </si>
  <si>
    <t>PREG/NEO - ADVERSE OUTCOMES</t>
  </si>
  <si>
    <t>PREG/NEO - TREATMENT/ VACCINES</t>
  </si>
  <si>
    <t>CU5 - INFANTS</t>
  </si>
  <si>
    <t>CU5 - BURDEN</t>
  </si>
  <si>
    <t>CU5 - RISK FACTORS</t>
  </si>
  <si>
    <t>CU5 - TREATMENT/ VACCINES</t>
  </si>
  <si>
    <t>MTCT -  RISK</t>
  </si>
  <si>
    <t>Cohort study</t>
  </si>
  <si>
    <t>medRxiv</t>
  </si>
  <si>
    <t>2020</t>
  </si>
  <si>
    <t>Pre-print source</t>
  </si>
  <si>
    <t/>
  </si>
  <si>
    <t>Yes</t>
  </si>
  <si>
    <t>LMIC/HIC</t>
  </si>
  <si>
    <t>Multi-country</t>
  </si>
  <si>
    <t>Review</t>
  </si>
  <si>
    <t>USA</t>
  </si>
  <si>
    <t>Descriptive study</t>
  </si>
  <si>
    <t>HIC</t>
  </si>
  <si>
    <t>Italy</t>
  </si>
  <si>
    <t>Pediatrics</t>
  </si>
  <si>
    <t>China</t>
  </si>
  <si>
    <t>N/A</t>
  </si>
  <si>
    <t>Editorial/commentary/guidance</t>
  </si>
  <si>
    <t>Modelling study</t>
  </si>
  <si>
    <t>Germany</t>
  </si>
  <si>
    <t>Cross-sectional study</t>
  </si>
  <si>
    <t>J Infect</t>
  </si>
  <si>
    <t>India</t>
  </si>
  <si>
    <t>Int J Gynaecol Obstet</t>
  </si>
  <si>
    <t>Am J Perinatol</t>
  </si>
  <si>
    <t>Chinese</t>
  </si>
  <si>
    <t>Am J Obstet Gynecol</t>
  </si>
  <si>
    <t>Int J Infect Dis</t>
  </si>
  <si>
    <t>Indian Pediatr</t>
  </si>
  <si>
    <t>French</t>
  </si>
  <si>
    <t>Total Number of Articles:</t>
  </si>
  <si>
    <t>Population Referenced</t>
  </si>
  <si>
    <t>Lower or Middle Income Country (LMIC) Focus</t>
  </si>
  <si>
    <t>Pregnant Women or Neonates</t>
  </si>
  <si>
    <t>Children &lt;5 (inclusive of infants)</t>
  </si>
  <si>
    <t>By Study Location</t>
  </si>
  <si>
    <t>Topics Identified</t>
  </si>
  <si>
    <t>Mother-to-child transmission (MTCT)</t>
  </si>
  <si>
    <t>MNCH services impact</t>
  </si>
  <si>
    <t>Count of ADDED TO DATABASE</t>
  </si>
  <si>
    <t>Column Labels</t>
  </si>
  <si>
    <t>URL- not hyperlinked</t>
  </si>
  <si>
    <t>International Registry of Coronavirus (COVID-19) Exposure in Pregnancy</t>
  </si>
  <si>
    <t>Pregnant women</t>
  </si>
  <si>
    <t>Other: Tested for SARS-CoV-2 (regardless of the result)|Other: Clinical diagnosis of COVID-19 by a health care professional</t>
  </si>
  <si>
    <t>Pregnancy outcomes|Birth outcomes</t>
  </si>
  <si>
    <t>https://ClinicalTrials.gov/show/NCT04366986</t>
  </si>
  <si>
    <t>Observational</t>
  </si>
  <si>
    <t>Observational Model: Cohort|Time Perspective: Prospective</t>
  </si>
  <si>
    <t>Pregistry|Harvard School of Public Health</t>
  </si>
  <si>
    <t>18 Years and older Â  (Adult, Older Adult)</t>
  </si>
  <si>
    <t>Not yet recruiting</t>
  </si>
  <si>
    <t>NCT04366986</t>
  </si>
  <si>
    <t>Industry|Other</t>
  </si>
  <si>
    <t>Pregistry, Los Angeles, California, United States</t>
  </si>
  <si>
    <t>Hydroxychloroquine Azithromycin COVID-19 Pregnancy Trial</t>
  </si>
  <si>
    <t>Drug: Hydroxychloroquine and azithromycin treatment|Other: conventional management of patients</t>
  </si>
  <si>
    <t>Percentage of patients with a negative RT-PCR test result to COVID-19|Maternal outcomes: Percentage of severe forms of the disease|Newborn outcomes: Rate of newborns hospitalized in intensive care or transferred to resuscitation unit</t>
  </si>
  <si>
    <t>https://ClinicalTrials.gov/show/NCT04365231</t>
  </si>
  <si>
    <t>France</t>
  </si>
  <si>
    <t>Interventional</t>
  </si>
  <si>
    <t>Allocation: Randomized|Intervention Model: Parallel Assignment|Masking: None (Open Label)|Primary Purpose: Treatment</t>
  </si>
  <si>
    <t>Hospital St. Joseph, Marseille, France</t>
  </si>
  <si>
    <t>NCT04365231</t>
  </si>
  <si>
    <t>Phase 3</t>
  </si>
  <si>
    <t>Other</t>
  </si>
  <si>
    <t>Hopital Saint Joseph, Marseille, Paca, France</t>
  </si>
  <si>
    <t>COVID-19 PRIORITY (Pregnancy CoRonavIrus Outcomes RegIsTrY)</t>
  </si>
  <si>
    <t>Other: Pregnant women under investigation for Coronavirus or diagnosed with COVID-19|Other: Postpartum women under investigation for Coronavirus or diagnosed with COVID-19</t>
  </si>
  <si>
    <t>Clinical presentation|Disease prognosis outcomes|Pregnancy outcomes|Obstetric outcomes|Neonatal outcomes|Modes of transmission of COVID-19</t>
  </si>
  <si>
    <t>https://ClinicalTrials.gov/show/NCT04323839</t>
  </si>
  <si>
    <t>University of California, San Francisco|University of California, Los Angeles</t>
  </si>
  <si>
    <t>13 Years and older Â  (Child, Adult, Older Adult)</t>
  </si>
  <si>
    <t>Recruiting</t>
  </si>
  <si>
    <t>NCT04323839</t>
  </si>
  <si>
    <t>University of California, San Francisco, San Francisco, California, United States</t>
  </si>
  <si>
    <t>Clinical Characteristics of Coronavirus Disease 2019 (COVID-19) in Pregnancy</t>
  </si>
  <si>
    <t>Other: pregnant women with laboratory-confirmed 2019-n-CoV</t>
  </si>
  <si>
    <t>Maternal and perinatal outcomes</t>
  </si>
  <si>
    <t>https://ClinicalTrials.gov/show/NCT04319016</t>
  </si>
  <si>
    <t>Observational Model: Cohort|Time Perspective: Other</t>
  </si>
  <si>
    <t>Federico II University</t>
  </si>
  <si>
    <t>Child, Adult, Older Adult</t>
  </si>
  <si>
    <t>NCT04319016</t>
  </si>
  <si>
    <t>Gabriele Saccone, Napoli, Italy</t>
  </si>
  <si>
    <t>Clinical Characteristics of Coronavirus Disease 2019 (COVID-19) in Pregnancy: The Italian Registry on Coronavirus in Pregnancy.</t>
  </si>
  <si>
    <t>https://ClinicalTrials.gov/show/NCT04315870</t>
  </si>
  <si>
    <t>18 Years to 50 Years Â  (Adult)</t>
  </si>
  <si>
    <t>NCT04315870</t>
  </si>
  <si>
    <t>University of Naples Federico II, Napoli, Italy</t>
  </si>
  <si>
    <t>Risk Factors, Clinical Characteristics and Outcomes of Acute Infection With Coronavirus 2019 (COVID-19) In Children</t>
  </si>
  <si>
    <t>Characteristics and outcomes of acute respiratory infections due to COVID-19 in children.|Clinical risk factors of acute respiratory infection due to COVID-19 in children.|Immunologic response to acute respiratory infection due to COVID-19 in children.|Duration of viral shedding and evolution in children longitudinally.</t>
  </si>
  <si>
    <t>https://ClinicalTrials.gov/show/NCT04371315</t>
  </si>
  <si>
    <t>Observational Model: Other|Time Perspective: Prospective</t>
  </si>
  <si>
    <t>St. Jude Children's Research Hospital</t>
  </si>
  <si>
    <t>up to 24 Years Â  (Child, Adult)</t>
  </si>
  <si>
    <t>NCT04371315</t>
  </si>
  <si>
    <t>St. Jude Children's Research Hospital, Memphis, Tennessee, United States</t>
  </si>
  <si>
    <t>Genetics of COVID-19 Susceptibility and Manifestations</t>
  </si>
  <si>
    <t>Molecular etiology of host susceptibility to severe COVID-19|Mechanisms of disease</t>
  </si>
  <si>
    <t>https://ClinicalTrials.gov/show/NCT04371432</t>
  </si>
  <si>
    <t>Observational Model: Case-Control|Time Perspective: Prospective</t>
  </si>
  <si>
    <t>National Human Genome Research Institute (NHGRI)|National Institutes of Health Clinical Center (CC)</t>
  </si>
  <si>
    <t>3 Years to 60 Years Â  (Child, Adult)</t>
  </si>
  <si>
    <t>NCT04371432</t>
  </si>
  <si>
    <t>NIH</t>
  </si>
  <si>
    <t>National Institutes of Health Clinical Center, Bethesda, Maryland, United States</t>
  </si>
  <si>
    <t>Tocilizumab for Patients With Cancer and COVID-19 Disease</t>
  </si>
  <si>
    <t>Biological: Tocilizumab</t>
  </si>
  <si>
    <t>Frequency of response|Length of time from level of care to step down level of care|Survival</t>
  </si>
  <si>
    <t>https://ClinicalTrials.gov/show/NCT04370834</t>
  </si>
  <si>
    <t>Intervention Model: Single Group Assignment|Masking: None (Open Label)|Primary Purpose: Other</t>
  </si>
  <si>
    <t>National Cancer Institute (NCI)</t>
  </si>
  <si>
    <t>2 Years and older Â  (Child, Adult, Older Adult)</t>
  </si>
  <si>
    <t>NCT04370834</t>
  </si>
  <si>
    <t>Phase 2</t>
  </si>
  <si>
    <t>United States</t>
  </si>
  <si>
    <t>Retrospective Study on Severe Respiratory Illness to Access the Presence of COVID-19</t>
  </si>
  <si>
    <t>Exploring the presence of COVID-19</t>
  </si>
  <si>
    <t>https://ClinicalTrials.gov/show/NCT04346056</t>
  </si>
  <si>
    <t>Egypt</t>
  </si>
  <si>
    <t>Observational Model: Cohort|Time Perspective: Retrospective</t>
  </si>
  <si>
    <t>Ain Shams University</t>
  </si>
  <si>
    <t>1 Year to 80 Years Â  (Child, Adult, Older Adult)</t>
  </si>
  <si>
    <t>NCT04346056</t>
  </si>
  <si>
    <t>Faculty of Medicine Ain Shams University, Cairo, Non-US, Egypt|Faculty of Medicine Ain Shams University Research Institute- Clinical Research Center, Cairo, Non-US, Egypt</t>
  </si>
  <si>
    <t>Prevalence of Covid-19 in Children Admitted to Paediatric Emergency Departments During the Pandemic Period in France</t>
  </si>
  <si>
    <t>Diagnostic Test: nasopharyngeal swab</t>
  </si>
  <si>
    <t>Prevalence of positivity of COVID-19 virus measured by rt-PCR|Prevalence of positivity of COVID-19 virus measured by rt-PCR in the following subpopulations of emergency patients|Respiratory signs of children tested within 28 day|Percentage of children hospitalized tested within 28 day|Contact frequency|Prevalence of positivity of other respiratory viruses measured by rt-PCR</t>
  </si>
  <si>
    <t>https://ClinicalTrials.gov/show/NCT04336761</t>
  </si>
  <si>
    <t>University Hospital, Lille</t>
  </si>
  <si>
    <t>up to 18 Years Â  (Child, Adult)</t>
  </si>
  <si>
    <t>NCT04336761</t>
  </si>
  <si>
    <t>CH Louis MOURIER, Colombes, France|HÃ´pital MÃ¨re Enfant CHU, Nantes, France|HÃ´pitaux PÃ©diatriques de Nice CHU-Lenval, Nice, France|HÃ´pital des enfants - CHU, Toulouse, France|CHU de Tours, Tours, France</t>
  </si>
  <si>
    <t>COVID-19 Ring-based Prevention Trial With Lopinavir/Ritonavir</t>
  </si>
  <si>
    <t>Drug: Lopinavir/ritonavir</t>
  </si>
  <si>
    <t>Microbiologic evidence of infection|Adverse events|Symptomatic COVID-19 disease|Seropositivity|Days of hospitalization attributable to COVID-19 disease|Respiratory failure requiring ventilatory support attributable to COVID-19 disease|Mortality|Short-term psychological impact of exposure to COVID-19 disease|Long-term psychological impact of exposure to COVID-19 disease|Health-related quality of life</t>
  </si>
  <si>
    <t>https://ClinicalTrials.gov/show/NCT04321174</t>
  </si>
  <si>
    <t>Canada</t>
  </si>
  <si>
    <t>Allocation: Randomized|Intervention Model: Parallel Assignment|Masking: Single (Outcomes Assessor)|Primary Purpose: Prevention</t>
  </si>
  <si>
    <t>Darrell Tan|St. Michael's Hospital, Toronto</t>
  </si>
  <si>
    <t>18 Months and older Â  (Child, Adult, Older Adult)</t>
  </si>
  <si>
    <t>NCT04321174</t>
  </si>
  <si>
    <t>St. Paul's Hospital, Vancouver, British Columbia, Canada|Sunnybrook Hospital, Toronto, Ontario, Canada|St. Michael's Hospital, Toronto, Ontario, Canada|Toronto General Hospital, Toronto, Ontario, Canada</t>
  </si>
  <si>
    <t>Safety and Immunity of Covid-19 aAPC Vaccine</t>
  </si>
  <si>
    <t>Biological: Pathogen-specific aAPC</t>
  </si>
  <si>
    <t>Frequency of vaccine events|Frequency of serious vaccine events|Proportion of subjects with positive T cell response|28-day mortality|Duration of mechanical ventilation if applicable|Proportion of patients in each category of the 7-point scale|Proportion of patients with normalized inflammation factors|Clinical improvement based on the 7-point scale if applicable|Lower Murray lung injury score if applicable</t>
  </si>
  <si>
    <t>https://ClinicalTrials.gov/show/NCT04299724</t>
  </si>
  <si>
    <t>Intervention Model: Single Group Assignment|Masking: None (Open Label)|Primary Purpose: Treatment</t>
  </si>
  <si>
    <t>Shenzhen Geno-Immune Medical Institute|Shenzhen Third People's Hospital|Shenzhen Second People's Hospital</t>
  </si>
  <si>
    <t>6 Months to 80 Years Â  (Child, Adult, Older Adult)</t>
  </si>
  <si>
    <t>NCT04299724</t>
  </si>
  <si>
    <t>Phase 1</t>
  </si>
  <si>
    <t>Shenzhen Geno-immune Medical Institute, Shenzhen, Guangdong, China</t>
  </si>
  <si>
    <t>Immunity and Safety of Covid-19 Synthetic Minigene Vaccine</t>
  </si>
  <si>
    <t>Biological: Injection and infusion of LV-SMENP-DC vaccine and antigen-specific CTLs</t>
  </si>
  <si>
    <t>Clinical improvement based on the 7-point scale|Lower Murray lung injury score|28-day mortality|Duration of mechanical ventilation|Duration of hospitalization|Proportion of patients with negative RT-PCR results|Proportion of patients in each category of the 7-point scale|Proportion of patients with normalized inflammation factors|Frequency of vaccine/CTL Events|Frequency of Serious vaccine/CTL Events</t>
  </si>
  <si>
    <t>https://ClinicalTrials.gov/show/NCT04276896</t>
  </si>
  <si>
    <t>NCT04276896</t>
  </si>
  <si>
    <t>Phase 1|Phase 2</t>
  </si>
  <si>
    <t>Shenzhen Geno-immune Medical Institute, Shenzhen, Guangdong, China|Shenzhen Second People's Hospital, Shenzhen, Guangdong, China|Shenzhen Third People's Hospital, Shenzhen, Guangdong, China</t>
  </si>
  <si>
    <t>Development of a Simple, Fast and Portable Recombinase Aided Amplification Assay for 2019-nCoV</t>
  </si>
  <si>
    <t>Diagnostic Test: Recombinase aided amplification (RAA) assay</t>
  </si>
  <si>
    <t>Detection sensitivity is greater than 95%|Detection specificity is greater than 95%|Consistent with existing universal reagent detection rates greater than 95%</t>
  </si>
  <si>
    <t>https://ClinicalTrials.gov/show/NCT04245631</t>
  </si>
  <si>
    <t>Beijing Ditan Hospital</t>
  </si>
  <si>
    <t>1 Year to 90 Years Â  (Child, Adult, Older Adult)</t>
  </si>
  <si>
    <t>NCT04245631</t>
  </si>
  <si>
    <t>Department of Hepatology Division 2, Beijing Ditan Hospital, Beijing, Beijing, China</t>
  </si>
  <si>
    <t>Search Engine</t>
  </si>
  <si>
    <t>Search String/Method</t>
  </si>
  <si>
    <t>PubMed</t>
  </si>
  <si>
    <t>(((COVID*[Title/Abstract] OR SARS-CoV-2[Title/Abstract] OR coronavirus)[Title/Abstract]) AND ((maternal[Title/Abstract] OR mother*[Title/Abstract] OR pregnan*[Title/Abstract] OR child*[Title/Abstract] OR infant*[Title/Abstract] OR neonat*[Title/Abstract] OR pediatric[Title/Abstract] OR antenatal))[Title/Abstract]))</t>
  </si>
  <si>
    <t>MedRxiv/BioRxiv/ ChemRxiv via CDC database</t>
  </si>
  <si>
    <t>Coronavirus-related articles as identified through the CDC database, with title and abstract searches for preg*, delivery, labor but NOT laborat*, natal, neonat*, infan*, newborn, pediatr*, obstetr*, child</t>
  </si>
  <si>
    <t>Embase</t>
  </si>
  <si>
    <t>(covid*:ab,ti OR 'sars cov 2':ab,ti OR coronavirus:ab,ti) AND (maternal:ab,ti OR mother*:ab,ti OR child*:ab,ti OR infant*:ab,ti OR neonat*:ab,ti OR pediatric:ab,ti OR antenatal:ab,ti OR pregnan*:ab,ti)</t>
  </si>
  <si>
    <t>ClinicalTrials.gov</t>
  </si>
  <si>
    <t>Assessed on age group and disease of relevance as "coronavirus"</t>
  </si>
  <si>
    <t>Google</t>
  </si>
  <si>
    <t>Search for "SARS-CoV-2"/"COVID-19" and MNCH-related terms (e.g., delivery, MTCT, ANC, EPI); search relevant sites, such as WHO, UNICEF, GAVI, PATH, etc.</t>
  </si>
  <si>
    <t>Case-control study</t>
  </si>
  <si>
    <t>Ecological study</t>
  </si>
  <si>
    <t>UK</t>
  </si>
  <si>
    <t>Rev Med Suisse</t>
  </si>
  <si>
    <t>Spain</t>
  </si>
  <si>
    <t>COVID-19 and paediatric health services: A survey of paediatric physicians in Australia and New Zealand</t>
  </si>
  <si>
    <t>Aims
COVID‐19 is now a global pandemic. At the time of survey, fewer than 150 children in Australia and New Zealand had documented infection. The aim of this study was to assess attitudes, readiness and confidence in the early stages of the COVID‐19 pandemic through an online survey of paediatric physicians and sub‐specialists across Australia and New Zealand.
Methods
Multiple email list groups were used to contact paediatric physicians to undertake an online Likert scale survey between 17 and 24 March. Respondents' specialty, experience and work setting were recorded. Ordinal logistic regression was used to determine respondent factors.
Results
There were 542 respondents from across Australia and New Zealand: an estimated 11% of the paediatric physician workforce. A minority (36.6%) agreed that their national response had been well coordinated; the majority (92.7%) agreed that senior‐level hospital administrators were taking the situation seriously. Most reported a good understanding of the natural history of COVID‐19 in children, and knowledge of where to find local information. A large proportion of physicians (86.1%) were worried about becoming infected through their work; few (5.8%) reported that they would not come to work to avoid infection. Closure of school and childcares would reduce the ability to continue work at current capacity for 23.6% of respondents.
Conclusion
Despite limited experience in pandemics, most paediatric physicians felt informed. Concern about exposure at work is common; most were willing to work regardless. The closure of schools and daycares may have an impact on staffing. Coordination and leadership will be critical.</t>
  </si>
  <si>
    <t>Foley DA, Kirk M, Jepp C, Brophy-Williams S, Tong SYC, Davis JS, Blyth CC, O'Brien MP, Bowen AC, Yeoh DK; Study endorsed by ASID CRN and ANZPID Group.</t>
  </si>
  <si>
    <t>J Paediatr Child Health</t>
  </si>
  <si>
    <t>10.1111/jpc.14903</t>
  </si>
  <si>
    <t>Am J Obstet Gynecol MFM</t>
  </si>
  <si>
    <t>Eur J Pediatr</t>
  </si>
  <si>
    <t>J Pediatr</t>
  </si>
  <si>
    <t>Sizes from different studies</t>
  </si>
  <si>
    <t>BMJ</t>
  </si>
  <si>
    <t>Acta Obstet Gynecol Scand</t>
  </si>
  <si>
    <t>Greece</t>
  </si>
  <si>
    <t>Pediatr Infect Dis J</t>
  </si>
  <si>
    <t>Arch Dis Child</t>
  </si>
  <si>
    <t>Resuscitation</t>
  </si>
  <si>
    <t>Australia, New Zealand</t>
  </si>
  <si>
    <t>Turkey</t>
  </si>
  <si>
    <t>Pulmonary embolism in a young pregnant woman with COVID-19</t>
  </si>
  <si>
    <t>10.1016/j.thromres.2020.04.022</t>
  </si>
  <si>
    <t>Risks of COVID19 in the Pregnant Population</t>
  </si>
  <si>
    <t xml:space="preserve">Pregnant women </t>
  </si>
  <si>
    <t>Other: Biospecimen collection</t>
  </si>
  <si>
    <t>Determine the prevalence of maternal fetal transmission of COVID19|Describe the outcomes of COVID19 positive pregnancies|Understand the placental impact of COVID19 in pregnancy at various gestational ages</t>
  </si>
  <si>
    <t>https://ClinicalTrials.gov/show/NCT04379284</t>
  </si>
  <si>
    <t>Observational Model: Case-Only|Time Perspective: Prospective</t>
  </si>
  <si>
    <t>Mayo Clinic</t>
  </si>
  <si>
    <t>18 Years to 45 Years Â  (Adult)</t>
  </si>
  <si>
    <t>NCT04379284</t>
  </si>
  <si>
    <t>Mayo Clinic in Rochester, Rochester, Minnesota, United States</t>
  </si>
  <si>
    <t>Risk Factors for Anxiety and Depression Among Pregnant Women During the COVID-19 Pandemic</t>
  </si>
  <si>
    <t>Other: Pandemic control measures</t>
  </si>
  <si>
    <t>Anxiety|Depression</t>
  </si>
  <si>
    <t>https://ClinicalTrials.gov/show/NCT04377412</t>
  </si>
  <si>
    <t>Multicountry(USA, Australia, Czechia, France, Germany, China, Israel, Italy, Lebanon, Norway, Poland, Spain, Sweden, Taiwan)</t>
  </si>
  <si>
    <t>Observational Model: Ecologic or Community|Time Perspective: Prospective</t>
  </si>
  <si>
    <t>Å»elazna Medical Centre, LLC|University of Medicine, Tirana|Royal Prince Alfred Hospital, Sydney, Australia|Charles University, Czech Republic|HÃ´pital Necker-Enfants Malades|Charite University, Berlin, Germany|Chinese University of Hong Kong|Meir Medical Center|UniversitÃ  degli Studi di Brescia|American University of Beirut Medical Center|Karolinska Institutet|Pomeranian Medical University Szczecin|Nicolaus Copernicus University|Centre of Postgraduate Medical Education|Polish Academy of Sciences|Central Clinical Hospital of the Ministry of Internal Affairs and Administration, Warsaw, Poland|FundaciÃ³n Para la InvestigaciÃ³n y el Desarrollode la Medicina Materno-Fetal y Neonatal â€œiMaternaâ€, Madrid|Taiji Clinic, Taipei|Wayne State University|Chang Gung University|University of Tromso</t>
  </si>
  <si>
    <t>NCT04377412</t>
  </si>
  <si>
    <t>Wayne State University, Detroit, Michigan, United States|University of Medicine Tirana, Tirana, Albania|Royal Prince Alfred Hospital, Sydney, Australia|Charles University, Prague, Czechia|UniversitÃ© de Paris, Paris, France|CharitÃ© - University Medicine Berlin, Berlin, Germany|The Chinese University of Hong Kong, Hong Kong, Hong Kong|Meir Medical Center, Kafr Saba, Israel|University of Brescia, Brescia, Italy|American University of Beirut, Beirut, Lebanon|The Arctic University of Norway, TromsÃ¸, Norway|Nicolaus Copernicus University in ToruÅ„, Collegium Medicum in Bydgoszcz, Bydgoszcz, Poland|Pomeranian Medical University, Szczecin, Poland|Centre of Postgraduate Medical Education, Warsaw, Poland|11. FundaciÃ³n Para la InvestigaciÃ³n y el Desarrollode la Medicina Materno-Fetal y Neonatal "iMaterna", Madrid, Spain|Karolinska Institutet, Stockholm, Sweden|Taiji Clinic, Taipei, Taiwan</t>
  </si>
  <si>
    <t>Human Convalescent Plasma for High Risk Children Exposed or Infected With SARS-CoV-2 (COVID-19)</t>
  </si>
  <si>
    <t>Biological: Anti-SARS-CoV-2 Human Convalescent Plasma</t>
  </si>
  <si>
    <t>Safety of treatment with high-titer anti-SARS-CoV-2 plasma as assessed by adverse events|Proportion of subjects with disease worsening event|Pharmacokinetics of anti-SARS-CoV-2 antibodies as defined by changes in antibody titers|Proportion of subjects with a natural antibody response to SARS-CoV-2 infection</t>
  </si>
  <si>
    <t>https://ClinicalTrials.gov/show/NCT04377672</t>
  </si>
  <si>
    <t>Allocation: N/A|Intervention Model: Single Group Assignment|Masking: None (Open Label)|Primary Purpose: Treatment</t>
  </si>
  <si>
    <t>Johns Hopkins University</t>
  </si>
  <si>
    <t>1 Month to 18 Years Â  (Child, Adult)</t>
  </si>
  <si>
    <t>NCT04377672</t>
  </si>
  <si>
    <t>Efficacy of Human Coronavirus-immune Convalescent Plasma for the Treatment of COVID-19 Disease in Hospitalized Children</t>
  </si>
  <si>
    <t>Biological: Convalescent plasma (CP)</t>
  </si>
  <si>
    <t>Clinical recovery|Combined mortality/intubation|Respiratory status-1|Respiratory status-2|Respiratory status-3|respiratory status -4|respiratory status -5|respiratory status-6|Mortality 1a|Mortality 1b|Mortality 2a|Mortality 2b|Care and Critical Care|organ systems: renal|organ systems: cardiac|Transfusion-associated adverse events (AE)|Safety of the intervention</t>
  </si>
  <si>
    <t>https://ClinicalTrials.gov/show/NCT04377568</t>
  </si>
  <si>
    <t>The Hospital for Sick Children|C17 Council (regulatory sponsor)</t>
  </si>
  <si>
    <t>NCT04377568</t>
  </si>
  <si>
    <t>Alberta Children's Hospital, Calgary, Alberta, Canada|Stollery Children's Hospital, Edmonton, Alberta, Canada|BC Children's Hospital, Vancouver, British Columbia, Canada|Winnipeg Children's Hospital, Winnipeg, Manitoba, Canada|IWK Health Centre, Halifax, Nova Scotia, Canada|McMaster Children's Hospital, Hamilton, Ontario, Canada|Kingston Health Sciences Centre, Kingston, Ontario, Canada|Children's Hospital, London, Ontario, Canada|Children's Hospital of Eastern Ontario, Ottawa, Ontario, Canada|The Hospital for Sick Children, Toronto, Ontario, Canada|CHU Sainte-Justine, MontrÃ©al, Quebec, Canada|Royal University Hospital, Saskatoon, Saskatchewan, Canada</t>
  </si>
  <si>
    <t>Incidence of Covid-19 in School Children</t>
  </si>
  <si>
    <t>Diagnostic Test: RT-PCR Covid-19</t>
  </si>
  <si>
    <t>evaluation of the prevalence of positive real-time-polymerase chain reaction (rt-PCR) in school children during the pandemic period in Nice|evaluation of the serological prevalence of the Covid-19 infection|evaluation of the COVID-19 reinfection among seropositive children at the inclusion time|evaluation of the prevalence of positive rt-PCR of other respiratory viruses (including others coronavirus)|comparison of inflammatory response level between different coronavirus strains|Estimation of medico-social risk factors associated with COVID-19 infection</t>
  </si>
  <si>
    <t>https://ClinicalTrials.gov/show/NCT04377737</t>
  </si>
  <si>
    <t>Allocation: N/A|Intervention Model: Single Group Assignment|Masking: None (Open Label)|Primary Purpose: Diagnostic</t>
  </si>
  <si>
    <t>Fondation Lenval</t>
  </si>
  <si>
    <t>3 Years to 10 Years Â  (Child)</t>
  </si>
  <si>
    <t>NCT04377737</t>
  </si>
  <si>
    <t>Not Applicable</t>
  </si>
  <si>
    <t>HÃ´pitaux PÃ©diatrique de Nice CHU Lenval, Nice, France</t>
  </si>
  <si>
    <t>Convalescent Plasma Collection and Treatment in Pediatrics and Adults</t>
  </si>
  <si>
    <t>Biological: Convalescent Plasma 1 Unit|Biological: Convalescent Plasma 2 Units|Other: Standard of Care</t>
  </si>
  <si>
    <t>Plasma Donor|Plasma Recipient</t>
  </si>
  <si>
    <t>https://ClinicalTrials.gov/show/NCT04376034</t>
  </si>
  <si>
    <t>Allocation: Non-Randomized|Intervention Model: Sequential Assignment|Masking: None (Open Label)|Primary Purpose: Treatment</t>
  </si>
  <si>
    <t>West Virginia University</t>
  </si>
  <si>
    <t>31 Days and older Â  (Child, Adult, Older Adult)</t>
  </si>
  <si>
    <t>NCT04376034</t>
  </si>
  <si>
    <t>WVU Medicine, Morgantown, West Virginia, United States</t>
  </si>
  <si>
    <t>Host-pathogen Interactions During SARS-CoV-2 Infection</t>
  </si>
  <si>
    <t>Biological: Blood sample|Biological: Low or upper respiratory tract sample|Biological: Stool collection or fecal swab|Genetic: Blood sample for whole genome sequencing|Other: phone call</t>
  </si>
  <si>
    <t>Initial biological profile of children and adults with COVID-19 infection|Initial immunological profile of children and adults with COVID-19 infection|Clinical worsening|Evolution of the immunological profile of children and adults with COVID-19|Nasopharyngeal swabs SARS-CoV-2 viral loads of children and adults with COVID-19|titers in specific Immunoglobulin G (IgG) antibodies of children and adults with COVID-19|titers in specific Immunoglobulin M (IgM) antibodies of children and adults with COVID-19|titers in specific Immunoglobulin G (IgM) antibodies of children and adults with COVID-19|Genetic profile of adults with COVID-19 infection</t>
  </si>
  <si>
    <t>https://ClinicalTrials.gov/show/NCT04376476</t>
  </si>
  <si>
    <t>Allocation: Non-Randomized|Intervention Model: Parallel Assignment|Masking: None (Open Label)|Primary Purpose: Other</t>
  </si>
  <si>
    <t>Hospices Civils de Lyon</t>
  </si>
  <si>
    <t>up to 70 Years Â  (Child, Adult, Older Adult)</t>
  </si>
  <si>
    <t>NCT04376476</t>
  </si>
  <si>
    <t>Groupement Hospitalier Nord-Daupine, Bourgoin-Jallieu, France|HÃ´pital femme-mÃ¨re-enfant, Bron, France|HÃ´pital Louis Pradel, Bron, France|HÃ´pital Louis Mourier, Colombes, France|Centre Hospitalo-Universitaire de Grenoble, La Tronche, France|Hopital de la Croix-Rousse, Lyon, France|HÃ´pital Edouard Herriot, Lyon, France|HÃ´pital mÃ¨re - enfant Nantes, Nantes, France|Centre Hospitalier Lyon Sud, Pierre-BÃ©nite, France|HÃ´pital Nord de Saint Etienne, Saint-Priest-en-Jarez, France|HÃ´pital Nord-Ouest, Villefranche-sur-SaÃ´ne, France|Centre Hospitalier D'Annecy-Genevois, Ã‰pagny, France</t>
  </si>
  <si>
    <t>Australia</t>
  </si>
  <si>
    <t>For primary data articles, study location; as available from reviews and commentary. If &gt;3 countries listed, or countries not specified, listed as "multi-country"</t>
  </si>
  <si>
    <t>What population does the article address? LMIC, HIC, both (LMIC/HIC)</t>
  </si>
  <si>
    <t xml:space="preserve">  PRODUCED BY ARCHER H, ALBIRAIR M, ARAKAKI L, WIYEH A, STEWART B. 5/11/2020</t>
  </si>
  <si>
    <t>Activation of the SARS-CoV-2 receptor Ace2 by cytokines through pan JAK-STAT enhancers</t>
  </si>
  <si>
    <t>http://biorxiv.org/content/early/2020/05/11/2020.05.11.089045.abstract</t>
  </si>
  <si>
    <t>Hennighausen, LL, Hye Kyung</t>
  </si>
  <si>
    <t>bioRxiv</t>
  </si>
  <si>
    <t>10.1101/2020.05.11.089045</t>
  </si>
  <si>
    <t>Drive-through testing for SARS-CoV-2 in symptomatic health and social care workers and household members: an observational cohort study in Tayside, Scotland</t>
  </si>
  <si>
    <t>It has been recognised that health and social care workers (HSCW) experience higher rates of infection with SARS-CoV-2. Widespread testing of HSCWs and their symptomatic household contacts (SHCs) has not been fully implemented in the United Kingdom. We describe the results of a testing programme for HSCWs and SHCs in a single UK region (Tayside, Scotland). The testing service was established 17 th March 2020 as the first in the country, and samples were collected at a drive-through testing hub based at a local community hospital. HSCWs with mild symptoms who were self-isolating and the SHCs of HSCWs who would therefore be absent from work attended for testing. From 17 th March 2020 to 11 th April, 1887 HSCWs and SHCs underwent testing. Clinical information was available for 1727 HSCWs and SHCs. 4/155 (2.6%) child contacts, 73/374 (19.5%) adult contacts and 325/1173 (27.7%) HSCWs tested positive for SARS-CoV-2. 15 of 188 undetermined cases were positive (8.0%). We estimate that testing prevented up to 3634 lost work days from HSCW testing, 2795 from adult SHC testing and 1402 lost work days from child SHC testing. The establishment of this testing programme has assisted the infection prevention and control team in their investigation of transmission and supported adequate staffing in health and social care sectors.</t>
  </si>
  <si>
    <t>http://medrxiv.org/content/early/2020/05/11/2020.05.08.20078386.abstract</t>
  </si>
  <si>
    <t>Scotland</t>
  </si>
  <si>
    <t>Parcell, BB, Kathryn; Allstaff, Sarah; Park, Meg; Third, Wendy; Bean, Susan; Hind, Chris; Farmer, Rajiv; Chalmers, James D.</t>
  </si>
  <si>
    <t>10.1101/2020.05.08.20078386</t>
  </si>
  <si>
    <t>1887 health care and social workers and their symptomatic household contacts, including 155 child contacts, 4 of whom had clinical information available</t>
  </si>
  <si>
    <t>A testing programme for health and social care workers (HSCW) and symptomatic household contacts (SHC) implemented in a single region. Found that testing prevented "up to 3634 lost
work days from HSCW testing, 2795 from adult SHC testing and 1402 lost work days from
child SHC testing."</t>
  </si>
  <si>
    <t>COVID-19 transmission risk factors</t>
  </si>
  <si>
    <t>We analyze risk factors correlated with the initial transmission growth rate of the recent COVID-19 pandemic in different countries. The number of cases follows in its early stages an almost exponential expansion; we chose as a starting point in each country the first day with 30 cases and we used 12 days, capturing thus the early exponential growth. We looked then for linear correlations of the exponents with other variables, for a sample of 126 countries. We find a positive correlation, faster spread of COVID-19 , with high confidence level with the following variables, with respective p-value: low Temperature (4ﾗ10 -7), high ratio of old vs. working-age people (3ﾗ10 -6), life expectancy (8ﾗ10 -6), number of international tourists (1ﾗ10 -5), earlier epidemic starting date (2ﾗ10 -5), high level of physical contact in greeting habits (6ﾗ10 -5), lung cancer prevalence (6ﾗ10 -5), obesity in males (1ﾗ10 -4), share of population in urban areas (2ﾗ10 -4), cancer prevalence (3ﾗ10 -4), alcohol consumption (0.0019), daily smoking prevalence (0.0036), UV index (0.004, smaller sample, 73 countries), low Vitamin D serum levels (0.002-0.006, smaller sample, 50 countries). There is highly significant correlation also with blood type: positive correlation with types RH- (2ﾗ10 -5) and A+ (2ﾗ10 -3), negative correlation with B+ (2ﾗ10 -4). We also find positive correlation with moderate confidence level (p-value of 0.02-0.03) with: CO2/SO emissions, type-1 diabetes in children, low vaccination coverage for Tuberculosis (BCG). Several of the above variables are correlated with each other and so they are likely to have common interpretations. Other variables are found to have a counterintuitive negative correlation, which may be explained due their strong negative correlation with life expectancy: slower spread of COVID-19 is correlated with high death-rate due to pollution, prevalence of anemia and hepatitis B, high blood pressure in females. We also analyzed the possible existence of a bias: countries with low GDP-per capita, typically located in warm regions, might have less intense testing and we discuss correlation with the above variables.</t>
  </si>
  <si>
    <t>http://medrxiv.org/content/early/2020/05/12/2020.05.08.20095083.abstract</t>
  </si>
  <si>
    <t>Notari, AT, Giorgio</t>
  </si>
  <si>
    <t>10.1101/2020.05.08.20095083</t>
  </si>
  <si>
    <t>Characteristics and outcomes of pregnant women hospitalised with confirmed SARS-CoV-2 infection in the UK: a national cohort study using the UK Obstetric Surveillance System (UKOSS)</t>
  </si>
  <si>
    <t>Objective: To describe a national cohort of pregnant women hospitalised with SARS-CoV-2 infection in the UK, identify factors associated with infection and describe outcomes, including transmission of infection, for mother and infant. Design: Prospective national population-based cohort study using the UK Obstetric Surveillance System (UKOSS). Setting: All 194 obstetric units in the UK Participants: 427 pregnant women admitted to hospital with confirmed Sars-CoV-2 infection between 01/03/2020 and 14/04/2020. 694 comparison women who gave birth between 01/11/2017 and 31/10/2018. Main outcome measures: Incidence of maternal hospitalisation, infant infection. Rates of maternal death, level 3 critical care unit admission, preterm birth, stillbirth, early neonatal death, perinatal death; odds ratios for infected versus comparison women. Results: Estimated incidence of hospitalisation with confirmed SARS-CoV-2 in pregnancy 4.9 per 1000 maternities (95%CI 4.5-5.4). The median gestation at symptom onset was 34 weeks (IQR 29-38). Black or other minority ethnicity (aOR 4.49, 95%CI 3.37-6.00), older maternal age (aOR 1.35, 95%CI 1.01-1.81 comparing women aged 35+ with those aged 30-34), overweight and obesity (aORs 1.91, 95%CI 1.37-2.68 and 2.20, 95%CI 1.56-3.10 respectively compared to women with a BMI&lt;25kg/m2) and pre-existing comorbidities (aOR 1.52, 95%CI 1.12-2.06) were associated with admission with SARS-CoV-2 during pregnancy. 247 women (58%) gave birth or had a pregnancy loss; 180 (73%) gave birth at term. 40 (9%) hospitalised women required respiratory support. Twelve infants (5%) tested positive for SARS-CoV-2 RNA, six of these infants within the first 12 hours after birth. Conclusions: The majority of pregnant women hospitalised with SARS-CoV-2 were in the late second or third trimester, supporting guidance for continued social distancing measures in later pregnancy. Most had good outcomes and transmission of SARS-CoV-2 to infants was uncommon. The strong association between admission with infection and black or minority ethnicity requires urgent investigation and explanation. Study Registration: ISRCTN 40092247</t>
  </si>
  <si>
    <t>http://medrxiv.org/content/early/2020/05/12/2020.05.08.20089268.abstract</t>
  </si>
  <si>
    <t>Knight, MB, Kathryn; Vousden, Nicola; Morris, Edward; Simpson, Nigel; Gale, Christopher; Brien, Patrick; Quigley, Maria; Brocklehurst, Peter; Kurinczuk, Jennifer J.</t>
  </si>
  <si>
    <t>10.1101/2020.05.08.20089268</t>
  </si>
  <si>
    <t>427 pregnant women with confirmed SARS-CoV-2 infection; 694 comparison women</t>
  </si>
  <si>
    <t>Expected impact of reopening schools after lockdown on COVID-19 epidemic in Île-de-France</t>
  </si>
  <si>
    <t>As several countries around the world are planning exit strategies to progressively lift the rigid social restrictions implemented with lockdown, different options are being chosen regarding the closure or reopening of schools. We evaluate the expected impact of reopening schools in lÎe-de-France region after the withdrawal of lockdown currently scheduled for May 11, 2020. We explore several scenarios of partial, progressive, or full school reopening, coupled with moderate social distancing interventions and large-scale tracing, testing, and isolation. Accounting for current uncertainty on the role of children in COVID-19 epidemic, we test different hypotheses on children's transmissibility distinguishing between younger children (pre-school and primary school age) and adolescents (middle and high school age). Reopening schools after lifting lockdown will likely lead to an increase in the number of COVID-19 cases in the following 2 months, even with lower transmissibility of children, yet protocols exist that would allow maintaining the epidemic under control without saturating the healthcare system. With pre-schools and primary schools in session starting May 11, ICU occupation would reach at most 72% [55,83]% (95% probability ranges) of a 1,500-bed capacity (here foreseen as the routine capacity restored in the region post-first wave) if no other school level reopens before summer or if middle and high schools reopen one month later through a progressive protocol (increasing attendance week by week). Full attendance of adolescents at school starting in June would overwhelm the ICU system (138% [118,159]% occupation). Reopening all schools on May 11 would likely lead to a second wave similar to the one recently experienced, except if maximum attendance is limited to 50% for both younger children and adolescents. Based on the estimated situation on May 11, no substantial difference in the epidemic risk is predicted between progressive and prompt reopening of pre-schools and primary schools, thus allowing full attendance of younger children mostly in need of resuming learning and development. Reopening would require however large-scale trace and testing to promptly isolate cases, in addition to moderate social distancing interventions. Full attendance in middle and high schools is instead not recommended. Findings are consistent across different assumptions on the relative transmissibility of younger children and for small increase of the reproductive number possibly due to decreasing compliance to lockdown.</t>
  </si>
  <si>
    <t>http://medrxiv.org/content/early/2020/05/12/2020.05.08.20095521.abstract</t>
  </si>
  <si>
    <t>10.1101/2020.05.08.20095521</t>
  </si>
  <si>
    <t>School reopenings at different levels and times, and continued social distancing restrictions</t>
  </si>
  <si>
    <t>"We explore several scenarios of partial, progressive, or full school reopening, coupled with moderate social distancing interventions and large-scale tracing, testing, and isolation." Distinguish between younger children (primary, pre-schoolers) and adolescents.</t>
  </si>
  <si>
    <t>The role of high cholesterol in age related COVID19 lethality</t>
  </si>
  <si>
    <t>http://biorxiv.org/content/early/2020/05/10/2020.05.09.086249.1.abstract</t>
  </si>
  <si>
    <t>Wang, HY, Zixuan; Pavel, Mahmud Arif; Hansen, Scott</t>
  </si>
  <si>
    <t>10.1101/2020.05.09.086249</t>
  </si>
  <si>
    <t>"Based on these findings and known loading of cholesterol into peripheral tissue during aging and inflammation, we build a cholesterol dependent model for COVID19 lethality in elderly and the chronically ill. As cholesterol increases with age and inflammation (e.g. smoking and diabetes), the cell surface is coated with viral entry points and optimally assembled viral entry proteins. Importantly our model suggests high levels of cholesterol is most alarming in the tissue, not the blood."</t>
  </si>
  <si>
    <t>Intravenous immunoglobulin of COVID-19 effectiveness of intravenous immunoglobulin for children with severe COVID-19: a rapid review</t>
  </si>
  <si>
    <t>A review. Background: I.v. Ig (IVIG) is usually used as supportive therapy, but the treatment of COVID-19 by IVIG is controversial. This rapid review aims to explore the clin. effectiveness and safety of IVIG in the treatment of children with severe COVID-19. Methods: We systematically searched the literature on the use of IVIG in patients with COVID-19, Severe Acute Respiratory Syndrome (SARS) or Middle East Respiratory Syndrome (MERS), including both adults and children. We assessed the risk of bias and quality of evidence and reported the main findings descriptively. Results: A total of 1519 articles were identified by initial literature search, and finally six studies, included one randomized controlled trial (RCT), four case series and one case report involving 198 patients. One case series showed the survival of COVID-19 patients with acute respiratory distress syndrome (ARDS) was not improved by IVIG. One case report showed high-dose IVIG could improve the outcome of COVID-19 adults. Three observational studies showed inconsistent results of the effect of IVIG on SARS patients. One RCT showed that IVIG did not reduce mortality or the incidence of nosocomial infection in adults with severe SARS. The quality of evidence was between low and very low. Conclusions: The existing evidence is insufficient to support the efficacy or safety of IVIG in the treatment of COVID-19.</t>
  </si>
  <si>
    <t>https://www.medrxiv.org/content/10.1101/2020.04.17.20064444v1</t>
  </si>
  <si>
    <t>Zhang, JY, Yinmei; Yang, Nan; Ma, Yanfang; Zhou, Qi; Li, Weiguo; Wang, Xia; Huang, Liping; Luo, Xufei; Fukuoka, Toshio; Ahn, Hyeong Sik; Lee, Myeong Soo; Luo, Zhengxiu; Chen, Yaolong; Liu, Enmei; Yang, Kehu; Fu, Zhou</t>
  </si>
  <si>
    <t>SciFinder</t>
  </si>
  <si>
    <t>10.1101/2020.04.17.20064444</t>
  </si>
  <si>
    <t>Efficacy and safety of antibiotic agents in children with COVID-19: a rapid review</t>
  </si>
  <si>
    <t>A review. Background: The aim of this review was to evaluate the efficacy and safety of antibiotic agents in children with COVID-19, as well as to introduce the present situation of antibiotics use and bacterial coinfections in COVID-19 patients. Methods: We searched Cochrane library, Medline, Embase, Web of Science, CBM, Wanfang Data and CNKI from their inception to March 31, 2020. In addition, we searched related studies on COVID-19 published before March 31, 2020 through Google Scholar. We evaluated the risk of bias of included studies, and synthesized the results using a qual. synthesis. Results: Six studies met our inclusion criteria. Five studies on SARS showed an overall risk of death of 7.2% to 20.0%. One study of SARS patients who used macrolides, quinolones or beta lactamases showed that the mean duration of hospital stay was 14.2, 13.8 and 16.2 days, resp., and their average duration of fever was 14.3, 14.0 and 16.2 days, resp. One cohort study on MERS indicated that macrolide therapy was not associated with a significant reduction in 90-day mortality (adjusted odds ratio [OR] 0.84, 95% confidence interval [CI] 0.47-1.51, P = 0.56) and improvement in MERS-CoV RNA clearance (adjusted hazard ratio [HR] 0.88, 95% CI 0.47, -1.64], P = 0.68). According to the findings of 33 studies, the proportion of antibiotics use ranged from 19.4% to 100.0% in children and 13.2% to 100.0% in adults, despite the lack of etiol. evidence. The most commonly used antibiotics in adults were quinolones, cephalosporins and macrolides and in children meropenem and linezolid. Conclusions: The benefits of antibiotic agents for adults with SARS or MERS were questionable in the absence of bacterial coinfections. There is no evidence to support the use of antibiotic agents for children with COVID-19 in the absence of bacterial coinfection.</t>
  </si>
  <si>
    <t>https://www.medrxiv.org/content/10.1101/2020.04.13.20064402v1</t>
  </si>
  <si>
    <t>Wang, JT, Yuyi; Ma, Yanfang; Zhou, Qi; Li, Weiguo; Baskota, Muna; Yang, Yinmei; Wang, Xingmei; Li, Qingyuan; Luo, Xufei; Fukuoka, Toshio; Ahn, Hyeong Sik; Lee, Myeong Soo; Luo, Zhengxiu; Liu, Enmei; Chen, Yao-long</t>
  </si>
  <si>
    <t>10.1101/2020.04.13.20064402</t>
  </si>
  <si>
    <t>Voices from the frontline: findings from a thematic analysis of a rapid online global survey of maternal and newborn health professionals facing the COVID-19 pandemic</t>
  </si>
  <si>
    <t>http://medrxiv.org/content/early/2020/05/11/2020.05.08.20093393.abstract</t>
  </si>
  <si>
    <t>Mixed methods study</t>
  </si>
  <si>
    <t>Semaan, ATA, Constance; Huysmans, Elise; Afolabi, Bosede B.; Assarag, Bouchra; Banke-Thomas, Aduragbemi; Blencowe, Hannah; Caluwaerts, Severine; Campbell, Oona M. R.; Cavallaro, Francesca L.; Chavane, Leonardo; Day, Louise Tina; Delamou, Alexandre; Delvaux, Therese; Graham, Wendy; Gon, Giorgia; Kascak, Peter; Matsui, Mitsuaki; Moxon, Sarah G.; Nakimuli, Annettee; Pembe, Andrea B.; Radovich, Emma; van den Akker, Thomas; Benova, Lenka</t>
  </si>
  <si>
    <t>10.1101/2020.05.08.20093393</t>
  </si>
  <si>
    <t>714 maternal and newborn healthcare providers</t>
  </si>
  <si>
    <t>TB Prevalence Correlation to Covid- 19 Mortality</t>
  </si>
  <si>
    <t>TB Prevalence Correlation to Covid- 19 Mortality Tareef Fadhil Raham * Abstract Back ground : Latent TB disease reflect a state of persistent immune response to stimulation by Mycobacterium tuberculois . TB infection lead to latent TB disease in 90-95 % while 5-10 % of individuals develop active TB disease when compared to BCG , BCG is 60% effective against the development of active TB. Studies done to test association of BCG with covid-19 morbidity and mortality and it was thought that BCG have preventive effects due to presumed non specific anti viral effects in this study we test association between prevalent of TB which reflects about 90-95 % of corresponding latent TB infection with covid 19 mortality. Materials and methods : countries divided into 5 groups according to BCG following status : No vaccination at all no previous BCG group , no current but had BCG in past (one or more), 1 current BCG with previous booster (s) , just 1 BCG now no previous booster (s) and more than 1 BCG setting now. covid -19 deaths taken as it is on these are tested against TB prevalence 2018. Results: Slop values have significant influences between TB prevalence and covid -19 deaths among all tested groups and are reversed in just 1 BCG now no previous booster (s) group P&lt;0.01 coefficient (0.30751) ,1 current BCG with previous booster (s) P&lt;0.01 coefficient (0.63662) , and more than 1 BCG setting now group P&lt;0.05 with coefficient of (0.61580). While no vaccination at all no previous BCG group shows Compound model linear regression P&lt;0.05 coefficient ( 97.45%)and No current but had BCG in past (one or more) group shows Cubic model P&lt;0.01, coefficient (66.098%) The overall slope value is highly significant and reverse influence at P&lt;0.01, as well as highly significant relationship coefficient (0.36749). The linear regression model obtained in logarithmic mode for all tested sample and being inverse in countries with more than 1 BCG setting at this time and countries with 1 current BCG with previous booster (s) furthermore linear regression model is logarithmic in countries with just 1 BCG now and no previous booster (s) . Conclusion: TB prevalence is strongly associated with covid-19 mortality and being more sever in absence of BCG vaccine . Recommendations: Early interventions might be considered based on the supportive evidence at this timewhich include BCG vaccination ,review of current latent TB programs. Key words :TB prevalence, covid- 19 mortality ,BCG * consultant pediatrician ; DCH and Arabic Board;MOH Iraq tareeffadhil@yahoo.com (00964)790158433</t>
  </si>
  <si>
    <t>http://medrxiv.org/content/early/2020/05/11/2020.05.05.20092395.abstract</t>
  </si>
  <si>
    <t>Raham, TF</t>
  </si>
  <si>
    <t>10.1101/2020.05.05.20092395</t>
  </si>
  <si>
    <t>Countries divided up by BCG vaccination (tuberculosis) policy</t>
  </si>
  <si>
    <t>Early impact of the COVID-19 pandemic and social distancing measures on routine childhood vaccinations in England, January to April 2020</t>
  </si>
  <si>
    <t>Electronic health records were used to assess the early impact of COVID-19 on routine childhood vaccination in England to 26 April 2020. MMR vaccination counts fell from February 2020, and in the three weeks after introduction of social distancing measures were 19.8% lower (95% CI -20.7 to -18.9%) than the same period in 2019, before improving in mid-April. A gradual decline in hexavalent vaccination counts throughout 2020 was not accentuated on introduction of social distancing.</t>
  </si>
  <si>
    <t>http://medrxiv.org/content/early/2020/05/11/2020.05.07.20094557.abstract</t>
  </si>
  <si>
    <t>England</t>
  </si>
  <si>
    <t>McDonald, HIT, Elise; White, Joanne M.; Woodruff, Matthew; Knowles, Charlotte; Bates, Chris; Parry, John; Walker, Jemma L.; Scott, J. Anthony; Smeeth, Liam; Yarwood, Joanne; Ramsay, Mary; Edelstein, Michael</t>
  </si>
  <si>
    <t>10.1101/2020.05.07.20094557</t>
  </si>
  <si>
    <t>Children aged 12-18 months, for first 17 weeks of 2019 and 2020</t>
  </si>
  <si>
    <t>Personalized Predictive Models for Symptomatic COVID-19 Patients Using Basic Preconditions: Hospitalizations, Mortality, and the Need for an ICU or Ventilator</t>
  </si>
  <si>
    <t>http://medrxiv.org/content/early/2020/05/08/2020.05.03.20089813.abstract</t>
  </si>
  <si>
    <t>Mexico</t>
  </si>
  <si>
    <t>Wollenstein-Betech, SC, Christos G.; Paschalidis, Ioannis Ch</t>
  </si>
  <si>
    <t>10.1101/2020.05.03.20089813</t>
  </si>
  <si>
    <t>Personalized predictive models for the following events  (1) hospitalization, (2) mortality, (3) need for ICU, and (4) need for a ventilator. Result: (1) for hospitalization: age, gender, chronic renal insufficiency, diabetes, immunosuppression; (2) for mortality: age, SARS-CoV-2 test status, immunosuppression and pregnancy; (3) for ICU need: development of pneumonia (if available), cardiovascular disease, asthma, and SARS-CoV-2 test status; and (4) for ventilator need: ICU and pneumonia (if available), age, gender, cardiovascular disease, obesity, pregnancy, and SARS-CoV-2 test result.</t>
  </si>
  <si>
    <t>Characteristics of patients presenting, and not presenting, to the emergency department during the early days of COVID-19</t>
  </si>
  <si>
    <t>http://medrxiv.org/content/early/2020/05/08/2020.05.05.20090795.abstract</t>
  </si>
  <si>
    <t>Westgard, BCM, Matthew W.; Vazquez-Benitez, Gabriela; Erickson, Lauren O.; Zwank, Michael D.</t>
  </si>
  <si>
    <t>10.1101/2020.05.05.20090795</t>
  </si>
  <si>
    <t>Evidence of a significant secretory-IgA-dominant SARS-CoV-2 immune response in human milk following recovery from COVID-19</t>
  </si>
  <si>
    <t>http://medrxiv.org/content/early/2020/05/08/2020.05.04.20089995.abstract</t>
  </si>
  <si>
    <t>Fox, AM, Jessica; Amanat, Fatima; Krammer, Florian; Hahn-Holbrook, Jennifer; Zolla-Pazner, Susan; Powell, Rebecca L.</t>
  </si>
  <si>
    <t>10.1101/2020.05.04.20089995</t>
  </si>
  <si>
    <t>15 milk samples from confirmed SARS-CoV-2 women, with 10 comparison samples from those who tested negative</t>
  </si>
  <si>
    <t>Asthma and COVID-19 in Children - A Systematic Review and Call for Data</t>
  </si>
  <si>
    <t>http://medrxiv.org/content/early/2020/05/08/2020.05.04.20090845.abstract</t>
  </si>
  <si>
    <t>Castro-Rodriguez, JAF, Erick</t>
  </si>
  <si>
    <t>10.1101/2020.05.04.20090845</t>
  </si>
  <si>
    <t>COVID- 19 Infection in Children: Estimating Pediatric Morbidity and Mortality</t>
  </si>
  <si>
    <t>http://medrxiv.org/content/early/2020/05/08/2020.05.05.20091751.abstract</t>
  </si>
  <si>
    <t>Barton Forbes, MM, Kayur; Kumar, Kriti; Lu, Jielin; Le Saux, Nicole; Sampson, Margaret; Robinson, Joan</t>
  </si>
  <si>
    <t>10.1101/2020.05.05.20091751</t>
  </si>
  <si>
    <t>8 countries reported the number of cases &lt; 5 years of age (1345).</t>
  </si>
  <si>
    <t>Effects of Coronavirus Disease 2019 (COVID-19) on Maternal, Perinatal and Neonatal Outcomes: a Systematic Review of 266 Pregnancies</t>
  </si>
  <si>
    <t>Objective: To perform a systematic review of available published literature on pregnancies affected by COVID-19 to evaluate the effects of COVID-19 on maternal, perinatal and neonatal outcomes. Methods: We performed a systematic review to evaluate the effects of COVID-19 on pregnancy, perinatal and neonatal outcomes. We conducted a comprehensive literature search using PubMed, EMBASE, Cochrane library, China National Knowledge Infrastructure Database and Wan Fang Data until April 20, 2020 (studies were identified through PubMed alert after April 20, 2020). For the research strategy, combinations of the following keywords and MeSH terms were used: SARS-CoV-2, COVID-19, coronavirus disease 2019, pregnancy, gestation, maternal, mothers, vertical transmission, maternal-fetal transmission, intrauterine transmission, neonates, infant, delivery. Eligibility criteria included laboratory-confirmed and/or clinically diagnosed COVID-19, patient was pregnant on admission, availability of clinical characteristics, including maternal, perinatal or neonatal outcomes. Exclusion criteria were unpublished reports, unspecified date and location of the study or suspicion of duplicate reporting, and unreported maternal or perinatal outcomes. No language restrictions were applied. Results: We identified several case-reports and case-series but only 19 studies, including a total of 266 pregnant women with COVID-19, met eligibility criteria and were finally included in the review. In the combined data from seven case-series, the maternal age ranged from 20 to 41 years and the gestational age on admission ranged from 5 to 41 weeks. The most common symptoms at presentation were fever, cough, dyspnea/shortness of breath and fatigue. The rate of severe pneumonia was relatively low, with the majority of the cases requiring intensive care unit admission. Almost all cases from the case-series had positive computer tomography chest findings. There were six and 22 cases that had nucleic-acid testing in vaginal mucus and breast milk samples, respectively, which were negative for SARS-CoV-2. Only a few cases had spontaneous miscarriage or abortion. 177 cases had delivered, of which the majority by Cesarean section. The gestational age at delivery ranged from 28 to 41 weeks. Apgar scores at 1 and 5 minutes ranged from 7 to 10 and 8 to 10, respectively. A few neonates had birthweight less than 2500 grams and over one-third of cases were transferred to neonatal intensive care unit. There was one case each of neonatal asphyxia and neonatal death. There were 113 neonates that had nucleic-acid testing in throat swab, which was negative for SARS-CoV-2. From the case-reports, two maternal deaths among pregnant women with COVID-19 were reported. Conclusions: The clinical characteristics of pregnant women with COVID-19 are similar to those of nonpregnant adults with COVID-19. Currently, there is no evidence that pregnant women with COVID-19 are more prone to develop severe pneumonia, in comparison to nonpregnant patients. The subject of vertical transmission of SARS-CoV-2 remains controversial and more data is needed to investigate this possibility. Most importantly, in order to collect meaningful pregnancy and perinatal outcome data, we urge researchers and investigators to reference previously published cases in their publications and to record such reporting when the data of a case is being entered into a registry or several registries.</t>
  </si>
  <si>
    <t>http://medrxiv.org/content/early/2020/05/06/2020.05.02.20088484.abstract</t>
  </si>
  <si>
    <t>Juan, JG, Maria M.; Rong, Zhihui; Zhang, Yuanzhen; Yang, Huixia; Poon, Liona Chiu Yee</t>
  </si>
  <si>
    <t>10.1101/2020.05.02.20088484</t>
  </si>
  <si>
    <t>Is Hydroxychloroquine Safe During Pregnancy? Observations from Penn Medicine</t>
  </si>
  <si>
    <t>A novel strain of coronavirus appeared in December 2019. Over the next few months, this novel coronavirus spread throughout the world, being declared a pandemic by the World Health Organization on March 11, 2020. As of this writing (March 28, 2020) over one hundred thousand individuals in the United States of America were confirmed cases. One way of treating the associated disease, COVID-19, is to reuse existing FDA-approved medications. One medication that has shown promise is hydroxychloroquine (HCQ). However, the utility and safety of HCQ among pregnant COVID-19 patients remains a concern.</t>
  </si>
  <si>
    <t>http://medrxiv.org/content/early/2020/05/06/2020.04.29.20085621.abstract</t>
  </si>
  <si>
    <t>Davidson, LC, Silvia; Boland, Mary Regina</t>
  </si>
  <si>
    <t>10.1101/2020.04.29.20085621</t>
  </si>
  <si>
    <t>28 deliveries (pre-COVID-19) with hydroxychloroquine exposure</t>
  </si>
  <si>
    <t>Geospatially Referenced Demographic Agent-Based Modeling of SARS-CoV-2-Infection (COVID-19) Dynamics and Mitigation Effects in a Real-world Community</t>
  </si>
  <si>
    <t>http://medrxiv.org/content/early/2020/05/06/2020.05.03.20089235.abstract</t>
  </si>
  <si>
    <t>Adler, SOB, Oliver; Bonn, Lasse; Goldenbogen, Bjoern; Haffner, Johanna E. L.; Karnetzki, Maxim; Korman, Aviv; Krantz, Maria; Linding, Rune; Maintz, Ivo; Mallis, Lisa; Martinez de la Escalera, Ximena; Moran Torres, Rafael U.; Prawitz, Hannah; Seeger, Martin; Segelitz, Patrick; Wodke, Judith A. H.; Klipp, Edda</t>
  </si>
  <si>
    <t>10.1101/2020.05.03.20089235</t>
  </si>
  <si>
    <t>Allows for consideration of mitigation strategies related to the location (workplace, school, etc.).</t>
  </si>
  <si>
    <t>Re-opening societies and economies across the globe following the initial wave of the severe acute respiratory syndrome-coronavirus 2 (SARS-CoV-2) pandemic requires scientifically-guided decision processes and policy development. Public health authorities now consider it highly likely that transmission of SARS-CoV-2 and COVID-19 will follow a pattern of seasonal circulation globally. To guide mitigation strategies and tactics in a location-specific manner, accurate simulation of prolonged or intermittent patterns of social/physical distancing is required in order to prevent healthcare systems and communities from collapsing. It is equally important to capture the stochastic appearance of individual transmission events. Traditional epidemiological/statistical models cannot make predictions in a geospatial temporal manner based on human individuals in a community. Thus, the challenge is to conduct spatio-temporal simulations of transmission chains with real-world geospatial and georeferenced information of the dynamics of the disease and the effect of different mitigation strategies such as isolation of infected individuals or location closures. Here, we present a stochastic, geospatially referenced and demography-specific agent-based model with agents representing human beings and include information on age, household composition, daily occupation and schedule, risk factors, and other relevant properties. Physical encounters between humans are modeled in a time-dependent georeferenced network of the population. The model (GERDA-1) can predict infection dynamics under normal conditions and test the effect of different mitigation scenarios such as school closures, reduced social contacts as well as closure or reopening of public/work spaces. Specifically, it also includes the fate and influence of health care workers and their access to protective gear. Key predictions so far entail: (i) the effect of specific groups on the spreading, specifically that children in school contribute substantially to distribution. (ii) the result of reopening society depends crucially on how strict the measures have been during lock-down. (iii) the outcome of reopening is a stochastic process - in the majority of cases, we must expect a second wave, in some cases not. To the best of our best knowledge, the GERDA-1 model is the first model able to predict a bimodal behavior of SARS-Cov-2 infection dynamics. Given the criticality of the global situation, informing the scientific community, decision makers and the general public seems prudent. Therefore, we here provide a pre-print of the GERDA-1 model together with a first set of predictions and analyses as work in progress.</t>
  </si>
  <si>
    <t>Objective: Societal responses to the COVID-19 pandemic have had a substantial effect upon the number of patients seeking healthcare. An initial step in estimating the impact of these changes is characterizing the patients, visits, and diagnoses for whom care is being delayed or deferred. Methods: We conducted an observational study, examining demographics and diagnoses for all patient visits to the ED of an urban Level-1 trauma center before and after the state declaration and compared them to visits from a similar period in 2019. We estimated the ratios of the before and after periods using Poisson regression, calculated the percent change with respect to 2019 for total ED visits, patient characteristics, and diagnoses, and then evaluated the interactions between each factor and the overall change in ED visits. Results: There was a significant 35.2% drop in overall ED visits after the state declaration. Disproportionate declines were seen in visits by pediatric and older patients, women, and Medicare recipients as well as for presentations of syncope, cerebrovascular accidents, urolithiasis, abdominal and back pain. Significantly disproportionate increases were seen in ED visits for potential symptoms of COVID-19, including URIs, shortness of breath, and chest pain. Conclusions: Patient concerns about health care settings and public health have significantly altered care-seeking during the COVID-19 pandemic. Overall and differential declines in ED visits for certain demographic groups and disease processes should prompt efforts to encourage care-seeking and research to monitor for the morbidity and mortality that is likely to result from delayed or deferred care.</t>
  </si>
  <si>
    <t xml:space="preserve">SARS-CoV-2, commonly termed COVID-19 for the illness it causes, has infected &gt;3.2 million people, including &gt;220,000 deaths. Human milk IgG originates mainly from blood, therefore a SARS-CoV-2-reactive antibody (Ab) response in milk would be expected (1). However, IgG comprises only ~2% of milk Ab, with most milk Abs originating from mucosa-associated lymphatic tissue (1). Therefore, the extent of the milk immune response to SARS-CoV-2 is unknown (2). This response is critical for infants and young children, who tend not to suffer greatly from COVID-19 pathology but are likely responsible for significant virus transmission (3-5). Perhaps even more significant is the fact that milk Abs could be purified and used as a COVID-19 therapeutic, given they would likely be of the secretory (s) class and highly resistant to proteolytic degradation in the respiratory tissue (2, 6). In this preliminary report, 15 milk samples obtained from donors previously-infected with SARS-CoV-2 as well as 10 negative control samples obtained prior to December 2019 were tested for reactivity to the Receptor Binding Domain (RBD) of the SARS-CoV-2 Spike protein by ELISAs measuring IgA, IgG, IgM, and secretory Ab. Eighty percent of samples obtained post-COVID-19 exhibited IgA reactivity, and all these samples were also positive for secretory Ab reactivity, suggesting the IgA is predominantly sIgA. COVID-19 group mean OD values of undiluted milk were significantly greater for IgA (p&lt;0.0001), secretory-type Abs (p&lt;0.0001), and IgG (p=0.017), but not for IgM, compared to pre-pandemic group mean values. Overall, these data indicate that there is strong sIgA-dominant SARS-CoV-2 immune response in human milk after infection in the majority of individuals, and that a comprehensive study of this response is highly warranted.
</t>
  </si>
  <si>
    <t>Whether asthma constitutes a risk factor for COVID-19 is unclear. We performed a systematic literature search in three stages: First, we reviewed PubMed, EMBASE and CINAHL for systematic reviews of SARS-CoC-2 and COVID-19 in pediatric populations, and reviewed their primary articles; next, we searched PubMed for studies on COVID-19 or SARS-CoV-2 and asthma/wheeze, and evaluated whether the resulting studies included pediatric populations; lastly, we repeated the second search in BioRxiv.org and MedRxiv.org to find pre-prints that may have information on pediatric asthma. In the first search, eight systematic reviews were found, of which five were done in pediatric population; after reviewing 67 primary studies we found no data on pediatric asthma as a comorbidity for COVID-19. In the second search, we found 25 results in PubMed, of which five reported asthma in adults, but none included data on children. In the third search, 14 pre-prints in MedRxiv were identified with data on asthma, but again none with pediatric data. We found only one report by the U.S. CDC stating that 40/345 (~11.5%) children with data on chronic conditions had "chronic lung diseases including asthma". There is scarcely any data on whether childhood asthma (or other pediatric respiratory diseases) constitute risk factors for SARS-CoV-2 infection or COVID-19 severity. Studies are needed that go beyond counting the number of cases in the pediatric age range.</t>
  </si>
  <si>
    <t>BACKGROUND: Estimates of pediatric morbidity and mortality from COVID-19 are vital for planning optimal use of human and material resources throughout this pandemic. METHODS: Government websites from countries with minimum 1000 cases in adults and children on April 13, 2020 were searched to find the number of cases confirmed in children, the age range, and the number leading to hospitalization, intensive care unit (ICU) admission or death. A systematic literature search was performed April 13, 2020 to find additional data from cases series. RESULTS: Data on pediatric cases were available from government websites for 23 of the 70 countries with minimum 1000 cases by April 13, 2020. Of 424 978 cases in these 23 countries, 8113 (1.9%) occurred in children. Nine publications provided data from 4251 cases in 4 additional countries. Combining data from the websites and the publications, 330 of 2361 cases required admission (14%). The ICU admission rate was 2.2 % of confirmed cases (44 of 2031) and 7.2% of admitted children (23 of 318). Death was reported for 15 cases. CONCLUSION: Children accounted for 1.9% of confirmed cases. The true incidence of pediatric infection and disease will only be known once testing is expanded to individuals with less severe or no symptoms. Admission rates vary from 0.3 to 10% of confirmed cases (presumably varying with the threshold for testing) with about 7% of admitted children requiring ICU care. Death is rare in middle and high income countries.</t>
  </si>
  <si>
    <t>Coronavirus disease 2019 (COVID19) is a respiratory infection caused by severe acute respiratory syndrome coronavirus 2 (SARS-CoV-2) originating in Wuhan China in 2019. The disease in notably severe in elderly and those with underlying chronic conditions. The molecular mechanism as to why the elderly are vulnerable and why children are resistant is largely unknown. Understanding these differences is critical for safeguarding the vulnerable and guiding effective policy and treatments. Here we show loading cells with cholesterol from blood serum using the cholesterol transport protein apolipoprotein E (apoE) enhances the endocytic entry of pseudotyped SARS-CoV-2. Super resolution imaging of the SARS-CoV-2 entry point with high cholesterol showed markedly increased apparent diameter (~10% to 100 nm) and almost twice the total number of viral entry points. The cholesterol concomitantly traffics angiotensinogen converting enzyme (ACE2) to the viral entry site where SARS-CoV-2 docks to properly exploit entry into the cell. Furthermore, we show cholesterol enhances binding of SARS-CoV-2 to the cell surface which increases association with the endocytic pathway. Decreasing cellular cholesterol has the opposite effect. Based on these findings and known loading of cholesterol into peripheral tissue cholesterol during aging and inflammation, we build a cholesterol dependent model for COVID19 lethality in elderly and the chronically ill. As cholesterol increases with age and inflammation (e.g. smoking and diabetes), the cell surface is coated with viral entry points and optimally assembled viral entry proteins. Importantly our model suggests high levels of cholesterol is most alarming in the tissue, not the blood. In fact, rapidly dropping cholesterol in the blood may indicate severe loading of cholesterol in peripheral tissue and a dangerous situation for escalated SARS-CoV-2 infectivity. Polyunsaturated fatty acids (PUFAs) oppose the effects of cholesterol and provide a molecular basis for eating healthy diets to avoid severe cases of COVID19.</t>
  </si>
  <si>
    <t>ACE2, in concert with the protease TMPRSS2, binds the novel coronavirus SARS-CoV-2 and facilitates its cellular entry. The ACE2 gene is expressed in SARS-CoV-2 target cells, including Type II Pneumocytes (Ziegler, 2020), and is activated by interferons. Viral RNA was also detected in breast milk (Wu et al., 2020), raising the possibility that ACE2 expression is under the control of cytokines through the JAK-STAT pathway. Here we show that Ace2 expression in mammary tissue is induced during pregnancy and lactation, which coincides with the establishment of a candidate enhancer. The prolactin-activated transcription factor STAT5 binds to tandem sites that coincide with activating histone enhancer marks and additional transcription components. The presence of pan JAK-STAT components in mammary alveolar cells and in Type II Pneumocytes combined with the autoregulation of both STAT1 and STAT5 suggests a prominent role of cytokine signaling pathways in cells targeted by SARS-CoV-2.</t>
  </si>
  <si>
    <t>Objective To prospectively document experiences of frontline maternal and newborn healthcare providers during the COVID-19 pandemic. Design Cross-sectional study via an online survey disseminated through professional networks and social media in 12 languages. We analysed responses using descriptive statistics and qualitative thematic analysis disaggregating by low- and middle-income countries (LMICs) and high-income countries (HICs). Setting 81 countries, between March 24 and April 10, 2020. Participants 714 maternal and newborn healthcare providers. Main outcome measures Preparedness for and response to COVID-19, experiences of health workers providing care to women and newborns, and adaptations to 17 outpatient and inpatient care processes during the pandemic. Results Only one third of respondents received training on COVID-19 from their health facility and nearly all searched for information themselves. Half of respondents in LMICs received updated guidelines for care provision compared with 82% in HICs. Overall, only 47% of participants in LMICs, and 69% in HICs felt mostly or completely knowledgeable in how to care for COVID-19 maternity patients. Facility-level responses to COVID-19 (signage, screening, testing, and isolation rooms) were more common in HICs than LMICs. Globally, 90% of respondents reported somewhat or substantially higher levels of stress. There was a widespread perception of reduced use of routine maternity care services, and of modification in care processes, some of which were not evidence-based. Conclusions Substantial knowledge gaps exist in guidance on management of maternity cases with or without COVID-19. Formal information sharing channels for providers must be established and mental health support provided. Surveys of maternity care providers can help track the situation, capture innovations, and support rapid development of effective responses.</t>
  </si>
  <si>
    <t>Background: The rapid global spread of the virus SARS-CoV-2 has provoked a spike in demand for hospital care. Hospital systems across the world have been over-extended, including in Northern Italy, Ecuador, and New York City, and many other systems face similar challenges. As a result, decisions on how to best allocate very limited medical resources have come to the forefront. Specifically, under consideration are decisions on who to test, who to admit into hospitals, who to treat in an Intensive Care Unit (ICU), and who to support with a ventilator. Given today&amp;#039;s ability to gather, share, analyze and process data, personalized predictive models based on demographics and information regarding prior conditions can be used to (1) help decision-makers allocate limited resources, when needed, (2) advise individuals how to better protect themselves given their risk profile, (3) differentiate social distancing guidelines based on risk, and (4) prioritize vaccinations once a vaccine becomes available. Objective: To develop personalized models that predict the following events: (1) hospitalization, (2) mortality, (3) need for ICU, and (4) need for a ventilator. To predict hospitalization, it is assumed that one has access to a patient&amp;#039;s basic preconditions, which can be easily gathered without the need to be at a hospital. For the remaining models, different versions developed include different sets of a patient&amp;#039;s features, with some including information on how the disease is progressing (e.g., diagnosis of pneumonia). Materials and Methods: Data from a publicly available repository, updated daily, containing information from approximately 91,000 patients in Mexico were used. The data for each patient include demographics, prior medical conditions, SARS-CoV-2 test results, hospitalization, mortality and whether a patient has developed pneumonia or not. Several classification methods were applied, including robust versions of logistic regression, and support vector machines, as well as random forests and gradient boosted decision trees. Results: Interpretable methods (logistic regression and support vector machines) perform just as well as more complex models in terms of accuracy and detection rates, with the additional benefit of elucidating variables on which the predictions are based. Classification accuracies reached 61%, 76%, 83%, and 84% for predicting hospitalization, mortality, need for ICU and need for a ventilator, respectively. The analysis reveals the most important preconditions for making the predictions. For the four models derived, these are: (1) for hospitalization: age, gender, chronic renal insufficiency, diabetes, immunosuppression; (2) for mortality: age, SARS-CoV-2 test status, immunosuppression and pregnancy; (3) for ICU need: development of pneumonia (if available), cardiovascular disease, asthma, and SARS-CoV-2 test status; and (4) for ventilator need: ICU and pneumonia (if available), age, gender, cardiovascular disease, obesity, pregnancy, and SARS-CoV-2 test result.</t>
  </si>
  <si>
    <t>[Anesthesia management in cesarean section for patient with COVID-19: a case report]</t>
  </si>
  <si>
    <t>Since the corona virus disease 2019 (COVID-19) affects the cardio-pulmonary function of pregnant women, the anesthetic management in the cesarean section for the patients, as well as the protection for medical staff is significantly different from that in ordinary surgical operation. This paper reports a pregnant woman with COVID-19, for whom a cesarean section was successfully performed in our hospital on February 8, 2020. Anesthetic management, protection of medical staff and psychological intervention for the patients during the operation are discussed. Importance should be attached to the preoperative evaluation of pregnant women with COVID-19 and the implementation of anesthesia plan. For ordinary COVID-19 patients intraspinal anesthesia is preferred in cesarean section, and the influence on respiration and circulation in both maternal and infant should be reduced; while for severe or critically ill patients general anesthesia with endotracheal intubation should be adopted. The safety of medical environment should be ensured, and level-Ⅲ standard protection should be taken for anesthetists. Special attention and support should be given to maternal psychology. It is important to give full explanation before operation to reduce anxiety; to relieve the discomfort during operation to reduce tension; to avoid the bad mood of patients due to pain after operation.</t>
  </si>
  <si>
    <t>https://www.ncbi.nlm.nih.gov/pubmed/32207592</t>
  </si>
  <si>
    <t>Kang X, Zhang R, He H, Yao Y, Zheng Y, Wen X, Zhu S.</t>
  </si>
  <si>
    <t>Zhejiang Da Xue Xue Bao Yi Xue Ban</t>
  </si>
  <si>
    <t>1pregnant woman</t>
  </si>
  <si>
    <t>[Diagnosis and treatment recommendation for pediatric COVID-19 (the second edition)]</t>
  </si>
  <si>
    <t>The coronavirus disease 2019 (COVID-19) has caused a global pandemic. All people including children are generally susceptible to COVID-19, but the condition is relatively mild for children. The diagnosis of COVID-19 is largely based on the epidemiological evidence and clinical manifestations, and confirmed by positive detection of virus nucleic acid in respiratory samples. The main symptoms of COVID-19 in children are fever and cough; the total number of white blood cell count is usually normal or decreased; the chest imaging is characterized by interstitial pneumonia, which is similar to other respiratory virus infections and Mycoplasma pneumoniae infections. Early identification, early isolation, early diagnosis and early treatment are important for clinical management. The treatment of mild or moderate type of child COVID-19 is mainly symptomatic. For severe and critical ill cases, the oxygen therapy, antiviral drugs, antibacterial drugs, glucocorticoids, mechanical ventilation or even extracorporeal membrane oxygenation (ECMO) may be adopted, and the treatment plan should be adjusted timely through multi-disciplinary cooperation.</t>
  </si>
  <si>
    <t>https://www.ncbi.nlm.nih.gov/pubmed/32391657</t>
  </si>
  <si>
    <t>Chen Z, Fu J, Shu Q, Wang W, Chen Y, Hua C, Li F, Lin R, Tang L, Wang T, Wang Y, Xu W, Yang Z, Ye S, Yuan T, Zhang C, Zhang Y.</t>
  </si>
  <si>
    <t>Imaging examination, diagnosis, and control and prevention of nosocomial infection for coronavirus disease 2019: Expert consensus of Hunan radiologist</t>
  </si>
  <si>
    <t>The outbreak of coronavirus disease 2019 (COVID-19) is a huge threat to global public health because it develops rapidly. There is no specific treatment so far. Chest imaging examination is an important auxiliary examination method in diagnosis of COVID-19. To further standardize the imaging examination and diagnosis of COVID-19, Hunan Society of Radiology together with Imaging Technology Professional Committee of Hunan Medical Association reach an expert consensus document on imaging examination, diagnosis, and control and prevention of nosocomial infection for COVID-19. This document summarizes the epidemiological characteristics, clinical features, imaging examination procedure, imaging findings, CT staging, the value of imaging examination, and the methods for control and prevention of nosocomial infection for COVID-19 during imaging examination. Furthermore, it extends the clinical characteristics and imaging manifestations of COVID-19 in children.</t>
  </si>
  <si>
    <t>https://www.ncbi.nlm.nih.gov/pubmed/32386011</t>
  </si>
  <si>
    <t>Liu J, Wang W.</t>
  </si>
  <si>
    <t>Zhong Nan Da Xue Xue Bao Yi Xue Ban</t>
  </si>
  <si>
    <t>10.11817/j.issn.1672-7347.2020.200081</t>
  </si>
  <si>
    <t>No</t>
  </si>
  <si>
    <t>[COVID-19 and pregnancy]</t>
  </si>
  <si>
    <t>The current COVID-19 pandemic has resulted in an unprecedented worldwide health crisis. The increased vulnerability of pregnant women as well as past experience from previous coronavirus epidemics are cause for concern of maternal and fetal complications. The rapid outbreak of the disease combined with the uncertainty, as a direct result of the lack of strong scientific data, has forced obstetricians to adapt their current practices pragmatically. This article reviews obstetrical management of pregnant patients infected by SARS-CoV-2 based on the current knowledge.</t>
  </si>
  <si>
    <t>https://www.ncbi.nlm.nih.gov/pubmed/32374542</t>
  </si>
  <si>
    <t>Masmejan S, Pomar L, Lepigeon K, Favre G, Baud D, Rieder W.</t>
  </si>
  <si>
    <t>SARS-CoV-2 (COVID-19): What do we know about children? A systematic review</t>
  </si>
  <si>
    <t>BACKGROUND
Few paediatric cases of COVID-19 have been reported and we know little about the epidemiology in children, though more is known about other coronaviruses. We aimed to understand the infection rate, clinical presentation, clinical outcomes and transmission dynamics for SARS-CoV-2, in order to inform clinical and public health measures.
METHODS
We undertook a rapid systematic review and narrative synthesis of all literature relating to SARS-CoV-2 in paediatric populations. The search terms also included SARS-CoV and MERS-CoV. We searched three databases and the COVID-19 resource centres of eleven major journals and publishers. English abstracts of Chinese language papers were included. Data were extracted and narrative syntheses conducted.
RESULTS
24 studies relating to COVID-19 were included in the review. Children appear to be less affected by COVID-19 than adults by observed rate of cases in large epidemiological studies. Limited data on attack rate indicate that children are just as susceptible to infection. Data on clinical outcomes are scarce but include several reports of asymptomatic infection and a milder course of disease in young children, though radiological abnormalities are noted. Severe cases are not reported in detail and there are little data relating to transmission.
CONCLUSIONS
Children appear to have a low observed case rate of COVID-19 but may have similar rates to adults of infection with SARS-CoV-2. This discrepancy may be because children are asymptomatic or too mildly infected to draw medical attention, be tested and counted in observed cases of COVID-19.</t>
  </si>
  <si>
    <t>https://academic.oup.com/cid/advance-article/doi/10.1093/cid/ciaa556/5835843</t>
  </si>
  <si>
    <t>Mehta NS, Mytton OT, Mullins EWS, Fowler TA, Falconer CL, Murphy OB, Langenberg C, Jayatunga WJP, Eddy DH, Nguyen-Van-Tam JS.</t>
  </si>
  <si>
    <t>Clin Infect Dis</t>
  </si>
  <si>
    <t>10.1093/cid/ciaa556</t>
  </si>
  <si>
    <t>24 studies</t>
  </si>
  <si>
    <t>The Effects of Pregnancy on Women with COVID-19: Maternal and Infant Outcomes</t>
  </si>
  <si>
    <t>https://academic.oup.com/cid/advance-article/doi/10.1093/cid/ciaa559/5835848</t>
  </si>
  <si>
    <t>Schwartz DA.</t>
  </si>
  <si>
    <t>10.1093/cid/ciaa559</t>
  </si>
  <si>
    <t>34 pregnant women with confirmed or suspected COVID-19 pneumonia + control cohorts</t>
  </si>
  <si>
    <t>Characteristics and Outcomes of Children With Coronavirus Disease 2019 (COVID-19) Infection Admitted to US and Canadian Pediatric Intensive Care Units</t>
  </si>
  <si>
    <t>IMPORTANCE:
The recent and ongoing coronavirus disease 2019 (COVID-19) pandemic has taken an unprecedented toll on adults critically ill with COVID-19 infection. While there is evidence that the burden of COVID-19 infection in hospitalized children is lesser than in their adult counterparts, to date, there are only limited reports describing COVID-19 in pediatric intensive care units (PICUs).
OBJECTIVE:
To provide an early description and characterization of COVID-19 infection in North American PICUs, focusing on mode of presentation, presence of comorbidities, severity of disease, therapeutic interventions, clinical trajectory, and early outcomes.
DESIGN, SETTING, AND PARTICIPANTS:
This cross-sectional study included children positive for COVID-19 admitted to 46 North American PICUs between March 14 and April 3, 2020. with follow-up to April 10, 2020.
MAIN OUTCOMES AND MEASURES:
Prehospital characteristics, clinical trajectory, and hospital outcomes of children admitted to PICUs with confirmed COVID-19 infection.
RESULTS:
Of the 48 children with COVID-19 admitted to participating PICUs, 25 (52%) were male, and the median (range) age was 13 (4.2-16.6) years. Forty patients (83%) had significant preexisting comorbidities; 35 (73%) presented with respiratory symptoms and 18 (38%) required invasive ventilation. Eleven patients (23%) had failure of 2 or more organ systems. Extracorporeal membrane oxygenation was required for 1 patient (2%). Targeted therapies were used in 28 patients (61%), with hydroxychloroquine being the most commonly used agent either alone (11 patients) or in combination (10 patients). At the completion of the follow-up period, 2 patients (4%) had died and 15 (31%) were still hospitalized, with 3 still requiring ventilatory support and 1 receiving extracorporeal membrane oxygenation. The median (range) PICU and hospital lengths of stay for those who had been discharged were 5 (3-9) days and 7 (4-13) days, respectively.
CONCLUSIONS AND RELEVANCE:
This early report describes the burden of COVID-19 infection in North American PICUs and confirms that severe illness in children is significant but far less frequent than in adults. Prehospital comorbidities appear to be an important factor in children. These preliminary observations provide an important platform for larger and more extensive studies of children with COVID-19 infection.</t>
  </si>
  <si>
    <t>https://jamanetwork.com/journals/jamapediatrics/fullarticle/2766037</t>
  </si>
  <si>
    <t>Shekerdemian LS, Mahmood NR, Wolfe KK, Riggs BJ, Ross CE, McKiernan CA, Heidemann SM, Kleinman LC, Sen AI, Hall MW, Priestley MA, McGuire JK, Boukas K, Sharron MP, Burns JP; International COVID-19 PICU Collaborative.</t>
  </si>
  <si>
    <t>JAMA Pediatr</t>
  </si>
  <si>
    <t>10.1001/jamapediatrics.2020.1948</t>
  </si>
  <si>
    <t>48 children -- the median (range) age is 13 (4.2-16.6) years</t>
  </si>
  <si>
    <t>Clinical course of severe and critical COVID-19 in hospitalized pregnancies: a US cohort study</t>
  </si>
  <si>
    <t>BACKGROUND:
The COVID-19 pandemic has had an impact on healthcare systems around the world with 3.0 million infected and 208,000 resultant mortalities as of this writing. Information regarding infection in pregnancy is still limited.
OBJECTIVES:
To describe the clinical course of severe and critical infection in hospitalized pregnant women with positive laboratory testing for SARS-CoV2.
STUDY DESIGN:
This is a cohort study of pregnant women with severe or critical COVID-19 infection hospitalized at 12 US institutions between March 5, 2020 and April 20, 2020. Severe infection was defined according to published criteria by patient reported dyspnea, respiratory rate &gt; 30 per minute, blood oxygen saturation ≤ 93% on room air, partial pressure of arterial oxygen to fraction of inspired oxygen &lt;300 and/or lung infiltrates &gt;50% within 24 to 48 hours on chest imaging. Critical disease was defined by respiratory failure, septic shock, and/or multiple organ dysfunction or failure. Women were excluded if they had presumed COVID-19 infection but laboratory testing was negative. The primary outcome was median duration from hospital admission to discharge. Secondary outcomes included need for supplemental oxygen, intubation, cardiomyopathy, cardiac arrest, death, and timing of delivery. The clinical courses are described by the median disease day on which these outcomes occurred after the onset of symptoms. Treatment and neonatal outcomes are also reported.
RESULTS:
Of 64 pregnant women hospitalized with COVID-19, 44 (69%) had severe and 20 (31%) critical disease. The following pre-existing comorbidities were observed: 25% had a pulmonary condition, 17% had cardiac disease and the mean BMI was 34 kg/m2. Gestational age at symptom onset was at a mean 29 ±6 weeks and at hospital admission a mean of 30 ±6 weeks, on a median day of disease 7 since first symptoms. Eighty-one percent of women were treated with hydroxychloroquine; 9% of women with severe disease and 65% of women with critical disease received remdesivir. All women with critical disease received either prophylactic or therapeutic anticoagulation during their admission. The median duration of hospital stay was 6 days (6 days for severe, 10.5 days for critical, p=0.01). For those who required it, intubation usually occurred around day 9, and peak respiratory support for women with severe disease occurred on day 8. In women with critical disease, prone positioning was performed in 20% of cases, the rate of ARDS was 70%, and re-intubation was necessary in 20%. There was one case of maternal cardiac arrest, but no cases of cardiomyopathy and no maternal deaths. Thirty-two (50%) women in this cohort delivered during their COVID-19 hospitalization (34% of severe and 85% of critical women). Eighty-eight percent (15/17) of pregnant women with critical COVID-19 who delivered during their disease course were delivered preterm, 94% of them via cesarean; in all, 75% (15/20) of critically ill women delivered preterm. There were no stillbirths or neonatal deaths, or cases of vertical transmission.
CONCLUSION:
In hospitalized pregnant women with severe or critical COVID-19 infection, admission typically occurred about 7 days after symptom onset, and the duration of hospitalization was 6 days (6 severe versus 12 critical). Critically ill women had a high rate of ARDS, and there was one case of cardiac arrest, but there were no cases of cardiomyopathy, or maternal mortality. Hospitalization for severe or critical COVID-19 infection resulted in delivery during the course of infection in 50% of this cohort, usually in the third trimester. There were no perinatal deaths in this cohort.</t>
  </si>
  <si>
    <t>https://www.ncbi.nlm.nih.gov/pubmed/32391519</t>
  </si>
  <si>
    <t>Pierce-Williams RAM, Burd J, Felder L, Khoury R, Bernstein PS, Avila K, Penfield CA, Roman AS, DeBolt CA, Stone JL, Bianco A, Kern-Goldberger AR, Hirshberg A, Srinivas SK, Jayakumaran JS, Brandt JS, Anastasio H, Birsner M, O'Brien DS, Sedev HM, Dolin CD, Schnettler WT, Suhag A, Ahluwalia S, Navathe RS, Khalifeh A, Anderson K, Berghella V.</t>
  </si>
  <si>
    <t>10.1016/j.ajogmf.2020.100134</t>
  </si>
  <si>
    <t>64 pregnant women</t>
  </si>
  <si>
    <t>Detection of SARS-COV-2 in Placental and Fetal Membrane Samples</t>
  </si>
  <si>
    <t>INTRODUCTION:
Since the first reports of the emergence of the novel coronavirus SARS-CoV-2 and its associated disease (COVID-19), concerns remain about whether the virus is transmissible in pregnant women from the mother to the fetus during either the antepartum period or the process of labor and delivery. One recent review reported that in a small number of cases, two PCR swabs of the placenta were sent in additional to neonatal and cord blood testing, and both placental PCR swabs were negative.1 Other studies have demonstrated the finding of SARS-CoV2 IgM in neonates born to mothers diagnosed with COVID-19 during pregnancy,2,3 findings that may indicate vertical transmission of the virus in utero. We report our experience with placental/membrane SARS-CoV2 RNA PCR swab results after delivery to a series of symptomatic mothers with confirmed COVID-19 infection in pregnancy.
METHODS:
IRB approval was obtained. All pregnant patients diagnosed with COVID-19 who gave birth between March 1, 2020 and April 20, 2020 at NYU Langone Health were identified by a search of the electronic medical record. Charts were reviewed for documentation of SARS-CoV-2 RNA RT-PCR testing sent from either the placenta or membranes within 30 minutes following delivery. PCR testing for SARS-COV-2 was performed using the cobas SARS-CoV-2 assay (Roche) or the Cepheid Xpert Xpress assay. Placental swabs were obtained from the amniotic surface after clearing the surface of maternal blood (placental PCR). Membrane swabs were obtained from between the amnion and chorion after manual separation of the membranes (membrane PCR). Maternal COVID-19 illness was categorized as mild, severe, or critical.4 The time interval from maternal diagnosis of COVID-19 to delivery was calculated in days. Infants were tested with nasopharyngeal swabs for SARS-CoV-2 PCR between days of life 1 and 5 while hospitalized. Hospitalized infants were also assessed for clinical signs and symptoms, including fever, cough, and nasal congestion.
RESULTS:
Of 32 COVID-19 positive pregnant patients who gave birth in this timeframe, placental or membrane swabs were sent from 11 patients (Table). Three of 11 swabs were positive. None of the infants tested positive for SARS-CoV2 on days of life 1 through 5, and none demonstrated symptoms of COVID-19 infection.
DISCUSSION:
Of 11 placental or membrane swabs sent following delivery, 3 swabs were positive for SARS-CoV-2, all in women with moderate to severe COVID-19 illness at time of delivery. This is the first study to demonstrate the presence of SARS-CoV-2 RNA in placental or membrane samples. While there were no clinical signs of vertical transmission, our findings raise the possibility of intrapartum viral exposure. Given the mixing of maternal and fetal fluid and tissue at time of delivery, the origin of the detected SARS-CoV-2 RNA in our series is unclear. It may represent contamination from maternal blood, amniotic fluid, or COVID-19 infection of the membranes and amniotic sac. For those infants who were delivered vaginally, contamination with vaginal secretions is also a possible source, although prior studies on vaginal secretions have failed to demonstrate the presence of COVID-19.5,6Although all of our neonates tested negative in the first 5 days of life, many were born via cesarean deliveries with decreased length of exposure to these tissues, which may be associated with a decreased likelihood of vertical transmission. Additionally, nasopharyngeal testing immediately after delivery may not be the ideal approach to evaluate vertical transmission if exposure occurs at the time of delivery, as the virus may require a longer incubation period before these swabs convert to positive. In summary, the presence of viral RNA by RT-PCR in placenta/membranes at the time of delivery suggests the need for further research into the possibility of vertical transmission.</t>
  </si>
  <si>
    <t>https://www.ncbi.nlm.nih.gov/pubmed/32391518</t>
  </si>
  <si>
    <t>Penfield CA, Brubaker SG, Limaye MA, Lighter J, Ratner AJ, Thomas KM, Meyer J, Roman AS.</t>
  </si>
  <si>
    <t>10.1016/j.ajogmf.2020.100133</t>
  </si>
  <si>
    <t>32 COVID-10 positive pregnant women who gave birth during the study timeframe</t>
  </si>
  <si>
    <t>COVID-19 Infection and Circulating ACE2 Levels: Protective Role in Women and Children</t>
  </si>
  <si>
    <t>https://www.frontiersin.org/articles/10.3389/fped.2020.00206/full</t>
  </si>
  <si>
    <t>Ciaglia E, Vecchione C, Puca AA.</t>
  </si>
  <si>
    <t>Front Pediatr</t>
  </si>
  <si>
    <t>10.3389/fped.2020.00206</t>
  </si>
  <si>
    <t>From SARS to COVID-19: What we have learned about children infected with COVID-19</t>
  </si>
  <si>
    <t>Coronaviruses, both SARS-CoV and SARS-CoV-2 were firstly appeared in China. They have certain similarities in biological, epidemiological and pathological. To data, the researches have shown that their gene exhibit 79% of identical sequence and the receptor-binding domain structure is also very similar. There have been extensive research performed on SARS, however, the understanding of pathophysiology impact of Corona Virus Disease 2019(COVID-19) is still limited. In the review, we draw upon the lessons learnt from SARS in the epidemiology, clinical characteristics and pathogenesis for further understand the features of COVID-19. By comparing these two diseases, we found, COVID-19 has quicker and wider transmission, obvious family agglomeration, higher morbidity and mortality. Newborns, asymptomatic children and normal chest imaging cases were emerged in COVID-19. Children started with gastrointestinal symptoms may progress to severe condition and newborn whose mother was infected with COVID-19 could have severe complications. The laboratory test data showed, the percentage of neutrophils and the level of LDH is higher, otherwise the number of CD4+ and CD8+T cells is decreased in children's COVID-19 cases. Based on these early observations, as pediatrician, we put forward some thoughts on children's COVID-19 and give some recommendations to contain the disease.</t>
  </si>
  <si>
    <t>https://www.sciencedirect.com/science/article/pii/S120197122030309X</t>
  </si>
  <si>
    <t>Zhou MY, Xie XL, Peng YG, Wu MJ, Deng XZ, Wu Y, Xiong LJ, Shang LH.</t>
  </si>
  <si>
    <t>10.1016/j.ijid.2020.04.090</t>
  </si>
  <si>
    <t>Clinical characteristics and radiological features of children infected with the 2019 novel coronavirus</t>
  </si>
  <si>
    <t>AIM
To identify and summarise the common findings from 2019 novel coronavirus (2019-nCoV) infections in children.
MATERIALS AND METHODS
The clinical characteristics and radiological findings (chest radiography and chest computed tomography [CT]) of nine children infected with the 2019-nCoV were reviewed in this retrospective case series.
RESULTS
Among the children, six had fever (including two children with cough), one had only cough, one had a stuffy nose when initially diagnosed, and one was an asymptomatic carrier. Chest radiographs seemed mostly normal in six cases whereas increased and/or disordered bilateral bronchovascular shadows and dense hilar shadows were seen in three cases. Chest CT exhibited no obvious abnormal signs in four cases. Typical CT findings included patchy, peripheral ground-grass opacities, subpleural lamellar dense shadows, and parenchymal bands. Pleural effusions, mediastinal lymphadenopathy, cavitation, and pleural thickening were absent.
CONCLUSION
The clinical manifestations and radiological findings of the 2019-nCoV-infected children were mild and lacked a typical pattern.</t>
  </si>
  <si>
    <t>https://www.sciencedirect.com/science/article/pii/S0009926020301665</t>
  </si>
  <si>
    <t>Lu Y, Wen H, Rong D, Zhou Z, Liu H.</t>
  </si>
  <si>
    <t>Clin Radiol</t>
  </si>
  <si>
    <t>10.1016/j.crad.2020.04.010</t>
  </si>
  <si>
    <t>9 children (age: 7.8±5.3 years, range: 2 months to 15 years)</t>
  </si>
  <si>
    <t>To mask or not to mask children to overcome COVID-19</t>
  </si>
  <si>
    <t>It has been reported that asymptomatic people can transmit the new coronavirus disease 2019 (COVID-19) and become important sources of COVID-19. To reduce the role of asymptomatic or poorly symptomatic people in COVID-19, universal use of face masks in addition to hand hygiene and safety distance seems extremely useful. Consequently, preparing the healthy child to use face masks is strongly needed. To obtain maximal compliance, reasons for mask wearing without attempts of removing must be clearly explained. Moreover, child's will must not be forced.Conclusion: On the basis of clinical findings, we think that the universal use of facial masks seems necessary when people have to go out in their everyday lives. In addition to the availability of masks of different sizes capable of adapting perfectly to the face, it is necessary that the use of masks in children is preceded by a strong parental work and school lessons on this issue and other hygiene topics with the main aim to obtain child cooperation.What is Known:• Asymptomatic people can transmit and become important sources of COVID-19.• Asymptomatic cases are common also in pediatrics.What is New:• Universal use of face masks for success against COVID-19 seems necessary also in pediatric age when people have to go out in their everyday lives.• In addition to the availability of masks of different sizes capable of adapting perfectly to the face, it is necessary that the use of masks in children is preceded by a strong parental work and school lessons with the main aim to obtain child cooperation.</t>
  </si>
  <si>
    <t>https://www.ncbi.nlm.nih.gov/pmc/articles/PMC7210459/</t>
  </si>
  <si>
    <t>Esposito S, Principi N.</t>
  </si>
  <si>
    <t>10.1007/s00431-020-03674-9</t>
  </si>
  <si>
    <t>SARS-CoV-2 infection and glucose homeostasis in pregnancy. What about antenatal corticosteroids?</t>
  </si>
  <si>
    <t>BACKGROUND AND AIMS:
Administration of corticosteroids is common in obstetric practice. In this concise review we queried on the effects of corticosteroids in pregnancies complicated by SARS-CoV-2.
METHODS:
We performed a literature search on PubMed, regarding the use of corticosteroids in patients with SARS-CoV-2 infection, in pregnancies complicated by SARS-CoV-2, as well as their impact on glycemia in pregnant women with or without diabetes. Furthermore, we searched for effects of SARS-CoV-2 and of other coronaviridae on insulin secretion and glycemia.
RESULTS:
SARS-CoV-2 infection appears to be a risk factor for complications in pregnancy. Corticosteroids may not be recommended for treating SARS-CoV-2 pneumonia but they may be needed for at-risk pregnancies. Corticosteroids in pregnancy have a diabetogenic potential. SARS-CoV-2 and other coronaviridae may have effects on glycemia.
CONCLUSIONS:
Caution should be exercised while using corticosteroids in pregnant women with COVID-19 requiring preterm delivery.
Copyright © 2020. Published by Elsevier Ltd.</t>
  </si>
  <si>
    <t>https://www.ncbi.nlm.nih.gov/pmc/articles/PMC7202835/</t>
  </si>
  <si>
    <t>Kakoulidis I, Ilias I, Koukkou E.</t>
  </si>
  <si>
    <t>Diabetes Metab Syndr</t>
  </si>
  <si>
    <t>10.1016/j.dsx.2020.04.045</t>
  </si>
  <si>
    <t>Three alternative ways to screen for hyperglycaemia in pregnancy during the COVID-19 pandemic</t>
  </si>
  <si>
    <t>https://www.ncbi.nlm.nih.gov/pmc/articles/PMC7202320/</t>
  </si>
  <si>
    <t>Vambergue A, Jacqueminet S, Lamotte MF, Lamiche-Lorenzini F, Brunet C, Deruelle P, VayssiÃ¨re C, Cosson E.</t>
  </si>
  <si>
    <t>Diabetes Metab</t>
  </si>
  <si>
    <t>10.1016/j.diabet.2020.04.003</t>
  </si>
  <si>
    <t>Dietary Management of Food Protein-Induced Enterocolitis Syndrome during COVID-19 Pandemic</t>
  </si>
  <si>
    <t>As communities struggle to adapt to life under the threat of the global pandemic, COVID-19, those living with Food Protein-Induced Enterocolitis Syndrome (FPIES) must adapt with additional difficulties. Social distancing and shelter-in-place strategies have been implemented, resulting in fewer supermarkets trips, stockpile-purchasing behaviors in up to 74.5% of those surveyed(1), and shortages of staple food items all with potential impact on the availability of foods for those on limited diets. Concern about allergic reactions make exploring alternative or new ingredients undesirable or untenable. Remaining safe at home is important to avoid trips to the emergency department where families may be exposed to the COVID-19 virus and medical attention can be limited due to the burden on global health systems. Parents of children with FPIES are also understandably concerned about meeting their child’s nutritional needs during these times of sheltering-in-place. Now more than ever, advice on what foods to serve and when to serve them is critically important.</t>
  </si>
  <si>
    <t>https://www.annallergy.org/article/S1081-1206(20)30322-7/abstract</t>
  </si>
  <si>
    <t>Groetch M, Durban R, Meyer R, Venter C, Nowak-Wegrzyn A.</t>
  </si>
  <si>
    <t>Ann Allergy Asthma Immunol</t>
  </si>
  <si>
    <t>10.1016/j.anai.2020.05.005</t>
  </si>
  <si>
    <t>Children hospitalized for coronavirus disease 2019 (COVID-19): a multicenter retrospective descriptive study</t>
  </si>
  <si>
    <t>https://www.ncbi.nlm.nih.gov/pmc/articles/PMC7204760/</t>
  </si>
  <si>
    <t>Zhang B, Liu S, Zhang J, Xiao J, Zhu S, Dong Y, Yuan H, Zhong Q, Yang K, Zou Y, Zhang S.</t>
  </si>
  <si>
    <t>10.1016/j.jinf.2020.04.045</t>
  </si>
  <si>
    <t xml:space="preserve"> 46 children, with a median age of 8 years (interquartile range, 4–14 years; range, 7 months to 18 years)</t>
  </si>
  <si>
    <t>SARS-CoV-2 in pregnancy: symptomatic pregnant women are only the tip of the iceberg</t>
  </si>
  <si>
    <t>https://www.ajog.org/article/S0002-9378(20)30529-9/fulltext</t>
  </si>
  <si>
    <t>Khalil A, Hill R, Ladhani S, Pattisson K, O'Brien P.</t>
  </si>
  <si>
    <t>10.1016/j.ajog.2020.05.005</t>
  </si>
  <si>
    <t>129 women; 9 +ve for COVID</t>
  </si>
  <si>
    <t>Psychological Impact of COVID-19 in pregnant women</t>
  </si>
  <si>
    <t>https://www.ajog.org/article/S0002-9378(20)30527-5/abstract</t>
  </si>
  <si>
    <t>Saccone G, Florio A, Aiello F, Venturella R, De Angelis MC, Locci M, Bifulco G, Zullo F, Di Spiezio Sardo A.</t>
  </si>
  <si>
    <t>10.1016/j.ajog.2020.05.003</t>
  </si>
  <si>
    <t>100 pregnant women (non-COVID+ve)</t>
  </si>
  <si>
    <t>Caring for Pediatric Patients with Diabetes amidst the COVID-19 Storm</t>
  </si>
  <si>
    <t>Coronavirus disease 2019 (COVID-19) caused by the novel severe acute respiratory syndrome (SARS-CoV-2) virus is a rapidly progressing pandemic with more than 2.5 million infected cases worldwide and WHO estimated mortality rate of 6.9% at the time of writing. As clinicians, it is imperative that we keep ourselves informed of the daily emerging scientific evidence in order to understand the impact of COVID-19 on our patients, particularly those belonging to a high-risk group, such as the diabetic population.</t>
  </si>
  <si>
    <t>https://www.jpeds.com/article/S0022-3476(20)30571-0/fulltext</t>
  </si>
  <si>
    <t>Cindy H, Beng Hui NN, Seng LY.</t>
  </si>
  <si>
    <t>10.1016/j.jpeds.2020.04.067</t>
  </si>
  <si>
    <t>Evidence of mother-to-newborn infection with COVID-19</t>
  </si>
  <si>
    <t>https://www.sciencedirect.com/science/article/pii/S0007091220302816?via%3Dihub</t>
  </si>
  <si>
    <t>Sun M, Xu G, Yang Y, Tao Y, Pian-Smith M, Madhavan V, Xie Z, Zhang J.</t>
  </si>
  <si>
    <t>Br J Anaesth</t>
  </si>
  <si>
    <t>10.1016/j.bja.2020.04.066</t>
  </si>
  <si>
    <t>Chilblains in children in the setting of COVID-19 pandemic</t>
  </si>
  <si>
    <t>Andina D, Noguera-Morel L, Bascuas-Arribas M, Gaitero-TristÃ¡n J, Alonso-Cadenas JA, Escalada-Pellitero S, HernÃ¡ndez-MartÃ­n Ã, de la Torre-Espi M, Colmenero I, Torrelo A.</t>
  </si>
  <si>
    <t>Pediatr Dermatol</t>
  </si>
  <si>
    <t>10.1111/pde.14215</t>
  </si>
  <si>
    <t>Pregnant and postpartum women with SARS-CoV-2 infection in intensive care in Sweden</t>
  </si>
  <si>
    <t>The Public Health Agency of Sweden has analysed how many pregnant and postpartum women with SARS‐CoV‐2 infection have been treated in intensive care units (ICU) in Sweden between the March 19 and April 20, 2020, compared with non‐pregnant women of similar age. Cases were identified in a special reporting module within the Swedish Intensive Care Registry (SIR). Fifty‐three women aged 20‐45 years with SARS‐CoV‐2 were reported in SIR, and thirteen (n=13) of these women were either pregnant or postpartum (&lt;1 week). The results indicate that the risk of being admitted to ICU may be higher in pregnant and postpartum women with laboratory‐confirmed SARS‐CoV‐2 in Sweden, compared to non‐pregnant women of similar age.</t>
  </si>
  <si>
    <t>https://obgyn.onlinelibrary.wiley.com/doi/epdf/10.1111/aogs.13901</t>
  </si>
  <si>
    <t>Sweden</t>
  </si>
  <si>
    <t>Collin J, BystrÃ¶m E, Carnahan A, Ahrne M.</t>
  </si>
  <si>
    <t>10.1111/aogs.13901</t>
  </si>
  <si>
    <t>13 pregnant out of 53 COVID-19 +ve women</t>
  </si>
  <si>
    <t>Current State of Knowledge About SARS-CoV-2 and COVID-19 Disease in Pregnant Women</t>
  </si>
  <si>
    <t>During any epidemic of infectious diseases, pregnant women constitute an extremely sensitive group due to altered physiology and immune functions, and thus altered susceptibility to infection. With regard to the management of pregnant COVID-19 patients, in addition to the treatment of the infection itself, which is not that different from generally accepted principles, it is interesting to consider which obstetric procedures should be used to minimize the adverse effects on mother and child. Questions arise concerning the continuation of pregnancy, how to terminate the pregnancy, the possibility of virus transmission through the placenta, isolation of the newborn after birth, and breastfeeding.
The aim of this study was to review the current state of knowledge about SARS-CoV-2 infection and COVID-19 disease in pregnant women. Because the epidemic began in China, most of the available literature comes from studies conducted there. The studies used to prepare this review article are the first non-randomized studies containing small groups of examined women. They do not provide clear indications, but show that in an epidemic situation, special care should be taken in pregnancy management, making decisions about termination of pregnancy, and handling of the newborn baby to minimize the risk of subsequent health consequences.
Further analysis is needed on the incidence of COVID-19 among pregnant women and its consequences. This will allow us to develop recommendations on how to deal with patients in the future in case of repeated epidemic emergencies.</t>
  </si>
  <si>
    <t>https://www.medscimonit.com/abstract/index/idArt/924725?</t>
  </si>
  <si>
    <t>Poland</t>
  </si>
  <si>
    <t>Gujski M, Humeniuk E, Bojar I.</t>
  </si>
  <si>
    <t>Med Sci Monit</t>
  </si>
  <si>
    <t>10.12659/MSM.924725</t>
  </si>
  <si>
    <t>The Risk of Children Hospitalized With Severe COVID-19 in Wuhan</t>
  </si>
  <si>
    <t>BACKGROUND:
Novel coronavirus disease (COVID-19) is spreading globally. Little is known about the risk factors for the clinical outcomes of COVID-19 in children.
METHODS:
A retrospective case-control study was taken in children with severe acute respiratory syndrome coronary virus-2 infection in Wuhan Children's Hospital. Risk factors associated with the development of COVID-19 and progression were collected and analyzed.
RESULTS:
Eight out of 260 children diagnosed with severe COVID-19 pneumonia were included in the study. Thirty-five children with COVID-19 infection matched for age, sex and date of admission, and who classified as non-severe type, were randomly selected from the hospital admissions. For cases with severe pneumonia caused by COVID-19, the most common symptoms were dyspnea (87.5%), fever (62.5%) and cough (62.5%). In laboratory, white blood cells count was significantly higher in severe children than non-severe children. Levels of inflammation bio-makers such as hsCRP, IL-6, IL-10 and D-dimer elevated in severe children compared with non-severe children on admission. The level of total bilirubin and uric acid clearly elevated in severe children compared with non-severe children on admission. All of severe children displayed the lesions on chest CT, more lung segments were involved in severe children than in non-severe children, which was only risk factor associated with severe COVID-19 pneumonia in multivariable analysis.
CONCLUSIONS:
More than 3 lung segments involved were associated with greater risk of development of severe COVID-19 in children. Moreover, the possible risk of the elevation of IL-6, high total bilirubin and D-dimer with univariable analysis could identify patients to be severe earlier.</t>
  </si>
  <si>
    <t>https://journals.lww.com/pidj/Abstract/9000/The_Risk_of_Children_Hospitalized_With_Severe.96179.aspx</t>
  </si>
  <si>
    <t>Wang Y, Zhu F, Wang C, Wu J, Liu J, Chen X, Xiao H, Liu Z, Wu Z, Lu X, Ma J, Zeng Y, Peng H, Sun D.</t>
  </si>
  <si>
    <t>10.1097/INF.0000000000002739</t>
  </si>
  <si>
    <t>260 children diagnosed with COVID-19</t>
  </si>
  <si>
    <t>COVID-19 infection in children and adolescents with cancer in Madrid</t>
  </si>
  <si>
    <t>https://onlinelibrary.wiley.com/doi/epdf/10.1002/pbc.28397</t>
  </si>
  <si>
    <t>de Rojas T, PÃ©rez-MartÃ­nez A, Cela E, BaragaÃ±o M, GalÃ¡n V, Mata C, PeretÃ³ A, Madero L.</t>
  </si>
  <si>
    <t>Pediatr Blood Cancer</t>
  </si>
  <si>
    <t>10.1002/pbc.28397</t>
  </si>
  <si>
    <t>15 children - median age 10.6 years (range 0.6-18.6)</t>
  </si>
  <si>
    <t>Promoting and supporting children's health and healthcare during COVID-19 - International Paediatric Association Position Statement</t>
  </si>
  <si>
    <t>https://adc.bmj.com/content/early/2020/05/07/archdischild-2020-319370.long</t>
  </si>
  <si>
    <t>Klein JD, Koletzko B, El-Shabrawi MH, Hadjipanayis A, Thacker N, Bhutta Z.</t>
  </si>
  <si>
    <t>10.1136/archdischild-2020-319370</t>
  </si>
  <si>
    <t>Challenges in chronic paediatric disease during the COVID-19 pandemic: diagnosis and management of inflammatory bowel disease in children</t>
  </si>
  <si>
    <t>https://adc.bmj.com/content/early/2020/05/07/archdischild-2020-319482.long</t>
  </si>
  <si>
    <t>Ashton JJ, Batra A, Coelho TAF, Afzal NA, Beattie RM.</t>
  </si>
  <si>
    <t>10.1136/archdischild-2020-319482</t>
  </si>
  <si>
    <t>A child with household transmitted COVID-19</t>
  </si>
  <si>
    <t>Background
Although people of all ages are susceptible to the novel coronavirus infection, which is presently named “Coronavirus Disease 2019” (COVID-19), there has been relatively few cases reported among children. Therefore, it is necessary to understand the clinical characteristics of COVID-19 in children and the differences from adults.
Case presentation
We report one pediatric case of COVID-19. A 14-month-old boy was admitted to the hospital with a symptom of fever, and was diagnosed with a mild form of COVID-19. The child’s mother and grandmother also tested positive for SARS-CoV-2 RNA. However, the lymphocyte counts were normal. The chest computed tomography (CT) revealed scattered ground glass opacities in the right lower lobe close to the pleura and resorption after the treatment. The patient continued to test positive for SARS-CoV-2 RNA in the nasopharyngeal swabs and stool at 17 days after the disappearance of symptoms.
Conclusion
The present pediatric case of COVID-19 was acquired through household transmission, and the symptoms were mild. Lymphocyte counts did not significantly decrease. The RNA of SARS-CoV-2 in stool and nasopharyngeal swabs remained positive for an extended period of time after the disappearance of symptoms. This suggests that attention should be given to the potential contagiousness of pediatric COVID-19 cases after clinical recovery.</t>
  </si>
  <si>
    <t>https://bmcinfectdis.biomedcentral.com/articles/10.1186/s12879-020-05056-w</t>
  </si>
  <si>
    <t>Mao LJ, Xu J, Xu ZH, Xia XP, Li B, He JG, Zhao P, Pan JW, Zhang D, Su Y, Wang YH, Yuan ZF.</t>
  </si>
  <si>
    <t>BMC Infect Dis</t>
  </si>
  <si>
    <t>10.1186/s12879-020-05056-w</t>
  </si>
  <si>
    <t>A 14-month-old boy</t>
  </si>
  <si>
    <t>COVID-19 in Newborns and Infants-Low Risk of Severe Disease: Silver Lining or Dark Cloud?</t>
  </si>
  <si>
    <t>One hundred years after the 1918 influenza pandemic, we now face another pandemic with the severe acute respiratory syndrome–novel coronavirus-2 (SARS-CoV-2). There is considerable variability in the incidence of infection and severe disease following exposure to SARS-CoV-2. Data from China and the United States suggest a low prevalence of neonates, infants, and children, with those affected not suffering from severe disease. In this article, we speculate different theories why this novel agent is sparing neonates, infants, and young children. The low severity of SARS-CoV-2 infection in this population is associated with a high incidence of asymptomatic or mildly symptomatic infection making them efficient carriers.</t>
  </si>
  <si>
    <t>https://www.thieme-connect.com/products/ejournals/abstract/10.1055/s-0040-1710512</t>
  </si>
  <si>
    <t>Rawat M, Chandrasekharan P, Hicar MD, Lakshminrusimha S.</t>
  </si>
  <si>
    <t>10.1055/s-0040-1710512</t>
  </si>
  <si>
    <t>Rapid Implementation of an Adult COVID-19 Unit in a Children's Hospital</t>
  </si>
  <si>
    <t>Objective
To describe the rapid implementation of an adult coronavirus disease 2019 (COVID-19) unit using pediatric physician and nurse providers in a children’s hospital and to examine the characteristics and outcomes of the first 100 adult patients admitted.
Study design
We describe our approach to surge-in-place at a children’s hospital to meet the local demands of the COVID-19 pandemic. Instead of re-deploying pediatric providers to work with internist-led teams throughout a medical center, pediatric physicians and nurses organized and staffed a 40-bed adult COVID-19 treatment unit within a children’s hospital. We adapted internal medicine protocols, developed screening criteria to select appropriate patients for admission, and reorganized staffing and equipment to accommodate adult COVID-19 patients. We used patient counts and descriptive statistics to report sociodemographic, system, and clinical outcomes.
Results
The median patient age was 46 years; 69% were male. On admission, 78 (78%) required oxygen supplementation. During hospitalization, 13 (13%) eventually were intubated. Of the first 100 patients, 14 are still admitted to a medical unit, 6 are in the intensive care unit, 74 have been discharged, 4 died after transfer to the ICU, and 2 died on the unit. The median length of stay for discharged or deceased patients was 4 days (IQR 2,7).
Conclusions
Our pediatric team screened, admitted, and cared for hospitalized adults by leveraging the familiarity of our system, adaptability of our staff, and high-quality infrastructure. This experience may be informative for other healthcare systems that will be re-deploying pediatric providers and nurses to address a regional COVID-19 surge elsewhere.</t>
  </si>
  <si>
    <t>https://www.jpeds.com/article/S0022-3476(20)30564-3/fulltext</t>
  </si>
  <si>
    <t>Philips K, Uong A, Buckenmyer T, Cabana MD, Hsu D, Katyal C, O'Connor K, Shiminski-Maher T, Hametz P.</t>
  </si>
  <si>
    <t>10.1016/j.jpeds.2020.04.060</t>
  </si>
  <si>
    <t>Desire for parenthood at the time of COVID-19 pandemic: an insight into the Italian situation</t>
  </si>
  <si>
    <t>Purpose: To evaluate the impact of the COVID-19 pandemic lifestyle change on couples of reproductive age and on their desire for parenthood.
Materials and methods: A quantitative correlational research study, based on a web survey, was conducted among Italian men and women in heterosexual stable relationships, aged between 18 and 46 years. The self-administered Italian version questionnaire was created using Google Forms and posted on chats and social networks.The mood of participants before and during the quarantine was assessed using a scale from 1 to 10 (1 = no wellbeing; 10 = total wellbeing). Couples’ quality of life and their reproductive desire were evaluated.
Results: 1482 respondents were included: 944 women (63.7%) and 538 men (36.3%). A significant trend toward reduced mean wellbeing scores during the quarantine, compared to before, was found (p &lt; .01). From 18.1% participants who were planning to have a child before the pandemic, 37.3% abandoned the intention, related to worries of future economic difficulties (58%) and consequences on pregnancy (58%). Of 81.9% who did not intend to conceive, 11.5% revealed a desire for parenthood during quarantine than before (p &lt; .01), related to will for change (50%) and need for positivity (40%). 4.3% of these actually tried to get pregnant. Stratifying by age, a trend toward older ages was found in the desire for parenthood before and during the COVID-19 pandemic (p &lt; .05).
Conclusions: COVID-19 pandemic is impacting on the desire for parenthood. It is unknown whether these findings will result in a substantial modification of birth rate in the near future.</t>
  </si>
  <si>
    <t>https://www.tandfonline.com/doi/full/10.1080/0167482X.2020.1759545</t>
  </si>
  <si>
    <t>Micelli E, Cito G, Cocci A, Polloni G, Russo GI, Minervini A, Carini M, Natali A, Coccia ME.</t>
  </si>
  <si>
    <t>J Psychosom Obstet Gynaecol</t>
  </si>
  <si>
    <t>10.1080/0167482X.2020.1759545</t>
  </si>
  <si>
    <t>Herbal medicine for treatment of children diagnosed with COVID-19: A review of guidelines</t>
  </si>
  <si>
    <t>This review aimed to summarize and analyze the pattern identification (PI), herbal formulae, and composition of herbs provided by recent guidelines for the treatment of pediatric COVID-19. Seven data sources were reviewed until March 25, 2020. We analyzed the herbal formulae included in the guidelines and performed a network analysis to identify the frequency of herbs recommended in the herbal formulae. All 3 guidelines were provincial guidelines from China. Our results showed that there were 4 stages, 12 PIs, and 13 herbal formulae recommended by the provincial guidelines. These herbal formulae included a total of 56 herbs. Based on our network analysis, Scutellariae Radix was paired with Artemisiae Annuae Herba in one cluster. In another cluster, Armeniacae Semen was paired with Coicis Semen and Ephedrae Herba was paired with Gypsum Fibrosum. This review serves as a reference for the use of traditional medicine in the treatment of pediatric COVID-19.</t>
  </si>
  <si>
    <t>https://www.sciencedirect.com/science/article/pii/S1744388120304680</t>
  </si>
  <si>
    <t>South Korea</t>
  </si>
  <si>
    <t>Ang L, Lee HW, Kim A, Lee JA, Zhang J, Lee MS.</t>
  </si>
  <si>
    <t>Complement Ther Clin Pract</t>
  </si>
  <si>
    <t>10.1016/j.ctcp.2020.101174</t>
  </si>
  <si>
    <t>Inclusion of Children in Clinical Trials of Treatments for Coronavirus Disease 2019 (COVID-19)</t>
  </si>
  <si>
    <t>https://jamanetwork.com/journals/jamapediatrics/fullarticle/2765830</t>
  </si>
  <si>
    <t>Hwang TJ, Randolph AG, Bourgeois FT.</t>
  </si>
  <si>
    <t>10.1001/jamapediatrics.2020.1888</t>
  </si>
  <si>
    <t>A Typical Case of Critically Ill Infant of Coronavirus Disease 2019 With Persistent Reduction of T Lymphocytes</t>
  </si>
  <si>
    <t>BACKGROUND:
The outbreak of coronavirus disease 2019 (COVID-19) is becoming a global threat. However, our understanding of the clinical characteristics and treatment of critically ill pediatric patients and their ability of transmitting the coronavirus that causes COVID-19 still remains inadequate because only a handful pediatric cases of COVID-19 have been reported.
METHODS:
Epidemiology, clinical characteristics, treatment, laboratory data and follow-up information and the treatment of critically ill infant were recorded.
RESULTS:
The infant had life-threatening clinical features including high fever, septic shock, recurrent apnea, petechiae and acute kidney injury and persistent declined CD3+, CD4+ and CD8+ T cells. The duration of nasopharyngeal virus shedding lasted for 49 days even with the administration of lopinavir/ritonavir for 8 days. The CD3+, CD4+ and CD8+ T cells was partially recovered 68 days post onset of the disease. Accumulating of effector memory CD4+ T cells (CD4+TEM) was observed among T-cell compartment. The nucleic acid tests and serum antibody for the severe acute respiratory syndrome coronavirus 2 of the infant's mother who kept intimate contact with the infant were negative despite no strict personal protection.
CONCLUSIONS:
The persistent reduction of CD4+ and CD8+ T cells was the typical feature of critically ill infant with COVID-19. CD4+ and CD8+ T cells might play a key role in aggravating COVID-19 and predicts a more critical course in children. The prolonged nasopharyngeal virus shedding was related with the severity of respiratory injury. The transmission of SARS-CoV-2 from infant (even very critical cases) to adult might be unlikely.</t>
  </si>
  <si>
    <t>https://journals.lww.com/pidj/Abstract/9000/A_Typical_Case_of_Critically_Ill_Infant_of.96189.aspx</t>
  </si>
  <si>
    <t>Qiu L, Jiao R, Zhang A, Chen X, Ning Q, Fang F, Zeng F, Tian N, Zhang Y, Huang Y, Sun Z, Dhuromsingh M, Li H, Li Y, Xu R, Chen Y, Luo X.</t>
  </si>
  <si>
    <t>10.1097/INF.0000000000002720</t>
  </si>
  <si>
    <t>1 infant</t>
  </si>
  <si>
    <t>Demand for BCG Vaccine Due to Unproven Claims of its Role in Preventing COVID-19 Is Causing Shortages of Vaccines for Infants in Japan</t>
  </si>
  <si>
    <t>https://journals.lww.com/pidj/Citation/9000/Demand_for_BCG_Vaccine_Due_to_Unproven_Claims_of.96184.aspx</t>
  </si>
  <si>
    <t>Japan</t>
  </si>
  <si>
    <t>Kuroda N.</t>
  </si>
  <si>
    <t>10.1097/INF.0000000000002724</t>
  </si>
  <si>
    <t>Covid-19 in pregnancy</t>
  </si>
  <si>
    <t>Two papers in this issue, on births to Covid‐19 infected mothers, are important additions to this rapidly evolving literature. They are both broadly reassuring.
The paper from Lombardy, the epicentre of the pandemic in Italy, is the first detailed report of pregnancies from this large region (Ferrazzi et al. BJOG 2020 xxxx). Among 42 affected women, 19 developed pneumonia, of whom seven required oxygen and four critical care. Eighteen babies were delivered by Caesarean, although in eight the indication was unrelated to Covid‐19.</t>
  </si>
  <si>
    <t>https://obgyn.onlinelibrary.wiley.com/doi/epdf/10.1111/1471-0528.16308</t>
  </si>
  <si>
    <t>Thornton JG.</t>
  </si>
  <si>
    <t>BJOG</t>
  </si>
  <si>
    <t>10.1111/1471-0528.16308</t>
  </si>
  <si>
    <t>First Case of an Infant with COVID-19 in the Middle East</t>
  </si>
  <si>
    <t>The novel coronavirus (COVID-19) has been declared a worldwide pandemic. It was initially thought to spare children and adolescents as significantly smaller number of cases have been reported in the pediatric population in comparison to adults. Here, we report the case of a 16-month-old female infant from Lebanon who presented with fever and severe diarrhea and tested positive for COVID-19. Her symptoms started six days prior to presentation with no cough, rhinorrhea, or other respiratory manifestations reported. Chest radiography showed lobar consolidation and bronchial infiltrates. Blood culture was positive for Streptococcus pneumoniae. Stool and urine cultures were negative. She was treated with ceftriaxone and metronidazole. Her RT-PCR test was negative after five days of treatment, suggesting that children can clear the virus faster than adults. The patient likely contracted the virus from her parents, who because of the fear of social stigma hide recent history of respiratory illness. These findings serve as a practical reference for the clinical diagnosis and medical treatment of children with COVID-19.</t>
  </si>
  <si>
    <t>https://www.cureus.com/articles/30283-first-case-of-an-infant-with-covid-19-in-the-middle-east</t>
  </si>
  <si>
    <t>Lebanon</t>
  </si>
  <si>
    <t>Mansour A, Atoui R, Kanso K, Mohsen R, Fares Y, Fares J.</t>
  </si>
  <si>
    <t>Cureus</t>
  </si>
  <si>
    <t>10.7759/cureus.7520</t>
  </si>
  <si>
    <t>16-month-old Lebanese female</t>
  </si>
  <si>
    <t>First Things First: Parent Psychological Flexibility and Self-Compassion During COVID-19</t>
  </si>
  <si>
    <t>The COVID-19 pandemic has brought about significant stress and anxiety for many parents around the world. Psychological flexibility and self-care are fundamental aspects of psychological health. For parents, shaping these processes may help promote family nurturance, support children's prosocial behavior, and provide effective and consistent use of evidence-based parenting "kernels." The goal of this article is to provide practitioners with evidence-based tools that will support psychological flexibility, self-care, and positive parenting behaviors in caregivers during COVID-19 and beyond.</t>
  </si>
  <si>
    <t>https://www.ncbi.nlm.nih.gov/pmc/articles/PMC7200171/</t>
  </si>
  <si>
    <t>Coyne LW, Gould ER, Grimaldi M, Wilson KG, Baffuto G, Biglan A.</t>
  </si>
  <si>
    <t>Behav Anal Pract</t>
  </si>
  <si>
    <t>10.1007/s40617-020-00435-w</t>
  </si>
  <si>
    <t>Where have all the children gone? Decreases in paediatric emergency department attendances at the start of the COVID-19 pandemic of 2020</t>
  </si>
  <si>
    <t>https://adc.bmj.com/content/early/2020/05/05/archdischild-2020-319385.long</t>
  </si>
  <si>
    <t>Isba R, Edge R, Jenner R, Broughton E, Francis N, Butler J.</t>
  </si>
  <si>
    <t>10.1136/archdischild-2020-319385</t>
  </si>
  <si>
    <t>Postpartum exacerbation of antenatal COVID-19 pneumonia in 3 women</t>
  </si>
  <si>
    <t>https://www.cmaj.ca/content/early/2020/05/06/cmaj.200553</t>
  </si>
  <si>
    <t>An P, Wood BJ, Li W, Zhang M, Ye Y.</t>
  </si>
  <si>
    <t>CMAJ</t>
  </si>
  <si>
    <t>10.1503/cmaj.200553</t>
  </si>
  <si>
    <t>Maternal mental health in the time of the COVID-19 pandemic</t>
  </si>
  <si>
    <t>With the pandemic of Coronavirus disease‐19 (COVID‐19) spiraling out of control, the world is desperately frazzled at the moment. A few empirical studies related to this pandemic have reported higher prevalence of mental health problems among women compared to men.1 In this context, pregnant women and new mothers could certainly be more vulnerable. Are there psychological repercussions of this outbreak on maternal health? Are perinatal maternal mental health disorders an inevitable burden of this pandemic? Could this be averted with a proactive, multidisciplinary, integrated health services approach targeting the vulnerable population of pregnant women?.</t>
  </si>
  <si>
    <t>https://obgyn.onlinelibrary.wiley.com/doi/epdf/10.1111/aogs.13894</t>
  </si>
  <si>
    <t>Norway</t>
  </si>
  <si>
    <t>Thapa SB, Mainali A, Schwank SE, Acharya G.</t>
  </si>
  <si>
    <t>10.1111/aogs.13894</t>
  </si>
  <si>
    <t>Radiological role in the detection, diagnosis and monitoring for the coronavirus disease 2019 (COVID-19)</t>
  </si>
  <si>
    <t>OBJECTIVE: Coronavirus disease 2019 (COVID-19) has officially been declared a pandemic by the World Health Organization (WHO). Radiological examinations, especially computed tomography (CT), play an important role in the fight against COVID-19. A comprehensive and timely review of radiological role in the fight against COVID-19 remains urgent and mandatory. Hence, the aim of this review is to summarize the radiological role in the fight against COVID-19. This review of current studies on COVID-19 provides insight into the radiological role in the detection, diagnosis, and monitoring for COVID-19. The typical radiological features of COVID-19 include bilateral, multifocal, and multilobar ground glass opacification with patchy consolidation, a peripheral/subpleural or posterior distribution (or both), mainly in the lower lobes. A combination of chest CT and repeat Reverse Transcription-Polymerase Chain Reaction (RT-PCR) testing may be beneficial for the diagnosis of COVID-19 in the setting of strongly clinical suspicion. Chest CT may improve the sensitivity for COVID-19 diagnosis, but patients’ exposure to radiation should be kept as low as possible especially for children and pregnant women patients.</t>
  </si>
  <si>
    <t>https://www.europeanreview.org/article/21035</t>
  </si>
  <si>
    <t>Hu L, Wang C.</t>
  </si>
  <si>
    <t>Eur Rev Med Pharmacol Sci</t>
  </si>
  <si>
    <t>10.26355/eurrev_202004_21035</t>
  </si>
  <si>
    <t>Children and covid-19</t>
  </si>
  <si>
    <t>https://www.sciencedirect.com/science/article/pii/S0262407920307211</t>
  </si>
  <si>
    <t>Ramchandani P.</t>
  </si>
  <si>
    <t>New Sci</t>
  </si>
  <si>
    <t>10.1016/S0262-4079(20)30721-1</t>
  </si>
  <si>
    <t>Helping children cope with the COVID-19 pandemic</t>
  </si>
  <si>
    <t>Numerous societal changes in response to the COVID-19 pandemic, such as school closings and event cancellations, have caused anxiety and fear for children and young people. There are ways to help young people cope with the current situation including establishing an open dialogue, creating a structured daily routine with a schedule with assigned roles, and using social media and video conferencing to remain socially connected.</t>
  </si>
  <si>
    <t>https://www.ccjm.org/content/early/2020/05/04/ccjm.87a.ccc010</t>
  </si>
  <si>
    <t>Lambrese JV.</t>
  </si>
  <si>
    <t>Cleve Clin J Med</t>
  </si>
  <si>
    <t>10.3949/ccjm.87a.ccc010</t>
  </si>
  <si>
    <t>Children are not COVID-19 super spreaders: time to go back to school</t>
  </si>
  <si>
    <t>https://adc.bmj.com/content/early/2020/05/05/archdischild-2020-319474</t>
  </si>
  <si>
    <t>Munro APS, Faust SN.</t>
  </si>
  <si>
    <t>10.1136/archdischild-2020-319474</t>
  </si>
  <si>
    <t>https://www.sciencedirect.com/science/article/pii/S0049384820301389?via%3Dihub</t>
  </si>
  <si>
    <t>Martinelli I, Ferrazzi E, Ciavarella A, Erra R, Iurlaro E, Ossola M, Lombardi A, Blasi F, Mosca F, Peyvandi F.</t>
  </si>
  <si>
    <t>Thromb Res</t>
  </si>
  <si>
    <t>Mental health care for pregnant women in the COVID-19 outbreak is urgently needed</t>
  </si>
  <si>
    <t>https://www.womenandbirth.org/article/S1871-5192(20)30210-9/fulltext</t>
  </si>
  <si>
    <t>Zeng LN, Chen LG, Yang CM, Zeng LP, Zhang LY, Peng TM.</t>
  </si>
  <si>
    <t>Women Birth</t>
  </si>
  <si>
    <t>10.1016/j.wombi.2020.03.009</t>
  </si>
  <si>
    <t>International Liaison Committee on Resuscitation: COVID-19 Consensus on Science, Treatment Recommendations and Task Force Insights</t>
  </si>
  <si>
    <t>Consensus on Science and Treatment recommendations aim to balance the benefits of early resuscitation with the potential for harm to care providers during the COVID-19 pandemic. Chest compressions and cardiopulmonary resuscitation have the potential to generate aerosols. During the current COVID-19 pandemic lay rescuers should consider compressions and public-access defibrillation. Lay rescuers who are willing, trained and able to do so, should consider providing rescue breaths to infants and children in addition to chest compressions. Healthcare professionals should use personal protective equipment for aerosol generating procedures during resuscitation and may consider defibrillation before donning personal protective equipment for aerosol generating procedures.</t>
  </si>
  <si>
    <t>https://www.ncbi.nlm.nih.gov/pmc/articles/PMC7194051/</t>
  </si>
  <si>
    <t>Belgium</t>
  </si>
  <si>
    <t>Perkins GD, Morley PT, Nolan JP, Soar J, Berg K, Olasveengen T, Wyckoff M, Greif R, Singletary N, Castren M, de Caen A, Wang T, Escalante R, Merchant RM, Hazinski M, Kloeck D, Heriot G, Couper K, Neumar R.</t>
  </si>
  <si>
    <t>10.1016/j.resuscitation.2020.04.035</t>
  </si>
  <si>
    <t>Resuscitation measures</t>
  </si>
  <si>
    <t>A single-center, retrospective study of COVID-19 features in children: a descriptive investigation</t>
  </si>
  <si>
    <t>Background
Compared to adults, there are relatively few studies on COVID-19 infection in children, and even less focusing on the unique features of COVID-19 in children in terms of laboratory findings, locations of computerized tomography (CT) lesions, and the role of CT in evaluating clinical recovery. The objective of this study is to report the results from patients at Wuhan Children’s Hospital, located within the initial center of the outbreak.
Methods
Clinical, imaging, and laboratory data of 76 children were collected retrospectively and analyzed with the Fisher exact test and Cox regression statistical methods.
Results
Among 50 children with a positive COVID-19 real-time reverse-transcriptase polymerase chain reaction (PCR), five had negative PCR results initially but showed positive results in subsequent tests. Eight (16%) patients had lymphopenia, seven (14%) with thrombocytopenia, four (8%) with lymphocytosis, two (4%) with thrombocytosis, ten (20%) with elevated C-reactive protein, four (8%) with hemoglobin above, and six (12%) with below standard reference values. Seven (14%) of the 50 had no radiologic evidence of disease on chest CT. For the 43 patients who had abnormal CT findings, in addition to previously reported patterns of ground-glass opacity (67%), local patchy shadowing (37%), local bilateral patchy shadowing (21%), and lesion location of lower lobes (65%), other CT features include that an overwhelming number of pediatric patients had lesions in the subpleural area (95%) and 22 of the 28 lower lobe lesions were in the posterior segment (78%). Lesions in most of the 15 patients (67%) who received chest CT at discharge were not completely absorbed, and 26% of these pediatric patients had CT lesions that were either unchanged or worse.
Conclusions
There were a few differences between COVID-19 children and COVID-19 adults in terms of laboratory findings and CT characteristics. CT is a powerful tool to detect and characterize COVID-19 pneumonia but has little utility in evaluating clinical recovery for children. These results oppose current COVID-19 hospital discharge criteria in China, as one requirement is that pulmonary imaging must show significant lesion absorption prior to discharge. These differences between pediatric and adult cases of COVID-19 may necessitate pediatric-specific discharge criteria.</t>
  </si>
  <si>
    <t>https://bmcmedicine.biomedcentral.com/articles/10.1186/s12916-020-01596-9</t>
  </si>
  <si>
    <t>Ma H, Hu J, Tian J, Zhou X, Li H, Laws MT, Wesemann LD, Zhu B, Chen W, Ramos R, Xia J, Shao J.</t>
  </si>
  <si>
    <t>BMC Med</t>
  </si>
  <si>
    <t>10.1186/s12916-020-01596-9</t>
  </si>
  <si>
    <t>158 children; 50+ve PCR</t>
  </si>
  <si>
    <t>Every cloud: how the COVID-19 pandemic may benefit child health</t>
  </si>
  <si>
    <t>https://www.nature.com/articles/s41390-020-0947-x?utm_medium=affiliate&amp;utm_source=commission_junction&amp;utm_campaign=3_nsn6445_deeplink_PID2190813&amp;utm_content=deeplink</t>
  </si>
  <si>
    <t>Roland D, Stansfield BK.</t>
  </si>
  <si>
    <t>Pediatr Res</t>
  </si>
  <si>
    <t>10.1038/s41390-020-0947-x</t>
  </si>
  <si>
    <t>Coronavirus disease 2019 among pregnant Chinese women: Case series data on the safety of vaginal birth and breastfeeding</t>
  </si>
  <si>
    <t>OBJECTIVE:
To assess whether vaginal secretions and breast milk of COVID-19 patients contain SARS-CoV-2 virus.
DESIGN:
Single center cohort study.
SETTING:
Renmin Hospital of Wuhan University, Wuhan, Hubei province, China.
POPULATION OR SAMPLE:
We studied 13 COVID-19 infected pregnant women diagnosed between January 31 and March 9, 2020.
METHODS:
We collected clinical data, vaginal secretions and stool specimens, breast milk from COVID-19 infected women during different stages of pregnancy and neonatal throat, anal swabs.
MAIN OUTCOME(S) AND MEASURE(S):
We assessed viral presence in different biosamples.
RESULTS:
Of the 13 women with COVID-19, 5 were in their first trimester, 3 in their second trimester, and 5 in their third trimester. Of the 5 women during their third trimester who gave birth, all delivered live newborns. Among these 5 deliveries, the primary adverse perinatal outcomes included premature delivery (n = 2) and neonatal pneumonia (n = 2). One of 9 stool samples was positive; and all 13 vaginal secretion samples, and 5 throat swabs and 4 anal swabs collected from newborns were negative for the novel coronavirus. However, 1 of 3 samples of breast milk was positive by viral nucleic acid testing.
CONCLUSIONS:
In this case series of 13 pregnant women with COVID-19, we observed negative viral test results in vaginal secretion specimens, suggesting that a vaginal delivery may be a safe delivery option. However, additional research is urgently needed to examine breast milk and the potential risk for viral contamination.</t>
  </si>
  <si>
    <t>https://www.ncbi.nlm.nih.gov/pubmed/32369656</t>
  </si>
  <si>
    <t>Wu Y, Liu C, Dong L, Zhang C, Chen Y, Liu J, Zhang C, Duan C, Zhang H, Mol BW, Dennis CL, Yin T, Yang J, Huang H.</t>
  </si>
  <si>
    <t>10.1111/1471-0528.16276</t>
  </si>
  <si>
    <t>13 pregnant women with COVID-19</t>
  </si>
  <si>
    <t>Favourable outcome of Coronavirus-19 in a 1-year-old girl with acute myeloid leukaemia and severe treatment-induced immunosuppression</t>
  </si>
  <si>
    <t>Since the beginning of coronavirus disease 2019 (COVID‐19) pandemic outbreak, it has emerged that the clinical course and outcome of Severe Acute Respiratory Syndrome Coronavirus 2 (SARS‐CoV‐2) is definitely more favourable in children than in adults.1 Few cases of infection in children with cancer are described; also in these patients, except for one reported case,2 the disease was largely asymptomatic.3 Nevertheless, the management of COVID‐19 in young patients with comorbidities, particularly cancer, remains a challenge for the clinician; further data are required to optimize the clinical approach to these cases.</t>
  </si>
  <si>
    <t>https://onlinelibrary.wiley.com/doi/epdf/10.1111/bjh.16781</t>
  </si>
  <si>
    <t>Sieni E, Pegoraro F, Casini T, Tondo A, Bortone B, Moriondo M, Azzari C, Galli L, Favre C.</t>
  </si>
  <si>
    <t>Br J Haematol</t>
  </si>
  <si>
    <t>10.1111/bjh.16781</t>
  </si>
  <si>
    <t>1 1-year-old</t>
  </si>
  <si>
    <t>Effectiveness of a COVID-19 screening questionnaire for pregnant women at admission to an obstetric unit in Milan</t>
  </si>
  <si>
    <t>Sutton et al. [1] recently reported on universal testing with nasopharyngeal swabs to detect severe acute respiratory syndrome coronavirus 2 (SARS‐Cov‐2) infection in 215 women admitted for delivery at the Presbyterian Allen Hospital in New York, USA. They identified 33 (15.3%) infected women, of whom only four had fever or symptoms suggesting coronavirus disease 2019 (COVID‐19). These findings suggest that only universal testing can reliably recognize infected cases. However, this approach is only feasible in major hospitals in high‐resource countries with efficient lab facilities in‐house. Alternative approaches deserve consideration.</t>
  </si>
  <si>
    <t>https://obgyn.onlinelibrary.wiley.com/doi/epdf/10.1002/ijgo.13191</t>
  </si>
  <si>
    <t>Tassis B, Lunghi G, Frattaruolo MP, Ruggiero M, Somigliana E, Ferrazzi E.</t>
  </si>
  <si>
    <t>10.1002/ijgo.13191</t>
  </si>
  <si>
    <t>139 women</t>
  </si>
  <si>
    <t>Management of Asthma in Children during COVID-19 Pandemic</t>
  </si>
  <si>
    <t>https://www.ncbi.nlm.nih.gov/pmc/articles/PMC7172836/</t>
  </si>
  <si>
    <t>Kumar P, Goyal JP.</t>
  </si>
  <si>
    <t>Early Neonatal SARS-CoV-2 Infection Manifesting With Hypoxemia Requiring Respiratory Support</t>
  </si>
  <si>
    <t>We describe a case of neonatal SARS-CoV-2 infection, diagnosed 3 days after birth, and manifesting with silent hypoxemia, requiring respiratory support.</t>
  </si>
  <si>
    <t>https://www.ncbi.nlm.nih.gov/pubmed/32366612</t>
  </si>
  <si>
    <t>Sinelli MT, Paterlini G, Citterio M, Di Marco A, Fedeli T, Ventura ML.</t>
  </si>
  <si>
    <t>10.1542/peds.2020-1121</t>
  </si>
  <si>
    <t>Interim Guidance for Basic and Advanced Life Support in Children and Neonates With Suspected or Confirmed COVID-19</t>
  </si>
  <si>
    <t>https://pediatrics.aappublications.org/content/early/2020/04/13/peds.2020-1405</t>
  </si>
  <si>
    <t>Topjian A, Aziz K, Kamath-Rayne BD, Atkins DL, Becker L, Berg RA, Bradley SM, Bhanji F, Brooks S, Chan M, Chan P, Cheng A, de Caen A, Duff JP, Escobedo M, Flores GE, Fuchs S, Girotra S, Hsu A, Joyner BL Jr, Kleinman M, Lasa JJ, Lee HC, Lehotzky RE, Levy A, Mancini ME, McBride ME, Meckler G, Merchant RM, Morgan RW, Nadkarni V, Panchal AR, Peberdy MA, Raymond T, Roberts K, Sasson C, Schexnayder SM, Sutton RM, Terry M, Walsh B, Wang DS, Zelop CM, Edelson DP.</t>
  </si>
  <si>
    <t>10.1542/peds.2020-1405</t>
  </si>
  <si>
    <t>Covid-19: The time to shield all pregnant frontline workers is now</t>
  </si>
  <si>
    <t>https://www.bmj.com/content/369/bmj.m1792.long</t>
  </si>
  <si>
    <t>Brickley EB, PaixÃ£o ES.</t>
  </si>
  <si>
    <t>10.1136/bmj.m1792</t>
  </si>
  <si>
    <t>Covid-19 and pregnancy</t>
  </si>
  <si>
    <t>https://www.bmj.com/content/369/bmj.m1672</t>
  </si>
  <si>
    <t>10.1136/bmj.m1672</t>
  </si>
  <si>
    <t>https://onlinelibrary.wiley.com/doi/epdf/10.1111/jpc.14903</t>
  </si>
  <si>
    <t>542 pediatricians</t>
  </si>
  <si>
    <t>USA, Canada</t>
  </si>
  <si>
    <t>UK, USA</t>
  </si>
  <si>
    <t>Study Location Country</t>
  </si>
  <si>
    <t>Number</t>
  </si>
  <si>
    <t>Total</t>
  </si>
  <si>
    <t>Date Added</t>
  </si>
  <si>
    <t>Assessing the Safety of Pregnancy In the CoRonavirus (COVID-19) pandEmic</t>
  </si>
  <si>
    <t>Prevalence of SARS-CoV-2 infection throughout pregnancy in women|Incidence of SARS-CoV-2 infection throughout pregnancy in women|Risk ratios of adverse obstetric in women infect with SARS-CoV-2 during early pregnancy onward compared to non-infected pregnant women|Risk ratios of adverse neonatal outcomes in women infected with SARS-CoV-2 during early pregnancy onward compared to non-infected pregnant women|Clinical, behavioral, and sociodemographic determinants</t>
  </si>
  <si>
    <t>https://ClinicalTrials.gov/show/NCT04388605</t>
  </si>
  <si>
    <t>University of California, San Francisco</t>
  </si>
  <si>
    <t>NCT04388605</t>
  </si>
  <si>
    <t>Demographics and Outcomes of COVID 19 in Pregnancy at a Community Based Hospital</t>
  </si>
  <si>
    <t>Other: COVID positive via testing</t>
  </si>
  <si>
    <t>Pregnancy Outcome</t>
  </si>
  <si>
    <t>https://ClinicalTrials.gov/show/NCT04385914</t>
  </si>
  <si>
    <t>Atlantic Health System</t>
  </si>
  <si>
    <t>NCT04385914</t>
  </si>
  <si>
    <t>Health and Wellbeing of Pregnant and Post-Partum Women During the COVID-19 Pandemic</t>
  </si>
  <si>
    <t>Other: This is an online survey with no intervention.</t>
  </si>
  <si>
    <t>Post-traumatic Stress Disorder|Anxiety and Depression</t>
  </si>
  <si>
    <t>https://ClinicalTrials.gov/show/NCT04385238</t>
  </si>
  <si>
    <t>Observational Model: Case-Only|Time Perspective: Cross-Sectional</t>
  </si>
  <si>
    <t>NCT04385238</t>
  </si>
  <si>
    <t>Neonatal Complications of Coronavirus Disease (COVID-19)</t>
  </si>
  <si>
    <t>Other: No intervention - exposure is to COVID-19</t>
  </si>
  <si>
    <t>Incidence of neonatal COVID-19|Incidence of vertically transmitted COVID-19|Presentation and natural history of neonatal COVID-19|Presentation of neonates with COVID-19 positive mothers|Outcomes for neonates with COVID-19|Clinical treatment of neonatal COVID-19|Neonatal secondary impacts of maternal COVID-19</t>
  </si>
  <si>
    <t>https://ClinicalTrials.gov/show/NCT04386109</t>
  </si>
  <si>
    <t>University of Oxford|Imperial College London|University of Leicester|University of Nottingham|University of Glasgow|University Hospital of Wales|Public Health England|St George's, University of London</t>
  </si>
  <si>
    <t>up to 29 Days Â  (Child)</t>
  </si>
  <si>
    <t>NCT04386109</t>
  </si>
  <si>
    <t>Imperial College, London, United Kingdom</t>
  </si>
  <si>
    <t>Coronavirus Infection in Primary or Secondary Immunosuppressed Children and Adults.</t>
  </si>
  <si>
    <t>Other: Questionnaire</t>
  </si>
  <si>
    <t>To describe COVID19 infection in children/adults who are vulnerable for infection in an outpatients setting|Number of children/adults tested positive for COVID19|Number of children/adults admitted in hospital because of COVID19|To assess the impact of COVID19 infection on the daily activities of immunosuppressed adults and children</t>
  </si>
  <si>
    <t>https://ClinicalTrials.gov/show/NCT04382508</t>
  </si>
  <si>
    <t>University Hospital Southampton NHS Foundation Trust|Cambridge University Hospitals NHS Foundation Trust|Alder Hey Children's Hospital|Birmingham Childrenâ€™s Hospital|Bradford Royal Infirmary|Bristol Royal Hospital for Children|Cardiff and Vale University Health Board|Great North Children's Hospital|Great Ormond Street Hospital for Children NHS Foundation Trust|Oxford University Hospitals NHS Trust|Leeds Children's Hospital|Norfolk and Norwich University Hospitals NHS Foundation Trust|Nottingham Children's Hospital|Royal Alexandra Children's Hospital|Royal Hospital for Sick Children, Glasgow|Royal Manchester Children's Hospital|Royal Marsden NHS Foundation Trust|Northern Care Alliance NHS Group|Royal Sussex County Hospital|Sheffield Children's NHS Foundation Trust|St George's University Hospital NHS Foundation Trust|Swansae Bay University Health Board|University College London Hospitals|University Hospitals Coventry and Warwickshire NHS Trust|East Lancashire Hospitals NHS Trust|Imperial College Healthcare NHS Trust|NHS Ayrshire and Arran</t>
  </si>
  <si>
    <t>Enrolling by invitation</t>
  </si>
  <si>
    <t>NCT04382508</t>
  </si>
  <si>
    <t>University Hospital Southampton NHS FT, Southampton, Hampshire, United Kingdom</t>
  </si>
  <si>
    <t>[Pregnant women complicated with COVID-19: a clinical analysis of 3 cases]</t>
  </si>
  <si>
    <t>Objective: To analyze the clinical characteristics and pregnancy outcomes of pregnant women complicated with coronavirus disease 2019 (COVID-19).
Methods: The clinical data of 3 pregnant women with COVID-19 admitted to the First Affiliated Hospital of Zhejiang University School of Medicine from January 19 to February 10, 2020 were retrospectively analyzed.
Results: There was one case in the first-trimester pregnancy (case 1), one in the second-trimester pregnancy (case 2) and one in third-trimester pregnancy (case 3). Cough, fever, fatigue, lung imaging changes were the main manifestations. The white cell count, lymphocyte percentage had no significantly changes in case 1 and case 3, while the levels of C-reactive protein (CRP), erythrocyte sedimentation rate (ESR), IL-6 and IL-10 elevated. The lymphocyte count and lymphocyte percentage decreased and the inflammatory indicators significantly increased in case 2. All patients were treated with antiviral, antitussive, oxygen inhalation; case 3 received glucocorticoids, case 2 with severe illness received glucocorticoids and additionally gamma globulin. All three cases were cured and discharged. Case 1 with early pregnancy chose to terminate pregnancy after discharge; case 2 chose to continue pregnancy without obstetric complications; and case 3 had cesarean section delivery due to abnormal fetal heart monitoring.
Conclusions: The report shows that COVID-19 in pregnancy women could be cured with active treatment, and the maternal and fetal outcomes can be satisfactory.</t>
  </si>
  <si>
    <t>https://pubmed.ncbi.nlm.nih.gov/32391671/?from_single_result=%5BPregnant+women+complicated+with+COVID-19%3A+a+clinical+analysis+of+3+cases%5D&amp;expanded_search_query=%5BPregnant+women+complicated+with+COVID-19%3A+a+clinical+analysis+of+3+cases%5D</t>
  </si>
  <si>
    <t>Chen X, Li Y, Wang J, Cai H, Cao H, Sheng J.</t>
  </si>
  <si>
    <t>[Maternal and neonatal consequences of coronavirus COVID-19 infection during pregnancy: a scoping review]</t>
  </si>
  <si>
    <t>Background: Coronavirus disease 2019 (COVID-19) is a new pathology, declared a public health emergency by the World Health Organization, which can have negative consequences for pregnant women and their newborns. The aim of this study was to explore the available knowledge on the consequences of developing COVI-19 in pregnant women and their neonates.
Methods: Scoping Review, in which the search for articles was conducted using DeCS ("pregnancy", "coronavirus", "health") and MeSH ("pregnan*", "pregnant women", "coronavirus"), linking the terms with the Boolean AND operator. Databases used were Web of Science, Scopus, BVS, Scielo and CUIDEN. In addition, the PRISMA methodology was applied.
Results: Ten studies were identified that assessed maternal and neonatal health after maternal COVID-19 infection. Pregnant women seem to had no serious symptoms. Neonates appeared to be affected to a greater extent. A death was reported in a premature newborn whose mother had COVID-19 pneumonia. There did not appear to be vertical transmission from mother to child. Nevertheless, this information was not conclusive.
Conclusions: COVID-19 appears to be more benign with pregnant women than with their neonates.</t>
  </si>
  <si>
    <t>Caparros-Gonzalez RA.</t>
  </si>
  <si>
    <t>Rev Esp Salud Publica</t>
  </si>
  <si>
    <t>Co-infection of SARS CoV-2 and influenza A in a Pediatric Patient in Germany</t>
  </si>
  <si>
    <t>In December 2019 a novel coronavirus was firstly encountered in Wuhan/China with a massive outbreak of fatal pneumonia leading to a pandemic declared by the World Health Organization in March 2020 (WHO Dashboard COVID-19. [WHO web site]. Available from: https://www.who.int/emergencies/diseases/novel-coronavirus-2019), affecting mainly elderly adults with underlying co-morbidities. Clinical course in children below the age of 10 years is considered to be mild or even with subclinical signs (Sinha IP, Ha et al. The Lancet Respiratory medicine 2020;27;S2213-2600(20) 30152-1). We describe a 4 month old infant with co-infection of SARS CoV-2 and influenza A virus.</t>
  </si>
  <si>
    <t>https://doi.org/10.1055/a-1163-7385</t>
  </si>
  <si>
    <t>Wehl G, Laible M, Rauchenzauner M.</t>
  </si>
  <si>
    <t>Klin Padiatr</t>
  </si>
  <si>
    <t>10.1055/a-1163-7385</t>
  </si>
  <si>
    <t>Effect of the COVID-19 pandemic on female sexual behavior</t>
  </si>
  <si>
    <t>Objective: To evaluate the effect of the COVID-19 pandemic on female sexual behavior in women in Turkey.
Methods: An observational study using data from a previous study conducted prior to the pandemic. We compared frequency of sexual intercourse, desire for pregnancy, Female Sexual Function Index (FSFI) score, contraception type, and menstrual abnormalities among women during the pandemic with 6-12 months prior to the pandemic. Participants were contacted by telephone for questioning.
Results: Average frequency of sexual intercourse was significantly increased during the pandemic compared with 6-12 months prior (2.4 vs 1.9, P=0.001). Before the pandemic 19 (32.7%) participants desired to become pregnant, whereas during the pandemic it had decreased to 3 (5.1%) (P=0.001). Conversely, use of contraception during the pandemic significantly decreased among participants compared with prior (24 vs 10, P=0.004). Menstrual disorders were more common during the pandemic than before (27.6% vs 12.1%, P=0.008). Participants had significantly better FSFI scores before the pandemic compared with scores during the pandemic (20.52 vs 17.56, P=0.001).
Conclusion: Sexual desire and frequency of intercourse significantly increased during the COVID-19 pandemic, whereas quality of sexual life significantly decreased. The pandemic is associated with decreased desire for pregnancy, decreased female contraception, and increased menstrual disorders.</t>
  </si>
  <si>
    <t>https://doi.org/10.1002/ijgo.13193</t>
  </si>
  <si>
    <t>Pre-post study</t>
  </si>
  <si>
    <t>Yuksel B, Ozgor F.</t>
  </si>
  <si>
    <t>10.1002/ijgo.13193</t>
  </si>
  <si>
    <t>Placental abruption in a twin pregnancy at 32 weeks' gestation complicated by COVID-19, without vertical transmission to the babies</t>
  </si>
  <si>
    <t>None Available</t>
  </si>
  <si>
    <t>https://dx.doi.org/10.1016%2Fj.ajogmf.2020.100135</t>
  </si>
  <si>
    <t>Kuhrt K, McMicking J, Nanda S, Nelson-Piercy C, Shennan A.</t>
  </si>
  <si>
    <t>10.1016/j.ajogmf.2020.100135</t>
  </si>
  <si>
    <t>1 twin pregnancy</t>
  </si>
  <si>
    <t>SARS-CoV-2 Testing and Outcomes in the First 30â€‰Days after the First Case of COVID-19 at an Australian Children's Hospital</t>
  </si>
  <si>
    <t>Objective: International studies describing COVID-19 in children have shown low proportions of paediatric cases and generally a mild clinical course. We aimed to present early data on children tested for SARS-CoV-2 at a large Australian tertiary children's hospital according to the state health department guidelines, which varied over time.
Methods: We conducted a retrospective cohort study at The Royal Children's Hospital, Melbourne, Australia. It included all paediatric patients (aged 0-18 years) who presented to the Emergency Department (ED) or the Respiratory Infection Clinic (RIC) and were tested for SARS-CoV-2. The 30-day study period commenced after the first confirmed positive case was detected at the hospital on 21st March 2020, until 19th April 2020. We recorded epidemiological and clinical data.
Results: There were 433 patients in whom SARS-CoV-2 testing was performed in ED (331 (76%)) or RIC (102 (24%)). There were 4 (0.9%) who had positive SARS-CoV-2 detected, none of whom were admitted to hospital or developed severe disease. Of these SARS-CoV-2 positive patients, 1/4 (25%) had a comorbidity, which was asthma. Of the SARS-CoV-2 negative patients, 196/429 (46%) had comorbidities. Risk factors for COVID-19 were identified in 4/4 SARS-CoV-2 positive patients and 47/429 (11%) SARS-CoV-2 negative patients.
Conclusions: Our study identified a very low rate of SARS-CoV-2 positive cases in children presenting to a tertiary ED or RIC, none of whom were admitted to hospital. A high proportion of patients who were SARS-CoV-2 negative had comorbidities.</t>
  </si>
  <si>
    <t>https://doi.org/10.1111/1742-6723.13550</t>
  </si>
  <si>
    <t>Ibrahim LF, Tosif S, McNab S, Hall S, Lee HJ, Lewena S, Daley AJ, Crawford N, Steer A, Bryant PA, Babl FE.</t>
  </si>
  <si>
    <t>Emerg Med Australas</t>
  </si>
  <si>
    <t>10.1111/1742-6723.13550</t>
  </si>
  <si>
    <t>433 children tested for SAR-CoV-2 in ED or Respiratory Infection Clinic</t>
  </si>
  <si>
    <t>An infant with a mild SARS-CoV-2 infection detected only by anal swabs: a case report</t>
  </si>
  <si>
    <t>Severe acute respiratory syndrome coronavirus 2 (SARS-CoV-2) emerged in Wuhan, China and has spread rapidly worldwide. We present a mild SARS-CoV-2 infection in a baby with non-productive cough and normal chest computed tomography, in whom only anal swabs tested positive by real-time PCR testing for SARS-CoV-2. She was given atomization inhalation therapy with recombinant human interferon alfa-1b for 10 days. Her anal swabs remained positive for eight days, whereas her throat swabs were persistently negative by real-time PCR testing. Mild and asymptomatic cases, especially in children, might present with PCR negative pharyngeal/nasal swabs and PCR positive anal swabs. Those patients are potential sources of infection via fecal–oral transmission for COVID-19.</t>
  </si>
  <si>
    <t>https://doi.org/10.1016/j.bjid.2020.04.009</t>
  </si>
  <si>
    <t>Li J, Feng J, Liu TH, Xu FC, Song GQ.</t>
  </si>
  <si>
    <t>Braz J Infect Dis</t>
  </si>
  <si>
    <t>10.1016/j.bjid.2020.04.009</t>
  </si>
  <si>
    <t>A single centre study of viral community-acquired pneumonia in children: No evidence of SARS-CoV-2 from October 2019 to March 2020</t>
  </si>
  <si>
    <t>Pneumonia is an important cause of morbidity and mortality in children. We described viral aetiologies, with particular interest in detecting SARS-CoV-2, in hospitalized pneumonia children. Human rhinovirus was the most frequently detected agent. No children tested positive for SARS-CoV-2. Our findings suggest that SARS-CoV-2 infection is rare in children and it was not circulating in Rome before COVID-19 outbreak.</t>
  </si>
  <si>
    <t>https://doi.org/10.1016/j.jcv.2020.104385</t>
  </si>
  <si>
    <t>Mancino E, Cristiani L, Pierangeli A, Scagnolari C, Nenna R, Petrarca L, Di Mattia G, La Regina D, Frassanito A, Oliveto G, Viscido A, Midulla F.</t>
  </si>
  <si>
    <t>J Clin Virol</t>
  </si>
  <si>
    <t>10.1016/j.jcv.2020.104385</t>
  </si>
  <si>
    <t>SARS - CoV-2: Reasons of epidemiology of severe ill disease cases and therapeutic approach using trivalent vaccine (tetanus, diphtheria and Bordetella pertussis)</t>
  </si>
  <si>
    <t>The novel coronavirus Covid-19 follows transmission route and clinical presentation of all community-acquired coronaviruses. Instead, the rate of transmission is significative higher, with a faster spread of the virus responsible of the worldwide outbreak and a significative higher mortality rate due to the development of a severe lung injury. Most noteworthy is the distribution of death rate among age groups. Children and younger people are almost protected from severe clinical presentation. Possible explanation of this phenomenon could be the ability of past vaccinations (especially tetanic, diphtheria toxoids and inactivated bacteria as pertussis) to stimulate immune system and to generate a scattered immunity against non-self antigens in transit, as coronaviruses and other community-circulating viruses and make immune system readier to develop specific immunity against Covid-19. The first support to this hypothesis is the distribution of mortality rate during historical pandemics ("Spanish flu" 1918, "Asian flu" 1956 and "the Hong Kong flu" 1968) among age groups before and after the introduction of vaccines. The immunological support to the hypothesis derives from recent studies about immunotherapy for malignancies, which propose the use of oncolytic vaccines combined with toxoids in order to exploit CD4 + memory T cell recall in supporting the ongoing anti-tumour response. According to this hypothesis vaccine formulations (tetanus, diphtheria, Bordetella pertussis) could be re-administrate after the first contact with Covid-19, better before the development of respiratory severe illness and of course before full-blown ARDS (Acute Respiratory Distress Syndrome). The CD4 + memory exploiting could help immune system to recall immunity of already know antigens against coronaviruses, avoiding or limiting "lung crash" until virus specific immunity develops and making it faster and prolonged. Finally, this administration could be helpful not only in already infected patients, but also before infection. In fact, people could have an immune system more ready when the contact with the Covid-19 will occur.</t>
  </si>
  <si>
    <t>https://doi.org/10.1016/j.mehy.2020.109779</t>
  </si>
  <si>
    <t>Ietto G.</t>
  </si>
  <si>
    <t>Med Hypotheses</t>
  </si>
  <si>
    <t>10.1016/j.mehy.2020.109779</t>
  </si>
  <si>
    <t>Intensive Care Unit Admissions for Pregnant and Non-Pregnant Women with COVID-19</t>
  </si>
  <si>
    <t>https://dx.doi.org/10.1016%2Fj.ajog.2020.05.004</t>
  </si>
  <si>
    <t>Blitz MJ, GrÃ¼nebaum A, Tekbali A, Bornstein E, Rochelson B, Nimaroff M, Chervenak FA.</t>
  </si>
  <si>
    <t>10.1016/j.ajog.2020.05.004</t>
  </si>
  <si>
    <t>1168 symptomatic COVID-19 patients; 332 non-pregnant; 82 pregnant</t>
  </si>
  <si>
    <t>Children are at risk from COVID-19</t>
  </si>
  <si>
    <t>https://doi.org/10.1016/j.pedn.2020.04.026</t>
  </si>
  <si>
    <t>Fry-Bowers EK.</t>
  </si>
  <si>
    <t>J Pediatr Nurs</t>
  </si>
  <si>
    <t>10.1016/j.pedn.2020.04.026</t>
  </si>
  <si>
    <t>Hyperinflammatory shock in children during COVID-19 pandemic</t>
  </si>
  <si>
    <t>https://doi.org/10.1016/s0140-6736(20)31094-1</t>
  </si>
  <si>
    <t>Riphagen S, Gomez X, Gonzalez-Martinez C, Wilkinson N, Theocharis P.</t>
  </si>
  <si>
    <t>Lancet</t>
  </si>
  <si>
    <t>10.1016/S0140-6736(20)31094-1</t>
  </si>
  <si>
    <t>8 children; 1 &lt;5 years of age</t>
  </si>
  <si>
    <t>COVID-19 in a 26-week preterm neonate</t>
  </si>
  <si>
    <t>https://doi.org/10.1016/s2352-4642(20)30140-1</t>
  </si>
  <si>
    <t>Piersigilli F, Carkeek K, Hocq C, van Grambezen B, Hubinont C, Chatzis O, Van der Linden D, Danhaive O.</t>
  </si>
  <si>
    <t>Lancet Child Adolesc Health</t>
  </si>
  <si>
    <t>10.1016/S2352-4642(20)30140-1</t>
  </si>
  <si>
    <t>1 neonate (preterm)</t>
  </si>
  <si>
    <t>Severe maternal morbidity and mortality associated with COVID-19: The risk should not be down-played</t>
  </si>
  <si>
    <t>https://doi.org/10.1111/aogs.13900</t>
  </si>
  <si>
    <t>Westgren M, Pettersson K, Hagberg H, Acharya G.</t>
  </si>
  <si>
    <t>10.1111/aogs.13900</t>
  </si>
  <si>
    <t>COVID-19 in Neonates and Infants: Progression and Recovery</t>
  </si>
  <si>
    <t>Between March 10, 2020 and April 17, 2020, of 8/70 (11.4%) SARS-CoV-2 positive infants that presented, 5/8 (63%) developed fever, 4/8 (50%) had lower respiratory tract involvement, 2/8 (25%) had neutropenia and thrombocytosis, and 4/8 infants (50%) were treated for suspected sepsis with broad-spectrum antibiotics. Only 1/8 (13%) required pediatric intensive care. All patients were eventually discharged home well.</t>
  </si>
  <si>
    <t>https://doi.org/10.1097/INF.0000000000002738</t>
  </si>
  <si>
    <t>Ng KF, Bandi S, Bird PW, Wei-Tze Tang J.</t>
  </si>
  <si>
    <t>10.1097/INF.0000000000002738</t>
  </si>
  <si>
    <t>A Postpartum Death Due to Coronavirus Disease 2019 (COVID-19) in the United States</t>
  </si>
  <si>
    <t>Background: Limited U.S. reports of pregnant women with coronavirus disease 2019 (COVID-19) infection describe a few critical cases and no maternal mortality.
Case: A 36-year-old patient at 37 weeks of gestation presented with shortness of breath, fever, cough, and sore throat for 1 week. Within 3 hours of admission, she experienced respiratory distress, required intubation, and underwent cesarean delivery and transfer to the intensive care unit. She subsequently decompensated, with multiorgan failure, sepsis, and cardiopulmonary arrest within 36 hours, despite aggressive supportive care and investigational therapies.
Conclusion: A pregnant patient with COVID-19 infection can experience a rapid onset of critical complications that may prove fatal, despite an indolent presentation. The pathogenesis leading to rapid deterioration is unknown.</t>
  </si>
  <si>
    <t>https://doi.org/10.1097/aog.0000000000003950</t>
  </si>
  <si>
    <t>Vallejo V, Ilagan JG.</t>
  </si>
  <si>
    <t>Obstet Gynecol</t>
  </si>
  <si>
    <t>10.1097/AOG.0000000000003950</t>
  </si>
  <si>
    <t>Coronavirus Disease 2019 (COVID-19) and Pregnancy: Combating Isolation to Improve Outcomes</t>
  </si>
  <si>
    <t>With the current global coronavirus disease 2019 (COVID-19) pandemic, new challenges arise as social distancing and isolation have become the standard for safety. Evidence supports the protective benefits of social connections and support during pregnancy and labor; there are increased maternal, fetal, and pregnancy risks when pregnant and laboring women lack support. As health care professionals take appropriate precautions to protect patients and themselves from infection, there must be a balance to ensure that we do not neglect the importance of social and emotional support during important milestones such as pregnancy and childbirth. Resources are available to help pregnant women, and technology represents an opportunity for innovation in providing care.</t>
  </si>
  <si>
    <t>https://doi.org/10.1097/aog.0000000000003946</t>
  </si>
  <si>
    <t>Jago CA, Singh SS, Moretti F.</t>
  </si>
  <si>
    <t>10.1097/AOG.0000000000003946</t>
  </si>
  <si>
    <t>Acute Respiratory Distress Syndrome in a Preterm Pregnant Patient With Coronavirus Disease 2019 (COVID-19)</t>
  </si>
  <si>
    <t>Background: Data suggest that pregnant women are not at elevated risk of acquiring severe acute respiratory syndrome coronavirus 2 (SARS-CoV-2) infection or developing severe disease compared with nonpregnant patients. However, management of pregnant patients who are critically ill with coronavirus disease 2019 (COVID-19) infection is complicated by physiologic changes and other pregnancy considerations and requires balancing maternal and fetal well-being.
Case: We report the case of a patient at 28 weeks of gestation with acute respiratory distress syndrome (ARDS) from COVID-19 infection, whose deteriorating respiratory condition prompted delivery. Our patient's oxygenation and respiratory mechanics improved within hours of delivery, though she required prolonged mechanical ventilation until postpartum day 10. Neonatal swabs for SARS-CoV-2 and COVID-19 immunoglobulin (Ig) G and IgM were negative.
Conclusion: We describe our multidisciplinary management of a preterm pregnant patient with ARDS from COVID-19 infection and her neonate.</t>
  </si>
  <si>
    <t>https://doi.org/10.1097/aog.0000000000003949</t>
  </si>
  <si>
    <t>Blauvelt CA, Chiu C, Donovan AL, Prahl M, Shimotake TK, George RB, Schwartz BS, Farooqi NA, Ali SS, Cassidy A, Gonzalez JM, Gaw SL.</t>
  </si>
  <si>
    <t>10.1097/AOG.0000000000003949</t>
  </si>
  <si>
    <t>Perspectives of Immune Therapy in Coronavirus Disease 2019</t>
  </si>
  <si>
    <t>The global fight against coronavirus disease 2019 (COVID-19) is largely based on strategies to boost immune responses to severe acute respiratory syndrome coronavirus 2 (SARS-CoV-2) and prevent its severe course and complications. The human defence may include antibodies which interact with SARS-CoV-2 and neutralize its aggressive actions on multiple organ systems. Protective cross-reactivity of antibodies against measles and other known viral infections has been postulated, primarily as a result of the initial observations of asymptomatic and mild COVID-19 in children. Uncontrolled case series have demonstrated virus-neutralizing effect of convalescent plasma, supporting its efficiency at early stages of contracting SARS-CoV-2. Given the variability of the virus structure, the utility of convalescent plasma is limited to the geographic area of its preparation, and for a short period of time. Intravenous immunoglobulin may also be protective in view of its nonspecific antiviral and immunomodulatory effects. Finally, human monoclonal antibodies may interact with some SARS-CoV-2 proteins, inhibiting the virus-receptor interaction and prevent tissue injury. The improved understanding of the host antiviral responses may help develop safe and effective immunotherapeutic strategies against COVID-19 in the foreseeable future.</t>
  </si>
  <si>
    <t>https://dx.doi.org/10.3346%2Fjkms.2020.35.e176</t>
  </si>
  <si>
    <t>Gasparyan AY, Misra DP, Yessirkepov M, Zimba O.</t>
  </si>
  <si>
    <t>J Korean Med Sci</t>
  </si>
  <si>
    <t>10.3346/jkms.2020.35.e176</t>
  </si>
  <si>
    <t>Lessons from COVID-19 in children: Key hypotheses to guide preventative and therapeutic strategies</t>
  </si>
  <si>
    <t>The current pandemic of severe acute respiratory syndrome coronavirus 2 (SARS-CoV-2), the causative agent of coronavirus disease 2019 (COVID-19), reveals a peculiar trend of milder disease and lower case fatality in children compared to adults. Consistent epidemiologic evidence of reduced severity of infection in children across different populations and countries suggests there are underlying biologic differences between children and adults that mediate differential disease pathogenesis. This presents a unique opportunity to learn about disease modifying host factors from pediatric populations. Our review summarizes the current knowledge of pediatric clinical disease, role in transmission, risks for severe disease, protective immunity, as well as novel therapies and vaccine trials for children. We then define key hypotheses and areas for future research that can use the pediatric model of disease, transmission, and immunity to develop preventive and therapeutic strategies for people of all age groups.</t>
  </si>
  <si>
    <t>https://doi.org/10.1093/cid/ciaa547</t>
  </si>
  <si>
    <t>Singh T, Heston SM, Langel SN, Blasi M, Hurst JH, Fouda GG, Kelly MS, Permar SR.</t>
  </si>
  <si>
    <t>10.1093/cid/ciaa547</t>
  </si>
  <si>
    <t>Severe COVID-19 infection in pregnancy requiring intubation without preterm delivery: A case report</t>
  </si>
  <si>
    <t>Background: Coronavirus-2019 (COVID-19) is a global health crisis, but there is limited guidance for the critical care management of pregnant patients experiencing respiratory collapse. We describe our management of a peri-viable pregnant patient requiring intubation; discussion includes pharmacologic interventions, mechanical ventilation adjustments, and consideration of fetal interventions, including delivery timing.
Case: A 36-year-old, gravida 2, para 1 woman positive for COVID-19 at 23 weeks of gestation with severe disease required admission to the intensive care unit and intubation. She completed 5 days of hydroxychloroquine and 7 days of prednisone. She was successfully intubated after 8 days and discharged home in a stable condition without preterm delivery on hospital day 11.
Conclusion: Fortunately, the patient responded to aggressive respiratory support with intubation and mechanical ventilation early upon presentation. It is unclear whether our institution's empiric use of hydroxychloroquine and prednisone facilitated her recovery. We hope that our report helps other institutions navigate the complex care surrounding pregnant patients with severe COVID-19 pneumonia requiring intensive care.</t>
  </si>
  <si>
    <t>https://doi.org/10.1016/j.crwh.2020.e00217</t>
  </si>
  <si>
    <t>Hong L, Smith N, Keerthy M, Lee-Griffith M, Garcia R, Shaman M, Goyert G.</t>
  </si>
  <si>
    <t>Case Rep Womens Health</t>
  </si>
  <si>
    <t>10.1016/j.crwh.2020.e00217</t>
  </si>
  <si>
    <t>Protective humoral immunity in SARS-CoV-2 infected pediatric patients</t>
  </si>
  <si>
    <t>https://dx.doi.org/10.1038%2Fs41423-020-0438-3</t>
  </si>
  <si>
    <t>Zhang Y, Xu J, Jia R, Yi C, Gu W, Liu P, Dong X, Zhou H, Shang B, Cheng S, Sun X, Ye J, Li X, Zhang J, Ling Z, Ma L, Wu B, Zeng M, Zhou W, Sun B.</t>
  </si>
  <si>
    <t>Cell Mol Immunol</t>
  </si>
  <si>
    <t>10.1038/s41423-020-0438-3</t>
  </si>
  <si>
    <t>The COVID-19 pandemic, psychological stress during pregnancy, and risk of neurodevelopmental disorders in offspring: a neglected consequence</t>
  </si>
  <si>
    <t>https://www.tandfonline.com/doi/full/10.1080/0167482X.2020.1761321?scroll=top&amp;needAccess=true</t>
  </si>
  <si>
    <t>Abdoli A, Falahi S, Kenarkoohi A, Shams M, Mir H, Jahromi MAM.</t>
  </si>
  <si>
    <t>10.1080/0167482X.2020.1761321</t>
  </si>
  <si>
    <t>Caring for Pregnant Patients with COVID-19: Practical Tips Getting from Policy to Practice</t>
  </si>
  <si>
    <t>Novel coronavirus disease 2019 (COVID-19) is a pandemic with most American cases in New York. As an institution residing in a high-prevalence zip code, with over 8,000 births annually, we have cared for over 80 COVID-19-infected pregnant women, and have encountered many challenges in applying new national standards for care. In this article, we review how to change outpatient and inpatient practices, develop, and disseminate new hospital protocols, and we highlight the psychosocial challenges for pregnant patients and their providers.</t>
  </si>
  <si>
    <t>https://doi.org/10.1055/s-0040-1710539</t>
  </si>
  <si>
    <t>London V, McLaren R Jr, Stein J, Atallah F, Fisher N, Haberman S, McCalla S, Minkoff H.</t>
  </si>
  <si>
    <t>10.1055/s-0040-1710539</t>
  </si>
  <si>
    <t>Neonatal emergency transport system during COVID-19 pandemic in the Veneto Region: proposal for standard operating procedures</t>
  </si>
  <si>
    <t>https://doi.org/10.1038/s41390-020-0937-z</t>
  </si>
  <si>
    <t>Cavicchiolo ME, Doglioni N, Ventola MA, Biban P, Baraldi E, Trevisanuto D.</t>
  </si>
  <si>
    <t>10.1038/s41390-020-0937-z</t>
  </si>
  <si>
    <t>SARS-CoV-2 possible contamination of genital area: implications for sexual and vertical transmission routes</t>
  </si>
  <si>
    <t>The severe acute respiratory syndrome coronavirus 2 (SARS‐CoV‐2) is responsible for a pandemic that is causing thousands of deaths worldwide. The virus can be transmitted from person to person, directly or indirectly, via the respiratory, oro‐fecal and probably sexual routes.1 The eventual vertical transmission route is still poorly explored. However, mother‐to‐child SARS‐CoV‐2 transmission through the placenta probably does not occur, or likely occurs very rarely.2 All the studies conducted on COVID‐19 pregnant women involved patients undergoing cesarean section, but the indications for such delivery modality were not clearly stated.</t>
  </si>
  <si>
    <t>https://doi.org/10.1111/jdv.16591</t>
  </si>
  <si>
    <t>Delfino M, Guida M, PatrÃ¬ A, Spirito L, Gallo L, Fabbrocini G.</t>
  </si>
  <si>
    <t>J Eur Acad Dermatol Venereol</t>
  </si>
  <si>
    <t>10.1111/jdv.16591</t>
  </si>
  <si>
    <t>ACE2 Activators for the Treatment of Covid 19 Patients</t>
  </si>
  <si>
    <t xml:space="preserve">The paper of Cheng H. et al., describes an interesting hypothesis regarding the organ protective effects of ACE2 activation against the malignant effects of SARS-CoV-2 infection in humans, and describes interesting previous results reporting ACE2 higher levels in children, young people and women that is coincident with a lower morbidity and health problems associated to COVID19. In the present comment the treatment of COVID19 patients with ACE2 activators, such as diminazene aceturate (DIZE), which are currently used as antiparasitic drugs, is proposed. </t>
  </si>
  <si>
    <t>https://doi.org/10.1002/jmv.25992</t>
  </si>
  <si>
    <t>Puertas RR.</t>
  </si>
  <si>
    <t>J Med Virol</t>
  </si>
  <si>
    <t>10.1002/jmv.25992</t>
  </si>
  <si>
    <t>Symptomatic Infection is Associated with Prolonged Duration of Viral Shedding in Mild Coronavirus Disease 2019: A Retrospective Study of 110 Children in Wuhan</t>
  </si>
  <si>
    <t>Background
An outbreak of coronavirus disease 2019 (COVID-19) is becoming a public health emergency. Data are limited on the duration and host factors related to viral shedding.
Methods
In this retrospective study, risk factors associated with severe acute respiratory syndrome coronavirus 2 (SARS-CoV-2) RNA shedding were evaluated in a cohort of 113 symptomatic patients from 2 hospitals outside Wuhan.
Results
The median (interquartile range) duration of SARS-CoV-2 RNA detection was 17 (13–22) days as measured from illness onset. When comparing patients with early (&lt;15 days) and late (≥15 days after illness onset) viral RNA clearance, prolonged SARS-CoV-2 RNA shedding was associated with male sex (P = .009), old age (P = .033), concomitant hypertension (P = .009), delayed admission to hospital after illness onset (P = .001), severe illness at admission (P = .049), invasive mechanical ventilation (P = .006), and corticosteroid treatment (P = .025). Patients with longer SARS-CoV-2 RNA shedding duration had slower recovery of body temperature (P &lt; .001) and focal absorption on radiograph images (P &lt; .001) than patients with early SARS-CoV-2 RNA clearance. Male sex (OR, 3.24; 95% CI, 1.31–8.02), delayed hospital admission (OR, 1.30; 95% CI, 1.10–1.54), and invasive mechanical ventilation (OR, 9.88; 95% CI, 1.11–88.02) were independent risk factors for prolonged SARS-CoV-2 RNA shedding.
Conclusions
Male sex, delayed admission to hospital after illness onset, and invasive mechanical ventilation were associated with prolonged SARS-CoV-2 RNA shedding. Hospital admission and general treatments should be started as soon as possible in symptomatic COVID-19 patients, especially male patients.</t>
  </si>
  <si>
    <t>https://doi.org/10.1093/cid/ciaa351</t>
  </si>
  <si>
    <t>Lu Y, Li Y, Deng W, Liu M, He Y, Huang L, Lv M, Li J, Du H.</t>
  </si>
  <si>
    <t>10.1097/INF.0000000000002729</t>
  </si>
  <si>
    <t>Pediatric Hospital Medicine Management, Staffing, and Well-being in the Face of COVID-19</t>
  </si>
  <si>
    <t>May 2020</t>
  </si>
  <si>
    <t>https://doi.org/10.12788/jhm.3435</t>
  </si>
  <si>
    <t>Meier KA, Jerardi KE, Statile AM, Shah SS.</t>
  </si>
  <si>
    <t>J Hosp Med</t>
  </si>
  <si>
    <t>10.12788/jhm.3435</t>
  </si>
  <si>
    <t>COVID-19 (SARS-CoV-2 Infection) and Children: Pediatric Neurologist's Perspective</t>
  </si>
  <si>
    <t>https://dx.doi.org/10.1007%2Fs12098-020-03326-8</t>
  </si>
  <si>
    <t>Panda PK, Sharawat IK.</t>
  </si>
  <si>
    <t>Indian J Pediatr</t>
  </si>
  <si>
    <t>10.1007/s12098-020-03326-8</t>
  </si>
  <si>
    <t>ObesityÂ â€‘Â a risk factor for increased COVIDâ€‘19 prevalence, severity and lethality (Review)</t>
  </si>
  <si>
    <t>Coronaviruses (CoVs), enveloped positive-sense RNA viruses, are a group of viruses that cause infections in the human respiratory tract, which can be characterized clinically from mild to fatal. The severe acute respiratory syndrome coronavirus 2 (SARS‑CoV‑2) is the virus responsible. The global spread of COVID‑19 can be described as the worst pandemic in humanity in the last century. To date, COVID‑19 has infected more than 3,000,000 people worldwide and killed more than 200,000 people. All age groups can be infected from the virus, but more serious symptoms that can possibly result in death are observed in older people and those with underlying medical conditions such as cardiovascular and pulmonary disease. Novel data report more severe symptoms and even a negative prognosis for the obese patients. A growing body of evidence connects obesity with COVID‑19 and a number of mechanisms from immune system activity attenuation to chronic inflammation are implicated. Lipid peroxidation creates reactive lipid aldehydes which in a patient with metabolic disorder and COVID‑19 will affect its prognosis. Finally, pregnancy‑associated obesity needs to be studied further in connection to COVID‑19 as this infection could pose high risk both to pregnant women and the fetus.</t>
  </si>
  <si>
    <t>Jul 2020</t>
  </si>
  <si>
    <t>https://doi.org/10.3892/mmr.2020.11127</t>
  </si>
  <si>
    <t>Petrakis D, MarginÄƒ D, Tsarouhas K, Tekos F, Stan M, Nikitovic D, Kouretas D, Spandidos DA, Tsatsakis A.</t>
  </si>
  <si>
    <t>Mol Med Rep</t>
  </si>
  <si>
    <t>10.3892/mmr.2020.11127</t>
  </si>
  <si>
    <t>Co-infection and Other Clinical Characteristics of COVID-19 in Children</t>
  </si>
  <si>
    <t>BACKGROUND AND OBJECTIVE: Severe acute respiratory syndrome coronavirus 2 (SARS-CoV-2) is a newly identified pathogen which mainly spreads by droplets. Most published studies focused on adult patients with coronavirus disease 2019 (COVID-19), but data concerning pediatric patients are limited. This study aimed to determine epidemiological characteristics and clinical features of pediatric patients with COVID-19.
METHODS: We reviewed and analyzed data on pediatric patients with laboratory-confirmed COVID-19, including basic information, epidemiological history, clinical manifestations, laboratory and radiologic findings, treatment, outcome and follow-up results.
RESULTS: A total of 74 pediatric patients with COVID-19 were included in this study. Of the 68 cases whose epidemiological data were complete, 65 (65/68, 95.59%) cases were household contacts of adults. Cough (32.43%) and fever (27.03%) were the predominant symptoms of 44 (59.46%) symptomatic patients at onset of the illness. Abnormalities in leukocyte count were found in 23 (31.08%) children and 10 (13.51%) children presented with abnormal lymphocyte count. Of the 34 (45.95%) patients who had nucleic acid testing results for common respiratory pathogens, 19 (51.35%) showed co-infection with other pathogens other than SARS-CoV-2. Ten (13.51%) children had RT-PCR analysis for fecal specimens and 8 of them showed prolonged existence of SARS-CoV-2 RNA.
CONCLUSIONS: Pediatric patients with COVID-19 presented with distinct epidemiological, clinical, and radiological characteristics from adult patients. Nearly half of the infected children had co-infection with other common respiratory pathogens. It is not uncommon for pediatric patients to have prolonged fecal shedding of SARS-CoV-2 RNA during the convalescent phase.</t>
  </si>
  <si>
    <t>https://doi.org/10.1542/peds.2020-0961</t>
  </si>
  <si>
    <t>Wu Q, Xing Y, Shi L, Li W, Gao Y, Pan S, Wang Y, Wang W, Xing Q.</t>
  </si>
  <si>
    <t>10.1542/peds.2020-0961</t>
  </si>
  <si>
    <t>Evidence for and against vertical transmission for SARS-CoV-2 (COVID-19)</t>
  </si>
  <si>
    <t>COVID-19 can severely affect pregnant women and the issue of vertical transmission of sars-cov-2 has also emerged. Sars-cov-2 could be recovered by real-time (RT) PCR from nasal and throat swabs, sputum and feces of symptomatic patients including neonates but not from vaginal swabs, amniotic fluid, placenta, cord blood, neonatal blood or breast milk. Viremia was present in 1% of symptomatic adults. We identified 12 articles published between February 10th and April 4th 2020 reporting on 68 deliveries and 71 neonates with maternal infection in the third trimester of pregnancy. Perinatal exposure, including mode of delivery and time interval from delivery to the diagnosis of neonatal infection are crucial in differentiating congenital from perinatal infection. Neonatal infection is usually asymptomatic. Neonatal infection was diagnosed within 48 hours of life in 4 cases. Detection rates of real-time PCR and the interpretation of IgM and IgG antibodies levels in cord and neonatal blood are discussed in relation with the immaturity of the fetal and neonatal immune system.</t>
  </si>
  <si>
    <t>https://dx.doi.org/10.1016%2Fj.ajog.2020.04.039</t>
  </si>
  <si>
    <t>Lamouroux A, Attie-Bitach T, Martinovic J, Leruez-Ville M, Ville Y.</t>
  </si>
  <si>
    <t>10.1016/j.ajog.2020.04.039</t>
  </si>
  <si>
    <t>Fetal Diagnosis and Therapy during the COVID-19 Pandemic: Guidance on Behalf of the International Fetal Medicine and Surgery Society</t>
  </si>
  <si>
    <t>The COVID-19 pandemic has stressed patients and healthcare givers alike and challenged our practice of antenatal care, including fetal diagnosis and therapy. This document aims to review relevant recent information to allow us to optimize prenatal care delivery. We discuss potential modifications to obstetric management and fetal procedures in SARS-CoV2-negative and SARS-CoV2-positive patients with fetal anomalies or disorders. Most fetal therapies are time sensitive and cannot be delayed. If personnel and resources are available, we should continue to offer procedures of proven benefit, acknowledging any fetal and maternal risks, including those to health care workers. There is, to date, minimal, unconfirmed evidence of spontaneous vertical transmission, though it may theoretically be increased with some procedures. Knowing a mother's preoperative SARS-CoV-2 status would enable us to avoid or defer certain procedures while she is contagious and to protect health care workers appropriately. Some fetal conditions may alternatively be managed neonatally. Counseling regarding fetal interventions which have a possibility of additional intra- or postoperative morbidity must be performed in the context of local resource availability. Procedures of unproven benefit should not be offered. We encourage participation in registries and trials that may help us to understand the impact of COVID-19 on pregnant women, their fetuses, and neonates.</t>
  </si>
  <si>
    <t>https://doi.org/10.1159/000508254</t>
  </si>
  <si>
    <t>Deprest J, Choolani M, Chervenak F, Farmer D, Lagrou K, Lopriore E, McCullough L, Olutoye O, Simpson L, Van Mieghem T, Ryan G.</t>
  </si>
  <si>
    <t>Fetal Diagn Ther</t>
  </si>
  <si>
    <t>10.1159/000508254</t>
  </si>
  <si>
    <t>Expanding the concept of the professional integrity of obstetrics during a public health emergency</t>
  </si>
  <si>
    <t>The coronavirus disease 2019 (COVID-19) pandemic has placed great demands on many hospitals to maximize their capacity to care for affected patients. The requirement to reassign space has created challenges for obstetric services. We describe the nature of that challenge for an obstetric service in New York City. This experience raised an ethical challenge: whether it would be consistent with professional integrity to respond to a public health emergency with a plan for obstetric services that would create an increased risk of rare maternal mortality. We answered this question using the conceptual tools of professional ethics in obstetrics, especially the professional virtue of integrity. A public health emergency requires frameshifting from an individual-patient perspective to a population-based perspective. We show that an individual-patient-based, beneficence-based deliberative clinical judgment is not an adequate basis for organizational policy in response to a public health emergency. Instead, physicians, especially those in leadership positions, must frameshift to population-based clinical ethical judgment that focuses on reduction of mortality as much as possible in the entire population of patients served by a healthcare organization.</t>
  </si>
  <si>
    <t>https://doi.org/10.1515/jpm-2020-0174</t>
  </si>
  <si>
    <t>Chervenak FA, GrÃ¼nebaum A, Bornstein E, Wasden S, Katz A, Rochelson BL, McCullough LB.</t>
  </si>
  <si>
    <t>J Perinat Med</t>
  </si>
  <si>
    <t>10.1515/jpm-2020-0174</t>
  </si>
  <si>
    <t>Polish Society of Gynecology and Obstetrics statement on safety measures and performance of ultrasound examinations in obstetrics and gynecology during the SARS-CoV-2 pandemic</t>
  </si>
  <si>
    <t>We present recommendations on performance and safety measures of ultrasound examinations in obstetrics and gynecology during the SARS COV-2 pandemic. The statement was prepared based on the current knowledge on the coronavirus by the Ultrasound Section of the Polish Society of Obstetrics and Gynecology. It has to be noted that the presented guidance is based on limited evidence and is primarily based on experiences published by authors from areas most affected by the virus thus far, such as China, Singapore, Hong Kong, and Italy. We realize that the pandemic situation is very dynamic. New data is published every day. Despite the imposed limitations related to the necessity of social distancing, it is crucial to remember that providing optimal care in safe conditions should remain the primary goal of healthcare providers. We plan to update the current guidelines as the situation develops.</t>
  </si>
  <si>
    <t>https://doi.org/10.5603/gp.2020.0045</t>
  </si>
  <si>
    <t>Borowski D, Sieroszewski P, Czuba B, Jaczynska R, Anna K, Kwiatkowski S, Wiechec M, Nocun A, Kaczmarek P, Cnota W, Pietryga M, Basta P, Kosinski P, Pomorski M, Rybak-Krzyszkowska M, WÄ™grzyn P, Wielgos M, Zimmer M.</t>
  </si>
  <si>
    <t>Ginekol Pol</t>
  </si>
  <si>
    <t>10.5603/GP.2020.0045</t>
  </si>
  <si>
    <t>Outbreak of COVID-19 infection in children: fear and serenity</t>
  </si>
  <si>
    <t>The recent outbreak of SARS-CoV-2 greatly involves the resources of the global healthcare system, as it affects newborns, adults, and elders. This infection runs in three major stages: a mild cold-like illness, a moderate respiratory syndrome and a severe acute interstitial pneumonia. SARS-CoV-2 infection seems to have a more benign evolution in children. As a matter of fact, low susceptibility and minor aggressivity have been highlighted in most cases. There are currently no effective antiviral drugs treatment for the affected children. No sufficient results have been reached by the use of interferon (IFN), lopinavir/ritonavir, orbidol, and oseltamivir in the treatment of the coronaviruses infection. The aim of this short review is to highlight the differences existing between COVID-19 cases in adults and children.</t>
  </si>
  <si>
    <t>Apr 2020</t>
  </si>
  <si>
    <t>https://doi.org/10.26355/eurrev_202004_21043</t>
  </si>
  <si>
    <t>Pavone P, Ceccarelli M, Taibi R, La Rocca G, Nunnari G.</t>
  </si>
  <si>
    <t>10.26355/eurrev_202004_21043</t>
  </si>
  <si>
    <t>Care of critically ill pregnant patients with COVID-19: a case series</t>
  </si>
  <si>
    <t>https://doi.org/10.1016/j.ajog.2020.04.029</t>
  </si>
  <si>
    <t>Hirshberg A, Kern-Goldberger AR, Levine LD, Pierce-Williams R, Short WR, Parry S, Berghella V, Triebwasser JE, Srinivas SK.</t>
  </si>
  <si>
    <t>10.1016/j.ajog.2020.04.029</t>
  </si>
  <si>
    <t>Missed or Delayed Diagnosis of Kawasaki Disease During the 2019 Novel Coronavirus Disease (COVID-19) Pandemic</t>
  </si>
  <si>
    <t>https://dx.doi.org/10.1016%2Fj.jpeds.2020.04.052</t>
  </si>
  <si>
    <t>USA, UK, Italy, Canada, France</t>
  </si>
  <si>
    <t>Harahsheh AS, Dahdah N, Newburger JW, Portman MA, Piram M, Tulloh R, McCrindle BW, de Ferranti SD, Cimaz R, Truong DT, Burns JC.</t>
  </si>
  <si>
    <t>10.1016/j.jpeds.2020.04.052</t>
  </si>
  <si>
    <t>Critically ill pregnant patient with COVID-19 and neonatal death within two hours of birth</t>
  </si>
  <si>
    <t>https://doi.org/10.1002/ijgo.13189</t>
  </si>
  <si>
    <t>Li J, Wang Y, Zeng Y, Song T, Pan X, Jia M, He F, Hou L, Li B, He S, Chen D.</t>
  </si>
  <si>
    <t>10.1002/ijgo.13189</t>
  </si>
  <si>
    <t>ACE2, COVID-19, and ACE Inhibitor and ARB Use during the Pandemic: The Pediatric Perspective</t>
  </si>
  <si>
    <t>Potential but unconfirmed risk factors for coronavirus disease 2019 in adults and children may include hypertension, cardiovascular disease, and chronic kidney disease, as well as the medications commonly prescribed for these conditions, angiotensin-converting enzyme inhibitors and angiotensin II receptor blockers. Coronavirus binding to angiotensin-converting enzyme 2, a crucial component of the renin-angiotensin-aldosterone system, underlies much of this concern. Children are uniquely impacted by the coronavirus but the reasons are unclear. This review will highlight the relationship of coronavirus disease 2019 with hypertension, use of angiotensin-converting enzyme inhibitors and angiotensin II receptor blockers, and lifetime risk of cardiovascular disease from the pediatric perspective. We briefly summarize the renin-angiotensin-aldosterone system and comprehensively review the literature pertaining to the angiotensin-converting enzyme 2/angiotensin-(1-7) pathway in children and the clinical evidence for how angiotensin-converting enzyme inhibitors and angiotensin II receptor blockers affect this important pathway. Given the importance of the angiotensin-converting enzyme 2/angiotensin-(1-7) pathway and the potential differences between adults and children, it is crucial that children are included in coronavirus-related research, as this may shed light on potential mechanisms for why children are at decreased risk of severe coronavirus disease 2019.</t>
  </si>
  <si>
    <t>https://doi.org/10.1161/hypertensionaha.120.15291</t>
  </si>
  <si>
    <t>South AM, Brady TM, Flynn JT.</t>
  </si>
  <si>
    <t>Hypertension</t>
  </si>
  <si>
    <t>10.1161/HYPERTENSIONAHA.120.15291</t>
  </si>
  <si>
    <t>Management Concern for Non-COVID Children During the COVID Pandemic</t>
  </si>
  <si>
    <t>https://www.indianpediatrics.net/COVID29.03.2020/CORR-00173.pdf</t>
  </si>
  <si>
    <t>Choudhary B, Goyal JP.</t>
  </si>
  <si>
    <t>Potential influence of COVID-19/ACE2 on the female reproductive system</t>
  </si>
  <si>
    <t>The 2019 novel coronavirus (2019-nCoV) appeared in December 2019 and then spread throughout the world rapidly. The virus invades the target cell by binding to angiotensin-converting enzyme (ACE) 2 and modulates the expression of ACE2 in host cells. ACE2, a pivotal component of the renin-angiotensin system, exerts its physiological functions by modulating the levels of angiotensin II (Ang II) and Ang-(1-7). We reviewed the literature that reported the distribution and function of ACE2 in the female reproductive system, hoping to clarify the potential harm of 2019-nCoV to female fertility. The available evidence suggests that ACE2 is widely expressed in the ovary, uterus, vagina and placenta. Therefore, we believe that apart from droplets and contact transmission, the possibility of mother-to-child and sexual transmission also exists. Ang II, ACE2 and Ang-(1-7) regulate follicle development and ovulation, modulate luteal angiogenesis and degeneration, and also influence the regular changes in endometrial tissue and embryo development. Taking these functions into account, 2019-nCoV may disturb the female reproductive functions through regulating ACE2.</t>
  </si>
  <si>
    <t>https://doi.org/10.1093/molehr/gaaa030</t>
  </si>
  <si>
    <t>Jing Y, Run-Qian L, Hao-Ran W, Hao-Ran C, Ya-Bin L, Yang G, Fei C.</t>
  </si>
  <si>
    <t>Mol Hum Reprod</t>
  </si>
  <si>
    <t>10.1093/molehr/gaaa030</t>
  </si>
  <si>
    <t>BACKGROUND:
Different skin manifestations of COVID-19 are being reported. Acral lesions on the hands and feet, closely resembling chilblains, have been recognized during the peak incidence of the COVID-19 pandemic MATERIAL AND METHODS: A retrospective review of 22 children and adolescents with chilblain-like lesions seen over a short period of time in the Emergency Department of a children's hospital during the peak incidence of COVID-19 in Madrid, Spain.
RESULTS:
All patients had lesions clinically consistent with chilblains of the toes or feet, with 3 also having lesions of the fingers. Pruritus and mild pain were the only skin symptoms elicited, and only 10 had mild respiratory and/or GI symptoms. None had fever. Coagulation tests, hemogram, serum chemistry and lupus anticoagulant were normal in all patients tested. One out of 16 tested cases had elevated D-dimer results, but without systemic symptoms or other lab anomalies. SARS-CoV-2 PCR tested in 19 cases was positive in just 1 case. Skin biopsies obtained in 6 patients were consistent with chilblains. On follow-up, all cases showed spontaneous marked improvement or complete healing.
CONCLUSION:
Acute chilblains were observed during COVID-19 pandemic in children and teenagers. It is a mildly symptomatic condition with an excellent prognosis, usually requiring no therapy. Etiopathogenesis remains unknown.</t>
  </si>
  <si>
    <t>https://www.ncbi.nlm.nih.gov/pubmed/32386460</t>
  </si>
  <si>
    <t>None available</t>
  </si>
  <si>
    <t>https://www.ncbi.nlm.nih.gov/pubmed/32382001</t>
  </si>
  <si>
    <t>View ORCID ProfileLaura Di Domenico, Giulia Pullano, Chiara E. Sabbatini, Pierre-Yves Boëlle, Vittoria Colizza</t>
  </si>
  <si>
    <t>Royal College of Obstetricians and Gynaecologists (RCOG)</t>
  </si>
  <si>
    <t>Peer-reviewed source</t>
  </si>
  <si>
    <t>Data from approximately 91,000 patients in Mexico were used</t>
  </si>
  <si>
    <t>Agent-based model that looks at different stages of SARS-CoV-2 infection, COVID-19 disease, and recovery that uses demographic data, "realistic daily scenarios", and the physical location of individuals.</t>
  </si>
  <si>
    <t>Current Week</t>
  </si>
  <si>
    <t>Article Type by Date Added (Table Format)</t>
  </si>
  <si>
    <t xml:space="preserve">http://uwstartcenter.org/publication-digests/mnch-covid-research-digest/ </t>
  </si>
  <si>
    <t>Subscribe on the Digest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</si>
</sst>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5"/>
      <color theme="1"/>
      <name val="Arial"/>
      <family val="2"/>
    </font>
    <font>
      <sz val="10.5"/>
      <color rgb="FFFF0000"/>
      <name val="Arial"/>
      <family val="2"/>
    </font>
    <font>
      <b/>
      <sz val="10.5"/>
      <name val="Arial"/>
      <family val="2"/>
    </font>
    <font>
      <b/>
      <sz val="10.5"/>
      <color theme="1"/>
      <name val="Arial"/>
      <family val="2"/>
    </font>
    <font>
      <b/>
      <sz val="10.5"/>
      <color rgb="FF000000"/>
      <name val="Arial"/>
      <family val="2"/>
    </font>
    <font>
      <sz val="10.5"/>
      <color rgb="FF000000"/>
      <name val="Arial"/>
      <family val="2"/>
    </font>
    <font>
      <i/>
      <sz val="10.5"/>
      <color rgb="FF000000"/>
      <name val="Arial"/>
      <family val="2"/>
    </font>
    <font>
      <sz val="10.5"/>
      <color theme="0"/>
      <name val="Arial"/>
      <family val="2"/>
    </font>
    <font>
      <sz val="10.5"/>
      <name val="Arial"/>
      <family val="2"/>
    </font>
    <font>
      <strike/>
      <sz val="10.5"/>
      <color theme="0"/>
      <name val="Arial"/>
      <family val="2"/>
    </font>
    <font>
      <b/>
      <sz val="10.5"/>
      <color theme="0"/>
      <name val="Arial"/>
      <family val="2"/>
    </font>
    <font>
      <sz val="11"/>
      <color theme="1"/>
      <name val="Arial"/>
      <family val="2"/>
    </font>
    <font>
      <sz val="10"/>
      <color theme="0"/>
      <name val="Arial"/>
      <family val="2"/>
    </font>
    <font>
      <sz val="10"/>
      <color theme="1"/>
      <name val="Arial"/>
      <family val="2"/>
    </font>
    <font>
      <b/>
      <sz val="11"/>
      <color theme="1"/>
      <name val="Arial"/>
      <family val="2"/>
    </font>
    <font>
      <u/>
      <sz val="11"/>
      <color theme="10"/>
      <name val="Arial"/>
      <family val="2"/>
    </font>
    <font>
      <sz val="8"/>
      <name val="Calibri"/>
      <family val="2"/>
      <scheme val="minor"/>
    </font>
    <font>
      <sz val="10.5"/>
      <color rgb="FF298BFF"/>
      <name val="Arial"/>
      <family val="2"/>
    </font>
    <font>
      <sz val="10.5"/>
      <color rgb="FF212121"/>
      <name val="Arial"/>
      <family val="2"/>
    </font>
    <font>
      <b/>
      <sz val="10"/>
      <color theme="0"/>
      <name val="Arial"/>
      <family val="2"/>
    </font>
    <font>
      <b/>
      <i/>
      <sz val="10"/>
      <name val="Arial"/>
      <family val="2"/>
    </font>
    <font>
      <u/>
      <sz val="11"/>
      <color rgb="FF1576BB"/>
      <name val="Arial"/>
      <family val="2"/>
    </font>
    <font>
      <u/>
      <sz val="10.5"/>
      <color theme="10"/>
      <name val="Calibri"/>
      <family val="2"/>
      <scheme val="minor"/>
    </font>
    <font>
      <u/>
      <sz val="10.5"/>
      <color theme="1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
      <patternFill patternType="solid">
        <fgColor rgb="FFDEDEDE"/>
        <bgColor indexed="64"/>
      </patternFill>
    </fill>
    <fill>
      <patternFill patternType="solid">
        <fgColor rgb="FF27B67A"/>
        <bgColor indexed="64"/>
      </patternFill>
    </fill>
    <fill>
      <patternFill patternType="solid">
        <fgColor rgb="FF1576BB"/>
        <bgColor indexed="64"/>
      </patternFill>
    </fill>
    <fill>
      <patternFill patternType="solid">
        <fgColor rgb="FF002653"/>
        <bgColor indexed="64"/>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07">
    <xf numFmtId="0" fontId="0" fillId="0" borderId="0" xfId="0"/>
    <xf numFmtId="0" fontId="19" fillId="0" borderId="0" xfId="0" applyFont="1"/>
    <xf numFmtId="0" fontId="24" fillId="0" borderId="11" xfId="0" applyFont="1" applyBorder="1" applyAlignment="1">
      <alignment vertical="center" wrapText="1"/>
    </xf>
    <xf numFmtId="0" fontId="23" fillId="0" borderId="13" xfId="0" applyFont="1" applyBorder="1" applyAlignment="1">
      <alignment vertical="center" wrapText="1"/>
    </xf>
    <xf numFmtId="0" fontId="23" fillId="0" borderId="12" xfId="0" applyFont="1" applyBorder="1" applyAlignment="1">
      <alignment vertical="center" wrapText="1"/>
    </xf>
    <xf numFmtId="0" fontId="19" fillId="0" borderId="10" xfId="0" applyFont="1" applyBorder="1" applyAlignment="1">
      <alignment vertical="center" wrapText="1"/>
    </xf>
    <xf numFmtId="0" fontId="19" fillId="0" borderId="0" xfId="0" applyFont="1" applyBorder="1" applyAlignment="1">
      <alignment vertical="center" wrapText="1"/>
    </xf>
    <xf numFmtId="0" fontId="19" fillId="0" borderId="0" xfId="0" applyFont="1" applyBorder="1" applyAlignment="1">
      <alignment horizontal="left" vertical="center" wrapText="1"/>
    </xf>
    <xf numFmtId="0" fontId="22" fillId="0" borderId="0" xfId="0" applyFont="1" applyBorder="1" applyAlignment="1">
      <alignment horizontal="center" vertical="center" wrapText="1"/>
    </xf>
    <xf numFmtId="0" fontId="22" fillId="0" borderId="0" xfId="0" applyFont="1"/>
    <xf numFmtId="0" fontId="19" fillId="0" borderId="10" xfId="0" applyFont="1" applyBorder="1"/>
    <xf numFmtId="0" fontId="19" fillId="0" borderId="0" xfId="0" pivotButton="1" applyFont="1"/>
    <xf numFmtId="0" fontId="19" fillId="0" borderId="0" xfId="0" applyFont="1" applyAlignment="1">
      <alignment horizontal="left"/>
    </xf>
    <xf numFmtId="0" fontId="19" fillId="0" borderId="0" xfId="0" applyNumberFormat="1" applyFont="1"/>
    <xf numFmtId="0" fontId="19" fillId="0" borderId="10" xfId="0" applyFont="1" applyBorder="1" applyAlignment="1">
      <alignment horizontal="left" vertical="top" wrapText="1"/>
    </xf>
    <xf numFmtId="0" fontId="19" fillId="0" borderId="10" xfId="0" applyFont="1" applyBorder="1" applyAlignment="1">
      <alignment horizontal="left" vertical="center" wrapText="1"/>
    </xf>
    <xf numFmtId="0" fontId="19" fillId="0" borderId="0" xfId="0" applyFont="1" applyAlignment="1">
      <alignment wrapText="1"/>
    </xf>
    <xf numFmtId="0" fontId="27" fillId="34" borderId="10" xfId="0" applyFont="1" applyFill="1" applyBorder="1" applyAlignment="1">
      <alignment vertical="center" wrapText="1"/>
    </xf>
    <xf numFmtId="0" fontId="26" fillId="0" borderId="0" xfId="0" applyFont="1" applyBorder="1" applyAlignment="1">
      <alignment horizontal="center" vertical="center" wrapText="1"/>
    </xf>
    <xf numFmtId="0" fontId="26" fillId="36" borderId="17" xfId="0" applyFont="1" applyFill="1" applyBorder="1" applyAlignment="1">
      <alignment horizontal="center" vertical="center" wrapText="1"/>
    </xf>
    <xf numFmtId="14" fontId="26" fillId="36" borderId="17" xfId="0" applyNumberFormat="1" applyFont="1" applyFill="1" applyBorder="1" applyAlignment="1">
      <alignment horizontal="center" vertical="center" wrapText="1"/>
    </xf>
    <xf numFmtId="0" fontId="26" fillId="35" borderId="17" xfId="0" applyFont="1" applyFill="1" applyBorder="1" applyAlignment="1">
      <alignment horizontal="center" vertical="center" wrapText="1"/>
    </xf>
    <xf numFmtId="0" fontId="27" fillId="34" borderId="17" xfId="0" applyFont="1" applyFill="1" applyBorder="1" applyAlignment="1">
      <alignment horizontal="center" vertical="center" wrapText="1"/>
    </xf>
    <xf numFmtId="0" fontId="20" fillId="0" borderId="0" xfId="0" applyFont="1" applyAlignment="1">
      <alignment vertical="center" wrapText="1"/>
    </xf>
    <xf numFmtId="0" fontId="32" fillId="0" borderId="0" xfId="0" applyFont="1" applyBorder="1" applyAlignment="1">
      <alignment horizontal="left" vertical="center" wrapText="1"/>
    </xf>
    <xf numFmtId="0" fontId="29" fillId="36" borderId="17" xfId="0" applyFont="1" applyFill="1" applyBorder="1" applyAlignment="1">
      <alignment horizontal="center" vertical="center" wrapText="1"/>
    </xf>
    <xf numFmtId="0" fontId="26" fillId="36" borderId="17" xfId="0" applyFont="1" applyFill="1" applyBorder="1" applyAlignment="1">
      <alignment horizontal="left" vertical="center" wrapText="1"/>
    </xf>
    <xf numFmtId="0" fontId="31" fillId="36" borderId="17" xfId="0" applyFont="1" applyFill="1" applyBorder="1" applyAlignment="1">
      <alignment horizontal="left" vertical="center" wrapText="1"/>
    </xf>
    <xf numFmtId="14" fontId="26" fillId="36" borderId="17" xfId="0" applyNumberFormat="1" applyFont="1" applyFill="1" applyBorder="1" applyAlignment="1">
      <alignment horizontal="left" vertical="center" wrapText="1"/>
    </xf>
    <xf numFmtId="0" fontId="0" fillId="0" borderId="0" xfId="0" pivotButton="1"/>
    <xf numFmtId="0" fontId="0" fillId="0" borderId="0" xfId="0" applyAlignment="1">
      <alignment horizontal="left"/>
    </xf>
    <xf numFmtId="0" fontId="0" fillId="0" borderId="0" xfId="0" applyNumberFormat="1"/>
    <xf numFmtId="14" fontId="0" fillId="0" borderId="0" xfId="0" applyNumberFormat="1" applyAlignment="1">
      <alignment horizontal="left"/>
    </xf>
    <xf numFmtId="0" fontId="19" fillId="0" borderId="10" xfId="0" applyFont="1" applyBorder="1" applyAlignment="1">
      <alignment wrapText="1"/>
    </xf>
    <xf numFmtId="14" fontId="19" fillId="0" borderId="0" xfId="0" applyNumberFormat="1" applyFont="1" applyBorder="1" applyAlignment="1">
      <alignment horizontal="left" vertical="center" wrapText="1"/>
    </xf>
    <xf numFmtId="0" fontId="30" fillId="0" borderId="0" xfId="0" applyFont="1" applyAlignment="1">
      <alignment vertical="center" wrapText="1"/>
    </xf>
    <xf numFmtId="0" fontId="33" fillId="0" borderId="0" xfId="0" applyFont="1" applyAlignment="1">
      <alignment vertical="center" wrapText="1"/>
    </xf>
    <xf numFmtId="0" fontId="30" fillId="0" borderId="0" xfId="0" applyFont="1" applyAlignment="1">
      <alignment vertical="center"/>
    </xf>
    <xf numFmtId="14" fontId="29" fillId="36" borderId="16" xfId="0" applyNumberFormat="1" applyFont="1" applyFill="1" applyBorder="1" applyAlignment="1">
      <alignment horizontal="center" vertical="center" wrapText="1"/>
    </xf>
    <xf numFmtId="0" fontId="29" fillId="36" borderId="16" xfId="0" applyFont="1" applyFill="1" applyBorder="1" applyAlignment="1">
      <alignment horizontal="center" vertical="center" wrapText="1"/>
    </xf>
    <xf numFmtId="0" fontId="24" fillId="0" borderId="10" xfId="0" applyFont="1" applyBorder="1" applyAlignment="1">
      <alignment vertical="center" wrapText="1"/>
    </xf>
    <xf numFmtId="0" fontId="34" fillId="0" borderId="0" xfId="42" applyFont="1" applyAlignment="1">
      <alignment vertical="center" wrapText="1"/>
    </xf>
    <xf numFmtId="0" fontId="22" fillId="0" borderId="0" xfId="0" applyFont="1" applyBorder="1" applyAlignment="1">
      <alignment horizontal="left" vertical="center" wrapText="1"/>
    </xf>
    <xf numFmtId="0" fontId="19" fillId="0" borderId="0" xfId="0" applyFont="1" applyBorder="1" applyAlignment="1">
      <alignment horizontal="center" vertical="center" wrapText="1"/>
    </xf>
    <xf numFmtId="0" fontId="21" fillId="0" borderId="16" xfId="0" applyFont="1" applyBorder="1" applyAlignment="1">
      <alignment horizontal="center" vertical="center" wrapText="1"/>
    </xf>
    <xf numFmtId="0" fontId="26" fillId="36" borderId="16" xfId="0" applyFont="1" applyFill="1" applyBorder="1" applyAlignment="1">
      <alignment horizontal="left" vertical="center" wrapText="1"/>
    </xf>
    <xf numFmtId="0" fontId="0" fillId="0" borderId="0" xfId="0" applyAlignment="1">
      <alignment wrapText="1"/>
    </xf>
    <xf numFmtId="14" fontId="19" fillId="0" borderId="0" xfId="0" applyNumberFormat="1" applyFont="1" applyAlignment="1">
      <alignment horizontal="left" vertical="center" wrapText="1"/>
    </xf>
    <xf numFmtId="0" fontId="19" fillId="0" borderId="0" xfId="0" applyFont="1" applyAlignment="1">
      <alignment horizontal="left" vertical="center"/>
    </xf>
    <xf numFmtId="0" fontId="19" fillId="0" borderId="0" xfId="0" applyFont="1" applyAlignment="1">
      <alignment horizontal="left" vertical="center" wrapText="1"/>
    </xf>
    <xf numFmtId="0" fontId="19" fillId="0" borderId="0" xfId="0" applyFont="1" applyAlignment="1">
      <alignment vertical="center"/>
    </xf>
    <xf numFmtId="0" fontId="32" fillId="0" borderId="0" xfId="0" applyFont="1" applyAlignment="1">
      <alignment vertical="center" wrapText="1"/>
    </xf>
    <xf numFmtId="0" fontId="19" fillId="0" borderId="0" xfId="0" applyFont="1" applyAlignment="1">
      <alignment vertical="center" wrapText="1"/>
    </xf>
    <xf numFmtId="0" fontId="22" fillId="0" borderId="10" xfId="0" applyFont="1" applyBorder="1" applyAlignment="1">
      <alignment horizontal="center" vertical="center" wrapText="1"/>
    </xf>
    <xf numFmtId="0" fontId="27" fillId="0" borderId="16" xfId="0" applyFont="1" applyBorder="1" applyAlignment="1">
      <alignment horizontal="left" vertical="center" wrapText="1"/>
    </xf>
    <xf numFmtId="0" fontId="19" fillId="0" borderId="11" xfId="0" applyFont="1" applyBorder="1" applyAlignment="1">
      <alignment horizontal="left" vertical="center" wrapText="1"/>
    </xf>
    <xf numFmtId="0" fontId="19" fillId="33" borderId="0" xfId="0" applyFont="1" applyFill="1" applyAlignment="1">
      <alignment vertical="center"/>
    </xf>
    <xf numFmtId="0" fontId="19" fillId="0" borderId="14" xfId="0" applyFont="1" applyBorder="1" applyAlignment="1">
      <alignment vertical="center" wrapText="1"/>
    </xf>
    <xf numFmtId="0" fontId="19" fillId="0" borderId="11" xfId="0" applyFont="1" applyBorder="1" applyAlignment="1">
      <alignment vertical="center" wrapText="1"/>
    </xf>
    <xf numFmtId="0" fontId="19" fillId="0" borderId="13" xfId="0" applyFont="1" applyBorder="1" applyAlignment="1">
      <alignmen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26" fillId="35" borderId="10" xfId="0" applyFont="1" applyFill="1" applyBorder="1" applyAlignment="1">
      <alignment vertical="center" wrapText="1"/>
    </xf>
    <xf numFmtId="0" fontId="20" fillId="0" borderId="0" xfId="0" applyFont="1" applyAlignment="1">
      <alignment horizontal="center" vertical="center" wrapText="1"/>
    </xf>
    <xf numFmtId="0" fontId="19" fillId="37" borderId="0" xfId="0" applyFont="1" applyFill="1" applyBorder="1" applyAlignment="1">
      <alignment vertical="center" wrapText="1"/>
    </xf>
    <xf numFmtId="0" fontId="19" fillId="37" borderId="0" xfId="0" applyFont="1" applyFill="1" applyAlignment="1">
      <alignment vertical="center"/>
    </xf>
    <xf numFmtId="0" fontId="37" fillId="0" borderId="0" xfId="0" applyFont="1"/>
    <xf numFmtId="0" fontId="19" fillId="37" borderId="0" xfId="0" applyFont="1" applyFill="1" applyAlignment="1">
      <alignment vertical="center" wrapText="1"/>
    </xf>
    <xf numFmtId="0" fontId="36" fillId="37" borderId="0" xfId="0" applyFont="1" applyFill="1" applyAlignment="1">
      <alignment vertical="center"/>
    </xf>
    <xf numFmtId="0" fontId="19" fillId="37" borderId="10" xfId="0" applyFont="1" applyFill="1" applyBorder="1"/>
    <xf numFmtId="0" fontId="29" fillId="37" borderId="10" xfId="0" applyFont="1" applyFill="1" applyBorder="1" applyAlignment="1">
      <alignment wrapText="1"/>
    </xf>
    <xf numFmtId="14" fontId="29" fillId="36" borderId="17" xfId="0" applyNumberFormat="1" applyFont="1" applyFill="1" applyBorder="1" applyAlignment="1">
      <alignment horizontal="center" vertical="center" wrapText="1"/>
    </xf>
    <xf numFmtId="0" fontId="19" fillId="0" borderId="0" xfId="0" applyNumberFormat="1" applyFont="1" applyAlignment="1">
      <alignment vertical="center"/>
    </xf>
    <xf numFmtId="0" fontId="22" fillId="0" borderId="0" xfId="0" applyFont="1" applyAlignment="1">
      <alignment vertical="center" wrapText="1"/>
    </xf>
    <xf numFmtId="0" fontId="32" fillId="0" borderId="0" xfId="0" applyNumberFormat="1" applyFont="1" applyAlignment="1">
      <alignment vertical="center" wrapText="1"/>
    </xf>
    <xf numFmtId="0" fontId="19" fillId="0" borderId="0" xfId="0" applyNumberFormat="1" applyFont="1" applyAlignment="1">
      <alignment vertical="center" wrapText="1"/>
    </xf>
    <xf numFmtId="0" fontId="22" fillId="0" borderId="0" xfId="0" applyNumberFormat="1" applyFont="1" applyBorder="1" applyAlignment="1">
      <alignment vertical="center" wrapText="1"/>
    </xf>
    <xf numFmtId="0" fontId="32" fillId="0" borderId="0" xfId="0" applyNumberFormat="1" applyFont="1" applyBorder="1" applyAlignment="1">
      <alignment vertical="center" wrapText="1"/>
    </xf>
    <xf numFmtId="14" fontId="19" fillId="0" borderId="0" xfId="0" applyNumberFormat="1" applyFont="1" applyBorder="1" applyAlignment="1">
      <alignment vertical="center" wrapText="1"/>
    </xf>
    <xf numFmtId="0" fontId="22" fillId="0" borderId="0" xfId="0" applyNumberFormat="1" applyFont="1" applyAlignment="1">
      <alignment vertical="center" wrapText="1"/>
    </xf>
    <xf numFmtId="14" fontId="19" fillId="0" borderId="0" xfId="0" applyNumberFormat="1" applyFont="1" applyAlignment="1">
      <alignment vertical="center" wrapText="1"/>
    </xf>
    <xf numFmtId="0" fontId="19" fillId="0" borderId="0" xfId="0" applyNumberFormat="1" applyFont="1" applyBorder="1" applyAlignment="1">
      <alignment vertical="center" wrapText="1"/>
    </xf>
    <xf numFmtId="14" fontId="26" fillId="36" borderId="17" xfId="0" applyNumberFormat="1" applyFont="1" applyFill="1" applyBorder="1" applyAlignment="1">
      <alignment horizontal="center" vertical="center"/>
    </xf>
    <xf numFmtId="14" fontId="30" fillId="0" borderId="0" xfId="0" applyNumberFormat="1" applyFont="1" applyAlignment="1">
      <alignment vertical="center" wrapText="1"/>
    </xf>
    <xf numFmtId="15" fontId="30" fillId="0" borderId="0" xfId="0" applyNumberFormat="1" applyFont="1" applyAlignment="1">
      <alignment vertical="center" wrapText="1"/>
    </xf>
    <xf numFmtId="0" fontId="20" fillId="0" borderId="0" xfId="0" applyFont="1" applyAlignment="1">
      <alignment horizontal="center" vertical="center" wrapText="1"/>
    </xf>
    <xf numFmtId="49" fontId="19" fillId="0" borderId="0" xfId="0" applyNumberFormat="1" applyFont="1" applyAlignment="1">
      <alignment vertical="center" wrapText="1"/>
    </xf>
    <xf numFmtId="0" fontId="26" fillId="36" borderId="17" xfId="0" applyFont="1" applyFill="1" applyBorder="1" applyAlignment="1">
      <alignment horizontal="center" vertical="center"/>
    </xf>
    <xf numFmtId="0" fontId="19" fillId="0" borderId="0" xfId="0" applyFont="1" applyBorder="1" applyAlignment="1">
      <alignment horizontal="left" vertical="center"/>
    </xf>
    <xf numFmtId="0" fontId="20" fillId="0" borderId="0" xfId="0" applyFont="1" applyAlignment="1">
      <alignment vertical="top" wrapText="1"/>
    </xf>
    <xf numFmtId="0" fontId="20" fillId="0" borderId="0" xfId="0" applyFont="1" applyAlignment="1">
      <alignment horizontal="center" vertical="top" wrapText="1"/>
    </xf>
    <xf numFmtId="0" fontId="19" fillId="0" borderId="0" xfId="0" applyFont="1" applyAlignment="1">
      <alignment vertical="top"/>
    </xf>
    <xf numFmtId="14" fontId="41" fillId="0" borderId="0" xfId="42" applyNumberFormat="1" applyFont="1" applyBorder="1" applyAlignment="1">
      <alignment horizontal="left" vertical="center" wrapText="1"/>
    </xf>
    <xf numFmtId="0" fontId="42" fillId="0" borderId="0" xfId="42" applyFont="1" applyAlignment="1"/>
    <xf numFmtId="0" fontId="41" fillId="0" borderId="0" xfId="42" applyFont="1"/>
    <xf numFmtId="0" fontId="22" fillId="34" borderId="10" xfId="0" applyFont="1" applyFill="1" applyBorder="1" applyAlignment="1">
      <alignment horizontal="left" vertical="center" wrapText="1"/>
    </xf>
    <xf numFmtId="0" fontId="26" fillId="35" borderId="10" xfId="0" applyFont="1" applyFill="1" applyBorder="1" applyAlignment="1">
      <alignment vertical="center" wrapText="1"/>
    </xf>
    <xf numFmtId="0" fontId="26" fillId="35" borderId="15" xfId="0" applyFont="1" applyFill="1" applyBorder="1" applyAlignment="1">
      <alignment vertical="center" wrapText="1"/>
    </xf>
    <xf numFmtId="0" fontId="36" fillId="37" borderId="0" xfId="0" applyFont="1" applyFill="1" applyAlignment="1">
      <alignment vertical="center"/>
    </xf>
    <xf numFmtId="0" fontId="38" fillId="37" borderId="0" xfId="0" applyFont="1" applyFill="1" applyAlignment="1">
      <alignment horizontal="left" vertical="center" wrapText="1"/>
    </xf>
    <xf numFmtId="0" fontId="40" fillId="38" borderId="0" xfId="42" applyFont="1" applyFill="1" applyAlignment="1">
      <alignment horizontal="center" vertical="top" wrapText="1"/>
    </xf>
    <xf numFmtId="0" fontId="39" fillId="38" borderId="0" xfId="0" applyFont="1" applyFill="1" applyAlignment="1">
      <alignment horizontal="center" vertical="center" wrapText="1"/>
    </xf>
    <xf numFmtId="0" fontId="32" fillId="37" borderId="0" xfId="0" applyFont="1" applyFill="1" applyAlignment="1">
      <alignment horizontal="left" vertical="center" wrapText="1"/>
    </xf>
    <xf numFmtId="0" fontId="19" fillId="37" borderId="0" xfId="0" applyFont="1" applyFill="1" applyAlignment="1">
      <alignment vertical="center" wrapText="1"/>
    </xf>
    <xf numFmtId="0" fontId="29" fillId="37" borderId="10" xfId="0" applyFont="1" applyFill="1" applyBorder="1" applyAlignment="1">
      <alignment horizontal="center" vertical="center" wrapText="1"/>
    </xf>
    <xf numFmtId="0" fontId="26" fillId="37" borderId="0" xfId="0" applyFont="1" applyFill="1" applyAlignment="1">
      <alignment horizontal="center" vertical="center"/>
    </xf>
    <xf numFmtId="0" fontId="29" fillId="37" borderId="0" xfId="0" applyFont="1" applyFill="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7">
    <dxf>
      <font>
        <b val="0"/>
        <i val="0"/>
        <strike val="0"/>
        <condense val="0"/>
        <extend val="0"/>
        <outline val="0"/>
        <shadow val="0"/>
        <u val="none"/>
        <vertAlign val="baseline"/>
        <sz val="11"/>
        <color theme="1"/>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ertAlign val="baseline"/>
        <sz val="11"/>
        <color theme="10"/>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font>
        <b/>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Arial"/>
        <family val="2"/>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5"/>
        <color theme="0"/>
        <name val="Arial"/>
        <family val="2"/>
        <scheme val="none"/>
      </font>
      <fill>
        <patternFill patternType="solid">
          <fgColor indexed="64"/>
          <bgColor rgb="FF1576BB"/>
        </patternFill>
      </fill>
      <alignment horizontal="center" vertical="center" textRotation="0" wrapText="1" indent="0" justifyLastLine="0" shrinkToFit="0" readingOrder="0"/>
    </dxf>
    <dxf>
      <fill>
        <patternFill>
          <bgColor rgb="FFFFC7CE"/>
        </patternFill>
      </fill>
    </dxf>
    <dxf>
      <fill>
        <patternFill>
          <bgColor theme="7" tint="0.79998168889431442"/>
        </patternFill>
      </fill>
    </dxf>
    <dxf>
      <font>
        <color rgb="FF006100"/>
      </font>
      <fill>
        <patternFill>
          <bgColor rgb="FFC6EFCE"/>
        </patternFill>
      </fill>
    </dxf>
    <dxf>
      <font>
        <color rgb="FF9C0006"/>
      </font>
      <fill>
        <patternFill>
          <bgColor rgb="FFFFC7CE"/>
        </patternFill>
      </fill>
    </dxf>
    <dxf>
      <font>
        <sz val="10.5"/>
      </font>
    </dxf>
    <dxf>
      <font>
        <sz val="10.5"/>
      </font>
    </dxf>
    <dxf>
      <font>
        <sz val="10.5"/>
      </font>
    </dxf>
    <dxf>
      <font>
        <sz val="10.5"/>
      </font>
    </dxf>
    <dxf>
      <font>
        <sz val="10.5"/>
      </font>
    </dxf>
    <dxf>
      <font>
        <sz val="10.5"/>
      </font>
    </dxf>
    <dxf>
      <font>
        <name val="Arial"/>
        <scheme val="none"/>
      </font>
    </dxf>
    <dxf>
      <font>
        <name val="Arial"/>
        <scheme val="none"/>
      </font>
    </dxf>
    <dxf>
      <font>
        <name val="Arial"/>
        <scheme val="none"/>
      </font>
    </dxf>
    <dxf>
      <font>
        <name val="Arial"/>
        <scheme val="none"/>
      </font>
    </dxf>
    <dxf>
      <font>
        <name val="Arial"/>
        <scheme val="none"/>
      </font>
    </dxf>
    <dxf>
      <font>
        <name val="Arial"/>
        <scheme val="none"/>
      </font>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19" formatCode="m/d/yyyy"/>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u/>
        <vertAlign val="baseline"/>
        <sz val="10.5"/>
        <color theme="10"/>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u/>
        <vertAlign val="baseline"/>
        <sz val="10.5"/>
        <color theme="10"/>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strike val="0"/>
        <outline val="0"/>
        <shadow val="0"/>
        <vertAlign val="baseline"/>
        <sz val="10.5"/>
        <name val="Arial"/>
        <family val="2"/>
        <scheme val="none"/>
      </font>
      <numFmt numFmtId="0" formatCode="General"/>
      <alignment horizontal="left" vertical="center" textRotation="0" wrapText="1" indent="0" justifyLastLine="0" shrinkToFit="0" readingOrder="0"/>
    </dxf>
    <dxf>
      <font>
        <b/>
        <strike val="0"/>
        <outline val="0"/>
        <shadow val="0"/>
        <vertAlign val="baseline"/>
        <sz val="10.5"/>
        <name val="Arial"/>
        <family val="2"/>
        <scheme val="none"/>
      </font>
      <numFmt numFmtId="0" formatCode="General"/>
      <alignment horizontal="left" vertical="center" textRotation="0" wrapText="0" indent="0" justifyLastLine="0" shrinkToFit="0" readingOrder="0"/>
    </dxf>
    <dxf>
      <font>
        <strike val="0"/>
        <outline val="0"/>
        <shadow val="0"/>
        <u/>
        <vertAlign val="baseline"/>
        <sz val="10.5"/>
        <color theme="10"/>
        <name val="Arial"/>
        <family val="2"/>
        <scheme val="none"/>
      </font>
      <numFmt numFmtId="0" formatCode="General"/>
      <alignment horizontal="left" vertical="center" textRotation="0" wrapText="1" indent="0" justifyLastLine="0" shrinkToFit="0" readingOrder="0"/>
    </dxf>
    <dxf>
      <font>
        <strike val="0"/>
        <outline val="0"/>
        <shadow val="0"/>
        <u/>
        <vertAlign val="baseline"/>
        <sz val="10.5"/>
        <color theme="10"/>
        <name val="Arial"/>
        <family val="2"/>
        <scheme val="none"/>
      </font>
      <numFmt numFmtId="0" formatCode="General"/>
      <alignment horizontal="left" vertical="center" textRotation="0" wrapText="1" indent="0" justifyLastLine="0" shrinkToFit="0" readingOrder="0"/>
    </dxf>
    <dxf>
      <font>
        <strike val="0"/>
        <outline val="0"/>
        <shadow val="0"/>
        <u/>
        <vertAlign val="baseline"/>
        <sz val="10.5"/>
        <color theme="10"/>
        <name val="Arial"/>
        <family val="2"/>
        <scheme val="none"/>
      </font>
      <numFmt numFmtId="19" formatCode="m/d/yyyy"/>
      <alignment horizontal="left" vertical="center" textRotation="0" wrapText="1" indent="0" justifyLastLine="0" shrinkToFit="0" readingOrder="0"/>
    </dxf>
    <dxf>
      <font>
        <b val="0"/>
        <i val="0"/>
        <strike val="0"/>
        <condense val="0"/>
        <extend val="0"/>
        <outline val="0"/>
        <shadow val="0"/>
        <u val="none"/>
        <vertAlign val="baseline"/>
        <sz val="10.5"/>
        <color theme="1"/>
        <name val="Arial"/>
        <family val="2"/>
        <scheme val="none"/>
      </font>
      <numFmt numFmtId="0" formatCode="General"/>
      <alignment horizontal="general" vertical="center" textRotation="0" wrapText="0"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strike val="0"/>
        <outline val="0"/>
        <shadow val="0"/>
        <vertAlign val="baseline"/>
        <sz val="10.5"/>
        <name val="Arial"/>
        <family val="2"/>
        <scheme val="none"/>
      </font>
      <numFmt numFmtId="19" formatCode="m/d/yyyy"/>
      <alignment horizontal="general" vertical="center" textRotation="0" wrapText="1" indent="0" justifyLastLine="0" shrinkToFit="0" readingOrder="0"/>
    </dxf>
    <dxf>
      <font>
        <b val="0"/>
        <i val="0"/>
        <strike val="0"/>
        <condense val="0"/>
        <extend val="0"/>
        <outline val="0"/>
        <shadow val="0"/>
        <u val="none"/>
        <vertAlign val="baseline"/>
        <sz val="10"/>
        <color theme="1"/>
        <name val="Arial"/>
        <family val="2"/>
        <scheme val="none"/>
      </font>
      <numFmt numFmtId="0" formatCode="General"/>
      <alignment horizontal="general" vertical="center" textRotation="0" wrapText="1" indent="0" justifyLastLine="0" shrinkToFit="0" readingOrder="0"/>
    </dxf>
    <dxf>
      <font>
        <b/>
        <i val="0"/>
        <strike val="0"/>
        <condense val="0"/>
        <extend val="0"/>
        <outline val="0"/>
        <shadow val="0"/>
        <u val="none"/>
        <vertAlign val="baseline"/>
        <sz val="10.5"/>
        <color theme="1"/>
        <name val="Arial"/>
        <family val="2"/>
        <scheme val="none"/>
      </font>
      <numFmt numFmtId="0" formatCode="General"/>
      <alignment horizontal="general" vertical="center" textRotation="0" wrapText="1" indent="0" justifyLastLine="0" shrinkToFit="0" readingOrder="0"/>
    </dxf>
    <dxf>
      <font>
        <strike val="0"/>
        <outline val="0"/>
        <shadow val="0"/>
        <vertAlign val="baseline"/>
        <sz val="10.5"/>
        <name val="Arial"/>
        <family val="2"/>
        <scheme val="none"/>
      </font>
      <numFmt numFmtId="0" formatCode="Genera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5"/>
        <color theme="0"/>
        <name val="Arial"/>
        <family val="2"/>
        <scheme val="none"/>
      </font>
      <fill>
        <patternFill patternType="solid">
          <fgColor indexed="64"/>
          <bgColor theme="4" tint="0.59999389629810485"/>
        </patternFill>
      </fill>
      <alignment horizontal="center" vertical="center" textRotation="0" wrapText="1" indent="0" justifyLastLine="0" shrinkToFit="0" readingOrder="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1576BB"/>
      <color rgb="FF298BFF"/>
      <color rgb="FF002653"/>
      <color rgb="FFDEDEDE"/>
      <color rgb="FF27B6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[START_COVID-19 MNCH Digest May 18, 2020.xlsx]Article Summary Tables!PivotTable1</c:name>
    <c:fmtId val="7"/>
  </c:pivotSource>
  <c:chart>
    <c:title>
      <c:tx>
        <c:rich>
          <a:bodyPr rot="0" vert="horz"/>
          <a:lstStyle/>
          <a:p>
            <a:pPr>
              <a:defRPr/>
            </a:pPr>
            <a:r>
              <a:rPr lang="en-US"/>
              <a:t>Article Type by Date Added to Database </a:t>
            </a:r>
          </a:p>
        </c:rich>
      </c:tx>
      <c:layout>
        <c:manualLayout>
          <c:xMode val="edge"/>
          <c:yMode val="edge"/>
          <c:x val="0.27979531858857948"/>
          <c:y val="2.2826686066256777E-2"/>
        </c:manualLayout>
      </c:layout>
      <c:overlay val="0"/>
      <c:spPr>
        <a:noFill/>
        <a:ln>
          <a:noFill/>
        </a:ln>
        <a:effectLst/>
      </c:spPr>
    </c:title>
    <c:autoTitleDeleted val="0"/>
    <c:pivotFmts>
      <c:pivotFmt>
        <c:idx val="0"/>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2"/>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3"/>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4"/>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5"/>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6"/>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7"/>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8"/>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0"/>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17"/>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18"/>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19"/>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20"/>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27"/>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29"/>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30"/>
        <c:spPr>
          <a:solidFill>
            <a:schemeClr val="accent1"/>
          </a:solidFill>
          <a:ln w="25400">
            <a:noFill/>
          </a:ln>
          <a:effectLst/>
        </c:spPr>
        <c:marker>
          <c:symbol val="none"/>
        </c:marker>
        <c:dLbl>
          <c:idx val="0"/>
          <c:delete val="1"/>
          <c:extLst>
            <c:ext xmlns:c15="http://schemas.microsoft.com/office/drawing/2012/chart" uri="{CE6537A1-D6FC-4f65-9D91-7224C49458BB}"/>
          </c:extLst>
        </c:dLbl>
      </c:pivotFmt>
      <c:pivotFmt>
        <c:idx val="31"/>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2"/>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3"/>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4"/>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5"/>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6"/>
        <c:spPr>
          <a:solidFill>
            <a:schemeClr val="accent1"/>
          </a:solidFill>
          <a:ln>
            <a:noFill/>
          </a:ln>
          <a:effectLst/>
        </c:spPr>
        <c:marker>
          <c:symbol val="none"/>
        </c:marker>
        <c:dLbl>
          <c:idx val="0"/>
          <c:delete val="1"/>
          <c:extLst>
            <c:ext xmlns:c15="http://schemas.microsoft.com/office/drawing/2012/chart" uri="{CE6537A1-D6FC-4f65-9D91-7224C49458BB}"/>
          </c:extLst>
        </c:dLbl>
      </c:pivotFmt>
      <c:pivotFmt>
        <c:idx val="37"/>
        <c:spPr>
          <a:solidFill>
            <a:schemeClr val="accent2"/>
          </a:solidFill>
          <a:ln w="25400">
            <a:noFill/>
          </a:ln>
          <a:effectLst/>
        </c:spPr>
        <c:marker>
          <c:symbol val="none"/>
        </c:marker>
        <c:dLbl>
          <c:idx val="0"/>
          <c:delete val="1"/>
          <c:extLst>
            <c:ext xmlns:c15="http://schemas.microsoft.com/office/drawing/2012/chart" uri="{CE6537A1-D6FC-4f65-9D91-7224C49458BB}"/>
          </c:extLst>
        </c:dLbl>
      </c:pivotFmt>
      <c:pivotFmt>
        <c:idx val="38"/>
        <c:spPr>
          <a:solidFill>
            <a:schemeClr val="accent3"/>
          </a:solidFill>
          <a:ln w="25400">
            <a:noFill/>
          </a:ln>
          <a:effectLst/>
        </c:spPr>
        <c:marker>
          <c:symbol val="none"/>
        </c:marker>
        <c:dLbl>
          <c:idx val="0"/>
          <c:delete val="1"/>
          <c:extLst>
            <c:ext xmlns:c15="http://schemas.microsoft.com/office/drawing/2012/chart" uri="{CE6537A1-D6FC-4f65-9D91-7224C49458BB}"/>
          </c:extLst>
        </c:dLbl>
      </c:pivotFmt>
      <c:pivotFmt>
        <c:idx val="39"/>
        <c:spPr>
          <a:solidFill>
            <a:schemeClr val="accent4"/>
          </a:solidFill>
          <a:ln w="25400">
            <a:noFill/>
          </a:ln>
          <a:effectLst/>
        </c:spPr>
        <c:marker>
          <c:symbol val="none"/>
        </c:marker>
        <c:dLbl>
          <c:idx val="0"/>
          <c:delete val="1"/>
          <c:extLst>
            <c:ext xmlns:c15="http://schemas.microsoft.com/office/drawing/2012/chart" uri="{CE6537A1-D6FC-4f65-9D91-7224C49458BB}"/>
          </c:extLst>
        </c:dLbl>
      </c:pivotFmt>
      <c:pivotFmt>
        <c:idx val="40"/>
        <c:spPr>
          <a:solidFill>
            <a:schemeClr val="accent5"/>
          </a:solidFill>
          <a:ln w="25400">
            <a:noFill/>
          </a:ln>
          <a:effectLst/>
        </c:spPr>
        <c:marker>
          <c:symbol val="none"/>
        </c:marker>
        <c:dLbl>
          <c:idx val="0"/>
          <c:delete val="1"/>
          <c:extLst>
            <c:ext xmlns:c15="http://schemas.microsoft.com/office/drawing/2012/chart" uri="{CE6537A1-D6FC-4f65-9D91-7224C49458BB}"/>
          </c:extLst>
        </c:dLbl>
      </c:pivotFmt>
      <c:pivotFmt>
        <c:idx val="41"/>
        <c:spPr>
          <a:solidFill>
            <a:schemeClr val="accent6"/>
          </a:solidFill>
          <a:ln>
            <a:noFill/>
          </a:ln>
          <a:effectLst/>
        </c:spPr>
        <c:marker>
          <c:symbol val="none"/>
        </c:marker>
        <c:dLbl>
          <c:idx val="0"/>
          <c:delete val="1"/>
          <c:extLst>
            <c:ext xmlns:c15="http://schemas.microsoft.com/office/drawing/2012/chart" uri="{CE6537A1-D6FC-4f65-9D91-7224C49458BB}"/>
          </c:extLst>
        </c:dLbl>
      </c:pivotFmt>
      <c:pivotFmt>
        <c:idx val="42"/>
        <c:spPr>
          <a:solidFill>
            <a:schemeClr val="accent1">
              <a:lumMod val="60000"/>
            </a:schemeClr>
          </a:solidFill>
          <a:ln>
            <a:noFill/>
          </a:ln>
          <a:effectLst/>
        </c:spPr>
        <c:marker>
          <c:symbol val="none"/>
        </c:marker>
        <c:dLbl>
          <c:idx val="0"/>
          <c:delete val="1"/>
          <c:extLst>
            <c:ext xmlns:c15="http://schemas.microsoft.com/office/drawing/2012/chart" uri="{CE6537A1-D6FC-4f65-9D91-7224C49458BB}"/>
          </c:extLst>
        </c:dLbl>
      </c:pivotFmt>
      <c:pivotFmt>
        <c:idx val="43"/>
        <c:spPr>
          <a:ln w="25400">
            <a:noFill/>
          </a:ln>
        </c:spPr>
        <c:marker>
          <c:symbol val="none"/>
        </c:marker>
        <c:dLbl>
          <c:idx val="0"/>
          <c:delete val="1"/>
          <c:extLst>
            <c:ext xmlns:c15="http://schemas.microsoft.com/office/drawing/2012/chart" uri="{CE6537A1-D6FC-4f65-9D91-7224C49458BB}"/>
          </c:extLst>
        </c:dLbl>
      </c:pivotFmt>
      <c:pivotFmt>
        <c:idx val="44"/>
        <c:spPr>
          <a:solidFill>
            <a:schemeClr val="accent6">
              <a:lumMod val="60000"/>
              <a:lumOff val="40000"/>
            </a:schemeClr>
          </a:solidFill>
          <a:ln w="25400">
            <a:noFill/>
          </a:ln>
        </c:spPr>
        <c:marker>
          <c:symbol val="none"/>
        </c:marker>
        <c:dLbl>
          <c:idx val="0"/>
          <c:delete val="1"/>
          <c:extLst>
            <c:ext xmlns:c15="http://schemas.microsoft.com/office/drawing/2012/chart" uri="{CE6537A1-D6FC-4f65-9D91-7224C49458BB}"/>
          </c:extLst>
        </c:dLbl>
      </c:pivotFmt>
      <c:pivotFmt>
        <c:idx val="45"/>
        <c:marker>
          <c:symbol val="none"/>
        </c:marker>
        <c:dLbl>
          <c:idx val="0"/>
          <c:delete val="1"/>
          <c:extLst>
            <c:ext xmlns:c15="http://schemas.microsoft.com/office/drawing/2012/chart" uri="{CE6537A1-D6FC-4f65-9D91-7224C49458BB}"/>
          </c:extLst>
        </c:dLbl>
      </c:pivotFmt>
      <c:pivotFmt>
        <c:idx val="46"/>
        <c:spPr>
          <a:ln w="25400">
            <a:noFill/>
          </a:ln>
        </c:spPr>
        <c:marker>
          <c:symbol val="none"/>
        </c:marker>
        <c:dLbl>
          <c:idx val="0"/>
          <c:delete val="1"/>
          <c:extLst>
            <c:ext xmlns:c15="http://schemas.microsoft.com/office/drawing/2012/chart" uri="{CE6537A1-D6FC-4f65-9D91-7224C49458BB}"/>
          </c:extLst>
        </c:dLbl>
      </c:pivotFmt>
      <c:pivotFmt>
        <c:idx val="47"/>
        <c:spPr>
          <a:ln w="25400">
            <a:noFill/>
          </a:ln>
        </c:spPr>
        <c:marker>
          <c:symbol val="none"/>
        </c:marker>
        <c:dLbl>
          <c:idx val="0"/>
          <c:delete val="1"/>
          <c:extLst>
            <c:ext xmlns:c15="http://schemas.microsoft.com/office/drawing/2012/chart" uri="{CE6537A1-D6FC-4f65-9D91-7224C49458BB}"/>
          </c:extLst>
        </c:dLbl>
      </c:pivotFmt>
      <c:pivotFmt>
        <c:idx val="48"/>
        <c:spPr>
          <a:ln w="25400">
            <a:noFill/>
          </a:ln>
        </c:spPr>
        <c:marker>
          <c:symbol val="none"/>
        </c:marker>
        <c:dLbl>
          <c:idx val="0"/>
          <c:delete val="1"/>
          <c:extLst>
            <c:ext xmlns:c15="http://schemas.microsoft.com/office/drawing/2012/chart" uri="{CE6537A1-D6FC-4f65-9D91-7224C49458BB}"/>
          </c:extLst>
        </c:dLbl>
      </c:pivotFmt>
      <c:pivotFmt>
        <c:idx val="49"/>
        <c:spPr>
          <a:ln w="25400">
            <a:noFill/>
          </a:ln>
        </c:spPr>
        <c:marker>
          <c:symbol val="none"/>
        </c:marker>
        <c:dLbl>
          <c:idx val="0"/>
          <c:delete val="1"/>
          <c:extLst>
            <c:ext xmlns:c15="http://schemas.microsoft.com/office/drawing/2012/chart" uri="{CE6537A1-D6FC-4f65-9D91-7224C49458BB}"/>
          </c:extLst>
        </c:dLbl>
      </c:pivotFmt>
      <c:pivotFmt>
        <c:idx val="50"/>
        <c:spPr>
          <a:ln w="25400">
            <a:noFill/>
          </a:ln>
        </c:spPr>
        <c:marker>
          <c:symbol val="none"/>
        </c:marker>
        <c:dLbl>
          <c:idx val="0"/>
          <c:delete val="1"/>
          <c:extLst>
            <c:ext xmlns:c15="http://schemas.microsoft.com/office/drawing/2012/chart" uri="{CE6537A1-D6FC-4f65-9D91-7224C49458BB}"/>
          </c:extLst>
        </c:dLbl>
      </c:pivotFmt>
      <c:pivotFmt>
        <c:idx val="51"/>
        <c:spPr>
          <a:ln w="25400">
            <a:noFill/>
          </a:ln>
        </c:spPr>
        <c:marker>
          <c:symbol val="none"/>
        </c:marker>
        <c:dLbl>
          <c:idx val="0"/>
          <c:delete val="1"/>
          <c:extLst>
            <c:ext xmlns:c15="http://schemas.microsoft.com/office/drawing/2012/chart" uri="{CE6537A1-D6FC-4f65-9D91-7224C49458BB}"/>
          </c:extLst>
        </c:dLbl>
      </c:pivotFmt>
      <c:pivotFmt>
        <c:idx val="52"/>
        <c:spPr>
          <a:ln w="25400">
            <a:noFill/>
          </a:ln>
        </c:spPr>
        <c:marker>
          <c:symbol val="none"/>
        </c:marker>
        <c:dLbl>
          <c:idx val="0"/>
          <c:delete val="1"/>
          <c:extLst>
            <c:ext xmlns:c15="http://schemas.microsoft.com/office/drawing/2012/chart" uri="{CE6537A1-D6FC-4f65-9D91-7224C49458BB}"/>
          </c:extLst>
        </c:dLbl>
      </c:pivotFmt>
      <c:pivotFmt>
        <c:idx val="53"/>
        <c:spPr>
          <a:ln w="25400">
            <a:noFill/>
          </a:ln>
        </c:spPr>
        <c:marker>
          <c:symbol val="none"/>
        </c:marker>
        <c:dLbl>
          <c:idx val="0"/>
          <c:delete val="1"/>
          <c:extLst>
            <c:ext xmlns:c15="http://schemas.microsoft.com/office/drawing/2012/chart" uri="{CE6537A1-D6FC-4f65-9D91-7224C49458BB}"/>
          </c:extLst>
        </c:dLbl>
      </c:pivotFmt>
      <c:pivotFmt>
        <c:idx val="54"/>
        <c:spPr>
          <a:ln w="25400">
            <a:noFill/>
          </a:ln>
        </c:spPr>
        <c:marker>
          <c:symbol val="none"/>
        </c:marker>
        <c:dLbl>
          <c:idx val="0"/>
          <c:delete val="1"/>
          <c:extLst>
            <c:ext xmlns:c15="http://schemas.microsoft.com/office/drawing/2012/chart" uri="{CE6537A1-D6FC-4f65-9D91-7224C49458BB}"/>
          </c:extLst>
        </c:dLbl>
      </c:pivotFmt>
      <c:pivotFmt>
        <c:idx val="55"/>
        <c:spPr>
          <a:ln w="25400">
            <a:noFill/>
          </a:ln>
        </c:spPr>
        <c:marker>
          <c:symbol val="none"/>
        </c:marker>
        <c:dLbl>
          <c:idx val="0"/>
          <c:delete val="1"/>
          <c:extLst>
            <c:ext xmlns:c15="http://schemas.microsoft.com/office/drawing/2012/chart" uri="{CE6537A1-D6FC-4f65-9D91-7224C49458BB}"/>
          </c:extLst>
        </c:dLbl>
      </c:pivotFmt>
      <c:pivotFmt>
        <c:idx val="56"/>
        <c:spPr>
          <a:ln w="25400">
            <a:noFill/>
          </a:ln>
        </c:spPr>
        <c:marker>
          <c:symbol val="none"/>
        </c:marker>
        <c:dLbl>
          <c:idx val="0"/>
          <c:delete val="1"/>
          <c:extLst>
            <c:ext xmlns:c15="http://schemas.microsoft.com/office/drawing/2012/chart" uri="{CE6537A1-D6FC-4f65-9D91-7224C49458BB}"/>
          </c:extLst>
        </c:dLbl>
      </c:pivotFmt>
      <c:pivotFmt>
        <c:idx val="57"/>
        <c:spPr>
          <a:ln w="25400">
            <a:noFill/>
          </a:ln>
        </c:spPr>
        <c:marker>
          <c:symbol val="none"/>
        </c:marker>
        <c:dLbl>
          <c:idx val="0"/>
          <c:delete val="1"/>
          <c:extLst>
            <c:ext xmlns:c15="http://schemas.microsoft.com/office/drawing/2012/chart" uri="{CE6537A1-D6FC-4f65-9D91-7224C49458BB}"/>
          </c:extLst>
        </c:dLbl>
      </c:pivotFmt>
      <c:pivotFmt>
        <c:idx val="58"/>
        <c:spPr>
          <a:ln w="25400">
            <a:noFill/>
          </a:ln>
        </c:spPr>
        <c:marker>
          <c:symbol val="none"/>
        </c:marker>
        <c:dLbl>
          <c:idx val="0"/>
          <c:delete val="1"/>
          <c:extLst>
            <c:ext xmlns:c15="http://schemas.microsoft.com/office/drawing/2012/chart" uri="{CE6537A1-D6FC-4f65-9D91-7224C49458BB}"/>
          </c:extLst>
        </c:dLbl>
      </c:pivotFmt>
      <c:pivotFmt>
        <c:idx val="59"/>
        <c:spPr>
          <a:ln w="25400">
            <a:noFill/>
          </a:ln>
        </c:spPr>
        <c:marker>
          <c:symbol val="none"/>
        </c:marker>
        <c:dLbl>
          <c:idx val="0"/>
          <c:delete val="1"/>
          <c:extLst>
            <c:ext xmlns:c15="http://schemas.microsoft.com/office/drawing/2012/chart" uri="{CE6537A1-D6FC-4f65-9D91-7224C49458BB}"/>
          </c:extLst>
        </c:dLbl>
      </c:pivotFmt>
      <c:pivotFmt>
        <c:idx val="60"/>
        <c:spPr>
          <a:ln w="25400">
            <a:noFill/>
          </a:ln>
        </c:spPr>
        <c:marker>
          <c:symbol val="none"/>
        </c:marker>
        <c:dLbl>
          <c:idx val="0"/>
          <c:delete val="1"/>
          <c:extLst>
            <c:ext xmlns:c15="http://schemas.microsoft.com/office/drawing/2012/chart" uri="{CE6537A1-D6FC-4f65-9D91-7224C49458BB}"/>
          </c:extLst>
        </c:dLbl>
      </c:pivotFmt>
      <c:pivotFmt>
        <c:idx val="61"/>
        <c:spPr>
          <a:ln w="25400">
            <a:noFill/>
          </a:ln>
        </c:spPr>
        <c:marker>
          <c:symbol val="none"/>
        </c:marker>
        <c:dLbl>
          <c:idx val="0"/>
          <c:delete val="1"/>
          <c:extLst>
            <c:ext xmlns:c15="http://schemas.microsoft.com/office/drawing/2012/chart" uri="{CE6537A1-D6FC-4f65-9D91-7224C49458BB}"/>
          </c:extLst>
        </c:dLbl>
      </c:pivotFmt>
      <c:pivotFmt>
        <c:idx val="62"/>
        <c:spPr>
          <a:ln w="25400">
            <a:noFill/>
          </a:ln>
        </c:spPr>
        <c:marker>
          <c:symbol val="none"/>
        </c:marker>
        <c:dLbl>
          <c:idx val="0"/>
          <c:delete val="1"/>
          <c:extLst>
            <c:ext xmlns:c15="http://schemas.microsoft.com/office/drawing/2012/chart" uri="{CE6537A1-D6FC-4f65-9D91-7224C49458BB}"/>
          </c:extLst>
        </c:dLbl>
      </c:pivotFmt>
      <c:pivotFmt>
        <c:idx val="63"/>
        <c:spPr>
          <a:ln w="25400">
            <a:noFill/>
          </a:ln>
        </c:spPr>
        <c:marker>
          <c:symbol val="none"/>
        </c:marker>
        <c:dLbl>
          <c:idx val="0"/>
          <c:delete val="1"/>
          <c:extLst>
            <c:ext xmlns:c15="http://schemas.microsoft.com/office/drawing/2012/chart" uri="{CE6537A1-D6FC-4f65-9D91-7224C49458BB}"/>
          </c:extLst>
        </c:dLbl>
      </c:pivotFmt>
      <c:pivotFmt>
        <c:idx val="64"/>
        <c:spPr>
          <a:ln w="25400">
            <a:noFill/>
          </a:ln>
        </c:spPr>
        <c:marker>
          <c:symbol val="none"/>
        </c:marker>
        <c:dLbl>
          <c:idx val="0"/>
          <c:delete val="1"/>
          <c:extLst>
            <c:ext xmlns:c15="http://schemas.microsoft.com/office/drawing/2012/chart" uri="{CE6537A1-D6FC-4f65-9D91-7224C49458BB}"/>
          </c:extLst>
        </c:dLbl>
      </c:pivotFmt>
      <c:pivotFmt>
        <c:idx val="65"/>
        <c:spPr>
          <a:ln w="25400">
            <a:noFill/>
          </a:ln>
        </c:spPr>
        <c:marker>
          <c:symbol val="none"/>
        </c:marker>
        <c:dLbl>
          <c:idx val="0"/>
          <c:delete val="1"/>
          <c:extLst>
            <c:ext xmlns:c15="http://schemas.microsoft.com/office/drawing/2012/chart" uri="{CE6537A1-D6FC-4f65-9D91-7224C49458BB}"/>
          </c:extLst>
        </c:dLbl>
      </c:pivotFmt>
      <c:pivotFmt>
        <c:idx val="66"/>
        <c:spPr>
          <a:ln w="25400">
            <a:noFill/>
          </a:ln>
        </c:spPr>
        <c:marker>
          <c:symbol val="none"/>
        </c:marker>
        <c:dLbl>
          <c:idx val="0"/>
          <c:delete val="1"/>
          <c:extLst>
            <c:ext xmlns:c15="http://schemas.microsoft.com/office/drawing/2012/chart" uri="{CE6537A1-D6FC-4f65-9D91-7224C49458BB}"/>
          </c:extLst>
        </c:dLbl>
      </c:pivotFmt>
      <c:pivotFmt>
        <c:idx val="67"/>
        <c:spPr>
          <a:ln w="25400">
            <a:noFill/>
          </a:ln>
        </c:spPr>
        <c:marker>
          <c:symbol val="none"/>
        </c:marker>
        <c:dLbl>
          <c:idx val="0"/>
          <c:delete val="1"/>
          <c:extLst>
            <c:ext xmlns:c15="http://schemas.microsoft.com/office/drawing/2012/chart" uri="{CE6537A1-D6FC-4f65-9D91-7224C49458BB}"/>
          </c:extLst>
        </c:dLbl>
      </c:pivotFmt>
      <c:pivotFmt>
        <c:idx val="68"/>
        <c:spPr>
          <a:ln w="25400">
            <a:noFill/>
          </a:ln>
        </c:spPr>
        <c:marker>
          <c:symbol val="none"/>
        </c:marker>
        <c:dLbl>
          <c:idx val="0"/>
          <c:delete val="1"/>
          <c:extLst>
            <c:ext xmlns:c15="http://schemas.microsoft.com/office/drawing/2012/chart" uri="{CE6537A1-D6FC-4f65-9D91-7224C49458BB}"/>
          </c:extLst>
        </c:dLbl>
      </c:pivotFmt>
      <c:pivotFmt>
        <c:idx val="69"/>
        <c:spPr>
          <a:ln w="25400">
            <a:noFill/>
          </a:ln>
        </c:spPr>
        <c:marker>
          <c:symbol val="none"/>
        </c:marker>
        <c:dLbl>
          <c:idx val="0"/>
          <c:delete val="1"/>
          <c:extLst>
            <c:ext xmlns:c15="http://schemas.microsoft.com/office/drawing/2012/chart" uri="{CE6537A1-D6FC-4f65-9D91-7224C49458BB}"/>
          </c:extLst>
        </c:dLbl>
      </c:pivotFmt>
      <c:pivotFmt>
        <c:idx val="70"/>
        <c:spPr>
          <a:ln w="25400">
            <a:noFill/>
          </a:ln>
        </c:spPr>
        <c:marker>
          <c:symbol val="none"/>
        </c:marker>
        <c:dLbl>
          <c:idx val="0"/>
          <c:delete val="1"/>
          <c:extLst>
            <c:ext xmlns:c15="http://schemas.microsoft.com/office/drawing/2012/chart" uri="{CE6537A1-D6FC-4f65-9D91-7224C49458BB}"/>
          </c:extLst>
        </c:dLbl>
      </c:pivotFmt>
      <c:pivotFmt>
        <c:idx val="71"/>
        <c:spPr>
          <a:ln w="25400">
            <a:noFill/>
          </a:ln>
        </c:spPr>
        <c:marker>
          <c:symbol val="none"/>
        </c:marker>
        <c:dLbl>
          <c:idx val="0"/>
          <c:delete val="1"/>
          <c:extLst>
            <c:ext xmlns:c15="http://schemas.microsoft.com/office/drawing/2012/chart" uri="{CE6537A1-D6FC-4f65-9D91-7224C49458BB}"/>
          </c:extLst>
        </c:dLbl>
      </c:pivotFmt>
      <c:pivotFmt>
        <c:idx val="72"/>
        <c:spPr>
          <a:ln w="25400">
            <a:noFill/>
          </a:ln>
        </c:spPr>
        <c:marker>
          <c:symbol val="none"/>
        </c:marker>
        <c:dLbl>
          <c:idx val="0"/>
          <c:delete val="1"/>
          <c:extLst>
            <c:ext xmlns:c15="http://schemas.microsoft.com/office/drawing/2012/chart" uri="{CE6537A1-D6FC-4f65-9D91-7224C49458BB}"/>
          </c:extLst>
        </c:dLbl>
      </c:pivotFmt>
      <c:pivotFmt>
        <c:idx val="73"/>
        <c:spPr>
          <a:ln w="25400">
            <a:noFill/>
          </a:ln>
        </c:spPr>
        <c:marker>
          <c:symbol val="none"/>
        </c:marker>
        <c:dLbl>
          <c:idx val="0"/>
          <c:delete val="1"/>
          <c:extLst>
            <c:ext xmlns:c15="http://schemas.microsoft.com/office/drawing/2012/chart" uri="{CE6537A1-D6FC-4f65-9D91-7224C49458BB}"/>
          </c:extLst>
        </c:dLbl>
      </c:pivotFmt>
      <c:pivotFmt>
        <c:idx val="74"/>
        <c:spPr>
          <a:ln w="25400">
            <a:noFill/>
          </a:ln>
        </c:spPr>
        <c:marker>
          <c:symbol val="none"/>
        </c:marker>
        <c:dLbl>
          <c:idx val="0"/>
          <c:delete val="1"/>
          <c:extLst>
            <c:ext xmlns:c15="http://schemas.microsoft.com/office/drawing/2012/chart" uri="{CE6537A1-D6FC-4f65-9D91-7224C49458BB}"/>
          </c:extLst>
        </c:dLbl>
      </c:pivotFmt>
      <c:pivotFmt>
        <c:idx val="75"/>
        <c:spPr>
          <a:ln w="25400">
            <a:noFill/>
          </a:ln>
        </c:spPr>
        <c:marker>
          <c:symbol val="none"/>
        </c:marker>
        <c:dLbl>
          <c:idx val="0"/>
          <c:delete val="1"/>
          <c:extLst>
            <c:ext xmlns:c15="http://schemas.microsoft.com/office/drawing/2012/chart" uri="{CE6537A1-D6FC-4f65-9D91-7224C49458BB}"/>
          </c:extLst>
        </c:dLbl>
      </c:pivotFmt>
      <c:pivotFmt>
        <c:idx val="76"/>
        <c:spPr>
          <a:ln w="25400">
            <a:noFill/>
          </a:ln>
        </c:spPr>
        <c:marker>
          <c:symbol val="none"/>
        </c:marker>
        <c:dLbl>
          <c:idx val="0"/>
          <c:delete val="1"/>
          <c:extLst>
            <c:ext xmlns:c15="http://schemas.microsoft.com/office/drawing/2012/chart" uri="{CE6537A1-D6FC-4f65-9D91-7224C49458BB}"/>
          </c:extLst>
        </c:dLbl>
      </c:pivotFmt>
      <c:pivotFmt>
        <c:idx val="77"/>
        <c:spPr>
          <a:ln w="25400">
            <a:noFill/>
          </a:ln>
        </c:spPr>
        <c:marker>
          <c:symbol val="none"/>
        </c:marker>
        <c:dLbl>
          <c:idx val="0"/>
          <c:delete val="1"/>
          <c:extLst>
            <c:ext xmlns:c15="http://schemas.microsoft.com/office/drawing/2012/chart" uri="{CE6537A1-D6FC-4f65-9D91-7224C49458BB}"/>
          </c:extLst>
        </c:dLbl>
      </c:pivotFmt>
      <c:pivotFmt>
        <c:idx val="78"/>
        <c:spPr>
          <a:ln w="25400">
            <a:noFill/>
          </a:ln>
        </c:spPr>
        <c:marker>
          <c:symbol val="none"/>
        </c:marker>
        <c:dLbl>
          <c:idx val="0"/>
          <c:delete val="1"/>
          <c:extLst>
            <c:ext xmlns:c15="http://schemas.microsoft.com/office/drawing/2012/chart" uri="{CE6537A1-D6FC-4f65-9D91-7224C49458BB}"/>
          </c:extLst>
        </c:dLbl>
      </c:pivotFmt>
      <c:pivotFmt>
        <c:idx val="79"/>
        <c:spPr>
          <a:ln w="25400">
            <a:noFill/>
          </a:ln>
        </c:spPr>
        <c:marker>
          <c:symbol val="none"/>
        </c:marker>
        <c:dLbl>
          <c:idx val="0"/>
          <c:delete val="1"/>
          <c:extLst>
            <c:ext xmlns:c15="http://schemas.microsoft.com/office/drawing/2012/chart" uri="{CE6537A1-D6FC-4f65-9D91-7224C49458BB}"/>
          </c:extLst>
        </c:dLbl>
      </c:pivotFmt>
      <c:pivotFmt>
        <c:idx val="80"/>
        <c:spPr>
          <a:ln w="25400">
            <a:noFill/>
          </a:ln>
        </c:spPr>
        <c:marker>
          <c:symbol val="none"/>
        </c:marker>
        <c:dLbl>
          <c:idx val="0"/>
          <c:delete val="1"/>
          <c:extLst>
            <c:ext xmlns:c15="http://schemas.microsoft.com/office/drawing/2012/chart" uri="{CE6537A1-D6FC-4f65-9D91-7224C49458BB}"/>
          </c:extLst>
        </c:dLbl>
      </c:pivotFmt>
      <c:pivotFmt>
        <c:idx val="81"/>
        <c:spPr>
          <a:ln w="25400">
            <a:noFill/>
          </a:ln>
        </c:spPr>
        <c:marker>
          <c:symbol val="none"/>
        </c:marker>
        <c:dLbl>
          <c:idx val="0"/>
          <c:delete val="1"/>
          <c:extLst>
            <c:ext xmlns:c15="http://schemas.microsoft.com/office/drawing/2012/chart" uri="{CE6537A1-D6FC-4f65-9D91-7224C49458BB}"/>
          </c:extLst>
        </c:dLbl>
      </c:pivotFmt>
      <c:pivotFmt>
        <c:idx val="82"/>
        <c:spPr>
          <a:ln w="25400">
            <a:noFill/>
          </a:ln>
        </c:spPr>
        <c:marker>
          <c:symbol val="none"/>
        </c:marker>
        <c:dLbl>
          <c:idx val="0"/>
          <c:delete val="1"/>
          <c:extLst>
            <c:ext xmlns:c15="http://schemas.microsoft.com/office/drawing/2012/chart" uri="{CE6537A1-D6FC-4f65-9D91-7224C49458BB}"/>
          </c:extLst>
        </c:dLbl>
      </c:pivotFmt>
      <c:pivotFmt>
        <c:idx val="83"/>
        <c:spPr>
          <a:ln w="25400">
            <a:noFill/>
          </a:ln>
        </c:spPr>
        <c:marker>
          <c:symbol val="none"/>
        </c:marker>
        <c:dLbl>
          <c:idx val="0"/>
          <c:delete val="1"/>
          <c:extLst>
            <c:ext xmlns:c15="http://schemas.microsoft.com/office/drawing/2012/chart" uri="{CE6537A1-D6FC-4f65-9D91-7224C49458BB}"/>
          </c:extLst>
        </c:dLbl>
      </c:pivotFmt>
      <c:pivotFmt>
        <c:idx val="84"/>
        <c:spPr>
          <a:ln w="25400">
            <a:noFill/>
          </a:ln>
        </c:spPr>
        <c:marker>
          <c:symbol val="none"/>
        </c:marker>
        <c:dLbl>
          <c:idx val="0"/>
          <c:delete val="1"/>
          <c:extLst>
            <c:ext xmlns:c15="http://schemas.microsoft.com/office/drawing/2012/chart" uri="{CE6537A1-D6FC-4f65-9D91-7224C49458BB}"/>
          </c:extLst>
        </c:dLbl>
      </c:pivotFmt>
      <c:pivotFmt>
        <c:idx val="85"/>
        <c:spPr>
          <a:ln w="25400">
            <a:noFill/>
          </a:ln>
        </c:spPr>
        <c:marker>
          <c:symbol val="none"/>
        </c:marker>
        <c:dLbl>
          <c:idx val="0"/>
          <c:delete val="1"/>
          <c:extLst>
            <c:ext xmlns:c15="http://schemas.microsoft.com/office/drawing/2012/chart" uri="{CE6537A1-D6FC-4f65-9D91-7224C49458BB}"/>
          </c:extLst>
        </c:dLbl>
      </c:pivotFmt>
      <c:pivotFmt>
        <c:idx val="86"/>
        <c:spPr>
          <a:ln w="25400">
            <a:noFill/>
          </a:ln>
        </c:spPr>
        <c:marker>
          <c:symbol val="none"/>
        </c:marker>
        <c:dLbl>
          <c:idx val="0"/>
          <c:delete val="1"/>
          <c:extLst>
            <c:ext xmlns:c15="http://schemas.microsoft.com/office/drawing/2012/chart" uri="{CE6537A1-D6FC-4f65-9D91-7224C49458BB}"/>
          </c:extLst>
        </c:dLbl>
      </c:pivotFmt>
      <c:pivotFmt>
        <c:idx val="87"/>
        <c:spPr>
          <a:ln w="25400">
            <a:noFill/>
          </a:ln>
        </c:spPr>
        <c:marker>
          <c:symbol val="none"/>
        </c:marker>
        <c:dLbl>
          <c:idx val="0"/>
          <c:delete val="1"/>
          <c:extLst>
            <c:ext xmlns:c15="http://schemas.microsoft.com/office/drawing/2012/chart" uri="{CE6537A1-D6FC-4f65-9D91-7224C49458BB}"/>
          </c:extLst>
        </c:dLbl>
      </c:pivotFmt>
      <c:pivotFmt>
        <c:idx val="88"/>
        <c:spPr>
          <a:ln w="25400">
            <a:noFill/>
          </a:ln>
        </c:spPr>
        <c:marker>
          <c:symbol val="none"/>
        </c:marker>
        <c:dLbl>
          <c:idx val="0"/>
          <c:delete val="1"/>
          <c:extLst>
            <c:ext xmlns:c15="http://schemas.microsoft.com/office/drawing/2012/chart" uri="{CE6537A1-D6FC-4f65-9D91-7224C49458BB}"/>
          </c:extLst>
        </c:dLbl>
      </c:pivotFmt>
      <c:pivotFmt>
        <c:idx val="89"/>
        <c:spPr>
          <a:ln w="25400">
            <a:noFill/>
          </a:ln>
        </c:spPr>
        <c:marker>
          <c:symbol val="none"/>
        </c:marker>
        <c:dLbl>
          <c:idx val="0"/>
          <c:delete val="1"/>
          <c:extLst>
            <c:ext xmlns:c15="http://schemas.microsoft.com/office/drawing/2012/chart" uri="{CE6537A1-D6FC-4f65-9D91-7224C49458BB}"/>
          </c:extLst>
        </c:dLbl>
      </c:pivotFmt>
      <c:pivotFmt>
        <c:idx val="90"/>
        <c:spPr>
          <a:ln w="25400">
            <a:noFill/>
          </a:ln>
        </c:spPr>
        <c:marker>
          <c:symbol val="none"/>
        </c:marker>
        <c:dLbl>
          <c:idx val="0"/>
          <c:delete val="1"/>
          <c:extLst>
            <c:ext xmlns:c15="http://schemas.microsoft.com/office/drawing/2012/chart" uri="{CE6537A1-D6FC-4f65-9D91-7224C49458BB}"/>
          </c:extLst>
        </c:dLbl>
      </c:pivotFmt>
      <c:pivotFmt>
        <c:idx val="91"/>
        <c:spPr>
          <a:ln w="25400">
            <a:noFill/>
          </a:ln>
        </c:spPr>
        <c:marker>
          <c:symbol val="none"/>
        </c:marker>
        <c:dLbl>
          <c:idx val="0"/>
          <c:delete val="1"/>
          <c:extLst>
            <c:ext xmlns:c15="http://schemas.microsoft.com/office/drawing/2012/chart" uri="{CE6537A1-D6FC-4f65-9D91-7224C49458BB}"/>
          </c:extLst>
        </c:dLbl>
      </c:pivotFmt>
      <c:pivotFmt>
        <c:idx val="92"/>
        <c:spPr>
          <a:ln w="25400">
            <a:noFill/>
          </a:ln>
        </c:spPr>
        <c:marker>
          <c:symbol val="none"/>
        </c:marker>
        <c:dLbl>
          <c:idx val="0"/>
          <c:delete val="1"/>
          <c:extLst>
            <c:ext xmlns:c15="http://schemas.microsoft.com/office/drawing/2012/chart" uri="{CE6537A1-D6FC-4f65-9D91-7224C49458BB}"/>
          </c:extLst>
        </c:dLbl>
      </c:pivotFmt>
      <c:pivotFmt>
        <c:idx val="93"/>
        <c:spPr>
          <a:ln w="25400">
            <a:noFill/>
          </a:ln>
        </c:spPr>
        <c:marker>
          <c:symbol val="none"/>
        </c:marker>
        <c:dLbl>
          <c:idx val="0"/>
          <c:delete val="1"/>
          <c:extLst>
            <c:ext xmlns:c15="http://schemas.microsoft.com/office/drawing/2012/chart" uri="{CE6537A1-D6FC-4f65-9D91-7224C49458BB}"/>
          </c:extLst>
        </c:dLbl>
      </c:pivotFmt>
      <c:pivotFmt>
        <c:idx val="94"/>
        <c:spPr>
          <a:ln w="25400">
            <a:noFill/>
          </a:ln>
        </c:spPr>
        <c:marker>
          <c:symbol val="none"/>
        </c:marker>
        <c:dLbl>
          <c:idx val="0"/>
          <c:delete val="1"/>
          <c:extLst>
            <c:ext xmlns:c15="http://schemas.microsoft.com/office/drawing/2012/chart" uri="{CE6537A1-D6FC-4f65-9D91-7224C49458BB}"/>
          </c:extLst>
        </c:dLbl>
      </c:pivotFmt>
      <c:pivotFmt>
        <c:idx val="95"/>
        <c:spPr>
          <a:ln w="25400">
            <a:noFill/>
          </a:ln>
        </c:spPr>
        <c:marker>
          <c:symbol val="none"/>
        </c:marker>
        <c:dLbl>
          <c:idx val="0"/>
          <c:delete val="1"/>
          <c:extLst>
            <c:ext xmlns:c15="http://schemas.microsoft.com/office/drawing/2012/chart" uri="{CE6537A1-D6FC-4f65-9D91-7224C49458BB}"/>
          </c:extLst>
        </c:dLbl>
      </c:pivotFmt>
      <c:pivotFmt>
        <c:idx val="96"/>
        <c:spPr>
          <a:ln w="25400">
            <a:noFill/>
          </a:ln>
        </c:spPr>
        <c:marker>
          <c:symbol val="none"/>
        </c:marker>
        <c:dLbl>
          <c:idx val="0"/>
          <c:delete val="1"/>
          <c:extLst>
            <c:ext xmlns:c15="http://schemas.microsoft.com/office/drawing/2012/chart" uri="{CE6537A1-D6FC-4f65-9D91-7224C49458BB}"/>
          </c:extLst>
        </c:dLbl>
      </c:pivotFmt>
      <c:pivotFmt>
        <c:idx val="97"/>
        <c:spPr>
          <a:ln w="25400">
            <a:noFill/>
          </a:ln>
        </c:spPr>
        <c:marker>
          <c:symbol val="none"/>
        </c:marker>
        <c:dLbl>
          <c:idx val="0"/>
          <c:delete val="1"/>
          <c:extLst>
            <c:ext xmlns:c15="http://schemas.microsoft.com/office/drawing/2012/chart" uri="{CE6537A1-D6FC-4f65-9D91-7224C49458BB}"/>
          </c:extLst>
        </c:dLbl>
      </c:pivotFmt>
      <c:pivotFmt>
        <c:idx val="98"/>
        <c:spPr>
          <a:ln w="25400">
            <a:noFill/>
          </a:ln>
        </c:spPr>
        <c:marker>
          <c:symbol val="none"/>
        </c:marker>
        <c:dLbl>
          <c:idx val="0"/>
          <c:delete val="1"/>
          <c:extLst>
            <c:ext xmlns:c15="http://schemas.microsoft.com/office/drawing/2012/chart" uri="{CE6537A1-D6FC-4f65-9D91-7224C49458BB}"/>
          </c:extLst>
        </c:dLbl>
      </c:pivotFmt>
      <c:pivotFmt>
        <c:idx val="99"/>
        <c:spPr>
          <a:ln w="25400">
            <a:noFill/>
          </a:ln>
        </c:spPr>
        <c:marker>
          <c:symbol val="none"/>
        </c:marker>
        <c:dLbl>
          <c:idx val="0"/>
          <c:delete val="1"/>
          <c:extLst>
            <c:ext xmlns:c15="http://schemas.microsoft.com/office/drawing/2012/chart" uri="{CE6537A1-D6FC-4f65-9D91-7224C49458BB}"/>
          </c:extLst>
        </c:dLbl>
      </c:pivotFmt>
      <c:pivotFmt>
        <c:idx val="100"/>
        <c:spPr>
          <a:ln w="25400">
            <a:noFill/>
          </a:ln>
        </c:spPr>
        <c:marker>
          <c:symbol val="none"/>
        </c:marker>
        <c:dLbl>
          <c:idx val="0"/>
          <c:delete val="1"/>
          <c:extLst>
            <c:ext xmlns:c15="http://schemas.microsoft.com/office/drawing/2012/chart" uri="{CE6537A1-D6FC-4f65-9D91-7224C49458BB}"/>
          </c:extLst>
        </c:dLbl>
      </c:pivotFmt>
      <c:pivotFmt>
        <c:idx val="101"/>
        <c:spPr>
          <a:ln w="25400">
            <a:noFill/>
          </a:ln>
        </c:spPr>
        <c:marker>
          <c:symbol val="none"/>
        </c:marker>
        <c:dLbl>
          <c:idx val="0"/>
          <c:delete val="1"/>
          <c:extLst>
            <c:ext xmlns:c15="http://schemas.microsoft.com/office/drawing/2012/chart" uri="{CE6537A1-D6FC-4f65-9D91-7224C49458BB}"/>
          </c:extLst>
        </c:dLbl>
      </c:pivotFmt>
      <c:pivotFmt>
        <c:idx val="102"/>
        <c:spPr>
          <a:ln w="25400">
            <a:noFill/>
          </a:ln>
        </c:spPr>
        <c:marker>
          <c:symbol val="none"/>
        </c:marker>
        <c:dLbl>
          <c:idx val="0"/>
          <c:delete val="1"/>
          <c:extLst>
            <c:ext xmlns:c15="http://schemas.microsoft.com/office/drawing/2012/chart" uri="{CE6537A1-D6FC-4f65-9D91-7224C49458BB}"/>
          </c:extLst>
        </c:dLbl>
      </c:pivotFmt>
      <c:pivotFmt>
        <c:idx val="103"/>
        <c:spPr>
          <a:ln w="25400">
            <a:noFill/>
          </a:ln>
        </c:spPr>
        <c:marker>
          <c:symbol val="none"/>
        </c:marker>
        <c:dLbl>
          <c:idx val="0"/>
          <c:delete val="1"/>
          <c:extLst>
            <c:ext xmlns:c15="http://schemas.microsoft.com/office/drawing/2012/chart" uri="{CE6537A1-D6FC-4f65-9D91-7224C49458BB}"/>
          </c:extLst>
        </c:dLbl>
      </c:pivotFmt>
      <c:pivotFmt>
        <c:idx val="104"/>
        <c:spPr>
          <a:ln w="25400">
            <a:noFill/>
          </a:ln>
        </c:spPr>
        <c:marker>
          <c:symbol val="none"/>
        </c:marker>
        <c:dLbl>
          <c:idx val="0"/>
          <c:delete val="1"/>
          <c:extLst>
            <c:ext xmlns:c15="http://schemas.microsoft.com/office/drawing/2012/chart" uri="{CE6537A1-D6FC-4f65-9D91-7224C49458BB}"/>
          </c:extLst>
        </c:dLbl>
      </c:pivotFmt>
      <c:pivotFmt>
        <c:idx val="105"/>
        <c:spPr>
          <a:ln w="25400">
            <a:noFill/>
          </a:ln>
        </c:spPr>
        <c:marker>
          <c:symbol val="none"/>
        </c:marker>
        <c:dLbl>
          <c:idx val="0"/>
          <c:delete val="1"/>
          <c:extLst>
            <c:ext xmlns:c15="http://schemas.microsoft.com/office/drawing/2012/chart" uri="{CE6537A1-D6FC-4f65-9D91-7224C49458BB}"/>
          </c:extLst>
        </c:dLbl>
      </c:pivotFmt>
      <c:pivotFmt>
        <c:idx val="106"/>
        <c:spPr>
          <a:ln w="25400">
            <a:noFill/>
          </a:ln>
        </c:spPr>
        <c:marker>
          <c:symbol val="none"/>
        </c:marker>
        <c:dLbl>
          <c:idx val="0"/>
          <c:delete val="1"/>
          <c:extLst>
            <c:ext xmlns:c15="http://schemas.microsoft.com/office/drawing/2012/chart" uri="{CE6537A1-D6FC-4f65-9D91-7224C49458BB}"/>
          </c:extLst>
        </c:dLbl>
      </c:pivotFmt>
      <c:pivotFmt>
        <c:idx val="107"/>
        <c:spPr>
          <a:ln w="25400">
            <a:noFill/>
          </a:ln>
        </c:spPr>
        <c:marker>
          <c:symbol val="none"/>
        </c:marker>
        <c:dLbl>
          <c:idx val="0"/>
          <c:delete val="1"/>
          <c:extLst>
            <c:ext xmlns:c15="http://schemas.microsoft.com/office/drawing/2012/chart" uri="{CE6537A1-D6FC-4f65-9D91-7224C49458BB}"/>
          </c:extLst>
        </c:dLbl>
      </c:pivotFmt>
      <c:pivotFmt>
        <c:idx val="108"/>
        <c:spPr>
          <a:ln w="25400">
            <a:noFill/>
          </a:ln>
        </c:spPr>
        <c:marker>
          <c:symbol val="none"/>
        </c:marker>
        <c:dLbl>
          <c:idx val="0"/>
          <c:delete val="1"/>
          <c:extLst>
            <c:ext xmlns:c15="http://schemas.microsoft.com/office/drawing/2012/chart" uri="{CE6537A1-D6FC-4f65-9D91-7224C49458BB}"/>
          </c:extLst>
        </c:dLbl>
      </c:pivotFmt>
      <c:pivotFmt>
        <c:idx val="109"/>
        <c:spPr>
          <a:ln w="25400">
            <a:noFill/>
          </a:ln>
        </c:spPr>
        <c:marker>
          <c:symbol val="none"/>
        </c:marker>
        <c:dLbl>
          <c:idx val="0"/>
          <c:delete val="1"/>
          <c:extLst>
            <c:ext xmlns:c15="http://schemas.microsoft.com/office/drawing/2012/chart" uri="{CE6537A1-D6FC-4f65-9D91-7224C49458BB}"/>
          </c:extLst>
        </c:dLbl>
      </c:pivotFmt>
      <c:pivotFmt>
        <c:idx val="110"/>
        <c:spPr>
          <a:ln w="25400">
            <a:noFill/>
          </a:ln>
        </c:spPr>
        <c:marker>
          <c:symbol val="none"/>
        </c:marker>
        <c:dLbl>
          <c:idx val="0"/>
          <c:delete val="1"/>
          <c:extLst>
            <c:ext xmlns:c15="http://schemas.microsoft.com/office/drawing/2012/chart" uri="{CE6537A1-D6FC-4f65-9D91-7224C49458BB}"/>
          </c:extLst>
        </c:dLbl>
      </c:pivotFmt>
      <c:pivotFmt>
        <c:idx val="111"/>
        <c:spPr>
          <a:ln w="25400">
            <a:noFill/>
          </a:ln>
        </c:spPr>
        <c:marker>
          <c:symbol val="none"/>
        </c:marker>
        <c:dLbl>
          <c:idx val="0"/>
          <c:delete val="1"/>
          <c:extLst>
            <c:ext xmlns:c15="http://schemas.microsoft.com/office/drawing/2012/chart" uri="{CE6537A1-D6FC-4f65-9D91-7224C49458BB}"/>
          </c:extLst>
        </c:dLbl>
      </c:pivotFmt>
      <c:pivotFmt>
        <c:idx val="112"/>
        <c:spPr>
          <a:ln w="25400">
            <a:noFill/>
          </a:ln>
        </c:spPr>
        <c:marker>
          <c:symbol val="none"/>
        </c:marker>
        <c:dLbl>
          <c:idx val="0"/>
          <c:delete val="1"/>
          <c:extLst>
            <c:ext xmlns:c15="http://schemas.microsoft.com/office/drawing/2012/chart" uri="{CE6537A1-D6FC-4f65-9D91-7224C49458BB}"/>
          </c:extLst>
        </c:dLbl>
      </c:pivotFmt>
      <c:pivotFmt>
        <c:idx val="113"/>
        <c:spPr>
          <a:ln w="25400">
            <a:noFill/>
          </a:ln>
        </c:spPr>
        <c:marker>
          <c:symbol val="none"/>
        </c:marker>
        <c:dLbl>
          <c:idx val="0"/>
          <c:delete val="1"/>
          <c:extLst>
            <c:ext xmlns:c15="http://schemas.microsoft.com/office/drawing/2012/chart" uri="{CE6537A1-D6FC-4f65-9D91-7224C49458BB}"/>
          </c:extLst>
        </c:dLbl>
      </c:pivotFmt>
      <c:pivotFmt>
        <c:idx val="114"/>
        <c:spPr>
          <a:ln w="25400">
            <a:noFill/>
          </a:ln>
        </c:spPr>
        <c:marker>
          <c:symbol val="none"/>
        </c:marker>
        <c:dLbl>
          <c:idx val="0"/>
          <c:delete val="1"/>
          <c:extLst>
            <c:ext xmlns:c15="http://schemas.microsoft.com/office/drawing/2012/chart" uri="{CE6537A1-D6FC-4f65-9D91-7224C49458BB}"/>
          </c:extLst>
        </c:dLbl>
      </c:pivotFmt>
      <c:pivotFmt>
        <c:idx val="115"/>
        <c:spPr>
          <a:ln w="25400">
            <a:noFill/>
          </a:ln>
        </c:spPr>
        <c:marker>
          <c:symbol val="none"/>
        </c:marker>
        <c:dLbl>
          <c:idx val="0"/>
          <c:delete val="1"/>
          <c:extLst>
            <c:ext xmlns:c15="http://schemas.microsoft.com/office/drawing/2012/chart" uri="{CE6537A1-D6FC-4f65-9D91-7224C49458BB}"/>
          </c:extLst>
        </c:dLbl>
      </c:pivotFmt>
      <c:pivotFmt>
        <c:idx val="116"/>
        <c:marker>
          <c:symbol val="none"/>
        </c:marker>
      </c:pivotFmt>
      <c:pivotFmt>
        <c:idx val="117"/>
        <c:marker>
          <c:symbol val="none"/>
        </c:marker>
      </c:pivotFmt>
      <c:pivotFmt>
        <c:idx val="118"/>
        <c:marker>
          <c:symbol val="none"/>
        </c:marker>
      </c:pivotFmt>
      <c:pivotFmt>
        <c:idx val="119"/>
        <c:marker>
          <c:symbol val="none"/>
        </c:marker>
      </c:pivotFmt>
      <c:pivotFmt>
        <c:idx val="120"/>
        <c:marker>
          <c:symbol val="none"/>
        </c:marker>
      </c:pivotFmt>
      <c:pivotFmt>
        <c:idx val="121"/>
        <c:marker>
          <c:symbol val="none"/>
        </c:marker>
      </c:pivotFmt>
      <c:pivotFmt>
        <c:idx val="122"/>
        <c:marker>
          <c:symbol val="none"/>
        </c:marker>
      </c:pivotFmt>
      <c:pivotFmt>
        <c:idx val="123"/>
        <c:marker>
          <c:symbol val="none"/>
        </c:marker>
      </c:pivotFmt>
      <c:pivotFmt>
        <c:idx val="124"/>
        <c:marker>
          <c:symbol val="none"/>
        </c:marker>
      </c:pivotFmt>
      <c:pivotFmt>
        <c:idx val="125"/>
        <c:spPr>
          <a:ln w="25400">
            <a:noFill/>
          </a:ln>
        </c:spPr>
        <c:marker>
          <c:symbol val="none"/>
        </c:marker>
        <c:dLbl>
          <c:idx val="0"/>
          <c:delete val="1"/>
          <c:extLst>
            <c:ext xmlns:c15="http://schemas.microsoft.com/office/drawing/2012/chart" uri="{CE6537A1-D6FC-4f65-9D91-7224C49458BB}"/>
          </c:extLst>
        </c:dLbl>
      </c:pivotFmt>
      <c:pivotFmt>
        <c:idx val="126"/>
        <c:spPr>
          <a:ln w="25400">
            <a:noFill/>
          </a:ln>
        </c:spPr>
        <c:marker>
          <c:symbol val="none"/>
        </c:marker>
        <c:dLbl>
          <c:idx val="0"/>
          <c:delete val="1"/>
          <c:extLst>
            <c:ext xmlns:c15="http://schemas.microsoft.com/office/drawing/2012/chart" uri="{CE6537A1-D6FC-4f65-9D91-7224C49458BB}"/>
          </c:extLst>
        </c:dLbl>
      </c:pivotFmt>
      <c:pivotFmt>
        <c:idx val="127"/>
        <c:spPr>
          <a:ln w="25400">
            <a:noFill/>
          </a:ln>
        </c:spPr>
        <c:marker>
          <c:symbol val="none"/>
        </c:marker>
        <c:dLbl>
          <c:idx val="0"/>
          <c:delete val="1"/>
          <c:extLst>
            <c:ext xmlns:c15="http://schemas.microsoft.com/office/drawing/2012/chart" uri="{CE6537A1-D6FC-4f65-9D91-7224C49458BB}"/>
          </c:extLst>
        </c:dLbl>
      </c:pivotFmt>
      <c:pivotFmt>
        <c:idx val="128"/>
        <c:spPr>
          <a:ln w="25400">
            <a:noFill/>
          </a:ln>
        </c:spPr>
        <c:marker>
          <c:symbol val="none"/>
        </c:marker>
        <c:dLbl>
          <c:idx val="0"/>
          <c:delete val="1"/>
          <c:extLst>
            <c:ext xmlns:c15="http://schemas.microsoft.com/office/drawing/2012/chart" uri="{CE6537A1-D6FC-4f65-9D91-7224C49458BB}"/>
          </c:extLst>
        </c:dLbl>
      </c:pivotFmt>
      <c:pivotFmt>
        <c:idx val="129"/>
        <c:spPr>
          <a:ln w="25400">
            <a:noFill/>
          </a:ln>
        </c:spPr>
        <c:marker>
          <c:symbol val="none"/>
        </c:marker>
        <c:dLbl>
          <c:idx val="0"/>
          <c:delete val="1"/>
          <c:extLst>
            <c:ext xmlns:c15="http://schemas.microsoft.com/office/drawing/2012/chart" uri="{CE6537A1-D6FC-4f65-9D91-7224C49458BB}"/>
          </c:extLst>
        </c:dLbl>
      </c:pivotFmt>
      <c:pivotFmt>
        <c:idx val="130"/>
        <c:spPr>
          <a:ln w="25400">
            <a:noFill/>
          </a:ln>
        </c:spPr>
        <c:marker>
          <c:symbol val="none"/>
        </c:marker>
        <c:dLbl>
          <c:idx val="0"/>
          <c:delete val="1"/>
          <c:extLst>
            <c:ext xmlns:c15="http://schemas.microsoft.com/office/drawing/2012/chart" uri="{CE6537A1-D6FC-4f65-9D91-7224C49458BB}"/>
          </c:extLst>
        </c:dLbl>
      </c:pivotFmt>
      <c:pivotFmt>
        <c:idx val="131"/>
        <c:spPr>
          <a:ln w="25400">
            <a:noFill/>
          </a:ln>
        </c:spPr>
        <c:marker>
          <c:symbol val="none"/>
        </c:marker>
        <c:dLbl>
          <c:idx val="0"/>
          <c:delete val="1"/>
          <c:extLst>
            <c:ext xmlns:c15="http://schemas.microsoft.com/office/drawing/2012/chart" uri="{CE6537A1-D6FC-4f65-9D91-7224C49458BB}"/>
          </c:extLst>
        </c:dLbl>
      </c:pivotFmt>
      <c:pivotFmt>
        <c:idx val="132"/>
        <c:spPr>
          <a:ln w="25400">
            <a:noFill/>
          </a:ln>
        </c:spPr>
        <c:marker>
          <c:symbol val="none"/>
        </c:marker>
        <c:dLbl>
          <c:idx val="0"/>
          <c:delete val="1"/>
          <c:extLst>
            <c:ext xmlns:c15="http://schemas.microsoft.com/office/drawing/2012/chart" uri="{CE6537A1-D6FC-4f65-9D91-7224C49458BB}"/>
          </c:extLst>
        </c:dLbl>
      </c:pivotFmt>
      <c:pivotFmt>
        <c:idx val="133"/>
        <c:spPr>
          <a:ln w="25400">
            <a:noFill/>
          </a:ln>
        </c:spPr>
        <c:marker>
          <c:symbol val="none"/>
        </c:marker>
        <c:dLbl>
          <c:idx val="0"/>
          <c:delete val="1"/>
          <c:extLst>
            <c:ext xmlns:c15="http://schemas.microsoft.com/office/drawing/2012/chart" uri="{CE6537A1-D6FC-4f65-9D91-7224C49458BB}"/>
          </c:extLst>
        </c:dLbl>
      </c:pivotFmt>
      <c:pivotFmt>
        <c:idx val="134"/>
        <c:spPr>
          <a:ln w="25400">
            <a:noFill/>
          </a:ln>
        </c:spPr>
        <c:marker>
          <c:symbol val="none"/>
        </c:marker>
        <c:dLbl>
          <c:idx val="0"/>
          <c:delete val="1"/>
          <c:extLst>
            <c:ext xmlns:c15="http://schemas.microsoft.com/office/drawing/2012/chart" uri="{CE6537A1-D6FC-4f65-9D91-7224C49458BB}"/>
          </c:extLst>
        </c:dLbl>
      </c:pivotFmt>
    </c:pivotFmts>
    <c:plotArea>
      <c:layout>
        <c:manualLayout>
          <c:layoutTarget val="inner"/>
          <c:xMode val="edge"/>
          <c:yMode val="edge"/>
          <c:x val="5.9186225671370912E-2"/>
          <c:y val="0.10363474545063617"/>
          <c:w val="0.7404876632193107"/>
          <c:h val="0.69678524119503116"/>
        </c:manualLayout>
      </c:layout>
      <c:areaChart>
        <c:grouping val="stacked"/>
        <c:varyColors val="0"/>
        <c:ser>
          <c:idx val="0"/>
          <c:order val="0"/>
          <c:tx>
            <c:strRef>
              <c:f>'Article Summary Tables'!$E$38:$E$39</c:f>
              <c:strCache>
                <c:ptCount val="1"/>
                <c:pt idx="0">
                  <c:v>Cohort study</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Tables'!$E$40:$E$48</c:f>
              <c:numCache>
                <c:formatCode>General</c:formatCode>
                <c:ptCount val="8"/>
                <c:pt idx="2">
                  <c:v>1</c:v>
                </c:pt>
                <c:pt idx="6">
                  <c:v>1</c:v>
                </c:pt>
                <c:pt idx="7">
                  <c:v>4</c:v>
                </c:pt>
              </c:numCache>
            </c:numRef>
          </c:val>
          <c:extLst>
            <c:ext xmlns:c16="http://schemas.microsoft.com/office/drawing/2014/chart" uri="{C3380CC4-5D6E-409C-BE32-E72D297353CC}">
              <c16:uniqueId val="{00000000-50A1-41E8-8CDB-19F294CFA21C}"/>
            </c:ext>
          </c:extLst>
        </c:ser>
        <c:ser>
          <c:idx val="1"/>
          <c:order val="1"/>
          <c:tx>
            <c:strRef>
              <c:f>'Article Summary Tables'!$F$38:$F$39</c:f>
              <c:strCache>
                <c:ptCount val="1"/>
                <c:pt idx="0">
                  <c:v>Cross-sectional study</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Tables'!$F$40:$F$48</c:f>
              <c:numCache>
                <c:formatCode>General</c:formatCode>
                <c:ptCount val="8"/>
                <c:pt idx="1">
                  <c:v>1</c:v>
                </c:pt>
                <c:pt idx="3">
                  <c:v>4</c:v>
                </c:pt>
                <c:pt idx="5">
                  <c:v>1</c:v>
                </c:pt>
                <c:pt idx="7">
                  <c:v>1</c:v>
                </c:pt>
              </c:numCache>
            </c:numRef>
          </c:val>
          <c:extLst>
            <c:ext xmlns:c16="http://schemas.microsoft.com/office/drawing/2014/chart" uri="{C3380CC4-5D6E-409C-BE32-E72D297353CC}">
              <c16:uniqueId val="{00000001-50A1-41E8-8CDB-19F294CFA21C}"/>
            </c:ext>
          </c:extLst>
        </c:ser>
        <c:ser>
          <c:idx val="2"/>
          <c:order val="2"/>
          <c:tx>
            <c:strRef>
              <c:f>'Article Summary Tables'!$G$38:$G$39</c:f>
              <c:strCache>
                <c:ptCount val="1"/>
                <c:pt idx="0">
                  <c:v>Descriptive study</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Tables'!$G$40:$G$48</c:f>
              <c:numCache>
                <c:formatCode>General</c:formatCode>
                <c:ptCount val="8"/>
                <c:pt idx="0">
                  <c:v>1</c:v>
                </c:pt>
                <c:pt idx="1">
                  <c:v>5</c:v>
                </c:pt>
                <c:pt idx="2">
                  <c:v>2</c:v>
                </c:pt>
                <c:pt idx="3">
                  <c:v>5</c:v>
                </c:pt>
                <c:pt idx="4">
                  <c:v>7</c:v>
                </c:pt>
                <c:pt idx="5">
                  <c:v>2</c:v>
                </c:pt>
                <c:pt idx="6">
                  <c:v>8</c:v>
                </c:pt>
                <c:pt idx="7">
                  <c:v>8</c:v>
                </c:pt>
              </c:numCache>
            </c:numRef>
          </c:val>
          <c:extLst>
            <c:ext xmlns:c16="http://schemas.microsoft.com/office/drawing/2014/chart" uri="{C3380CC4-5D6E-409C-BE32-E72D297353CC}">
              <c16:uniqueId val="{00000002-50A1-41E8-8CDB-19F294CFA21C}"/>
            </c:ext>
          </c:extLst>
        </c:ser>
        <c:ser>
          <c:idx val="3"/>
          <c:order val="3"/>
          <c:tx>
            <c:strRef>
              <c:f>'Article Summary Tables'!$H$38:$H$39</c:f>
              <c:strCache>
                <c:ptCount val="1"/>
                <c:pt idx="0">
                  <c:v>Modelling study</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Tables'!$H$40:$H$48</c:f>
              <c:numCache>
                <c:formatCode>General</c:formatCode>
                <c:ptCount val="8"/>
                <c:pt idx="1">
                  <c:v>1</c:v>
                </c:pt>
                <c:pt idx="3">
                  <c:v>1</c:v>
                </c:pt>
                <c:pt idx="6">
                  <c:v>1</c:v>
                </c:pt>
                <c:pt idx="7">
                  <c:v>1</c:v>
                </c:pt>
              </c:numCache>
            </c:numRef>
          </c:val>
          <c:extLst>
            <c:ext xmlns:c16="http://schemas.microsoft.com/office/drawing/2014/chart" uri="{C3380CC4-5D6E-409C-BE32-E72D297353CC}">
              <c16:uniqueId val="{00000003-50A1-41E8-8CDB-19F294CFA21C}"/>
            </c:ext>
          </c:extLst>
        </c:ser>
        <c:ser>
          <c:idx val="4"/>
          <c:order val="4"/>
          <c:tx>
            <c:strRef>
              <c:f>'Article Summary Tables'!$I$38:$I$39</c:f>
              <c:strCache>
                <c:ptCount val="1"/>
                <c:pt idx="0">
                  <c:v>Review</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Tables'!$I$40:$I$48</c:f>
              <c:numCache>
                <c:formatCode>General</c:formatCode>
                <c:ptCount val="8"/>
                <c:pt idx="0">
                  <c:v>1</c:v>
                </c:pt>
                <c:pt idx="2">
                  <c:v>4</c:v>
                </c:pt>
                <c:pt idx="3">
                  <c:v>7</c:v>
                </c:pt>
                <c:pt idx="4">
                  <c:v>3</c:v>
                </c:pt>
                <c:pt idx="5">
                  <c:v>1</c:v>
                </c:pt>
                <c:pt idx="6">
                  <c:v>3</c:v>
                </c:pt>
                <c:pt idx="7">
                  <c:v>2</c:v>
                </c:pt>
              </c:numCache>
            </c:numRef>
          </c:val>
          <c:extLst>
            <c:ext xmlns:c16="http://schemas.microsoft.com/office/drawing/2014/chart" uri="{C3380CC4-5D6E-409C-BE32-E72D297353CC}">
              <c16:uniqueId val="{00000004-50A1-41E8-8CDB-19F294CFA21C}"/>
            </c:ext>
          </c:extLst>
        </c:ser>
        <c:ser>
          <c:idx val="5"/>
          <c:order val="5"/>
          <c:tx>
            <c:strRef>
              <c:f>'Article Summary Tables'!$J$38:$J$39</c:f>
              <c:strCache>
                <c:ptCount val="1"/>
                <c:pt idx="0">
                  <c:v>Editorial/commentary/guidance</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Tables'!$J$40:$J$48</c:f>
              <c:numCache>
                <c:formatCode>General</c:formatCode>
                <c:ptCount val="8"/>
                <c:pt idx="1">
                  <c:v>7</c:v>
                </c:pt>
                <c:pt idx="2">
                  <c:v>10</c:v>
                </c:pt>
                <c:pt idx="3">
                  <c:v>10</c:v>
                </c:pt>
                <c:pt idx="4">
                  <c:v>4</c:v>
                </c:pt>
                <c:pt idx="5">
                  <c:v>1</c:v>
                </c:pt>
                <c:pt idx="6">
                  <c:v>6</c:v>
                </c:pt>
                <c:pt idx="7">
                  <c:v>3</c:v>
                </c:pt>
              </c:numCache>
            </c:numRef>
          </c:val>
          <c:extLst>
            <c:ext xmlns:c16="http://schemas.microsoft.com/office/drawing/2014/chart" uri="{C3380CC4-5D6E-409C-BE32-E72D297353CC}">
              <c16:uniqueId val="{00000005-50A1-41E8-8CDB-19F294CFA21C}"/>
            </c:ext>
          </c:extLst>
        </c:ser>
        <c:ser>
          <c:idx val="6"/>
          <c:order val="6"/>
          <c:tx>
            <c:strRef>
              <c:f>'Article Summary Tables'!$K$38:$K$39</c:f>
              <c:strCache>
                <c:ptCount val="1"/>
                <c:pt idx="0">
                  <c:v>Case-control study</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Tables'!$K$40:$K$48</c:f>
              <c:numCache>
                <c:formatCode>General</c:formatCode>
                <c:ptCount val="8"/>
                <c:pt idx="4">
                  <c:v>1</c:v>
                </c:pt>
              </c:numCache>
            </c:numRef>
          </c:val>
          <c:extLst>
            <c:ext xmlns:c16="http://schemas.microsoft.com/office/drawing/2014/chart" uri="{C3380CC4-5D6E-409C-BE32-E72D297353CC}">
              <c16:uniqueId val="{00000006-50A1-41E8-8CDB-19F294CFA21C}"/>
            </c:ext>
          </c:extLst>
        </c:ser>
        <c:ser>
          <c:idx val="7"/>
          <c:order val="7"/>
          <c:tx>
            <c:strRef>
              <c:f>'Article Summary Tables'!$L$38:$L$39</c:f>
              <c:strCache>
                <c:ptCount val="1"/>
                <c:pt idx="0">
                  <c:v>Ecological study</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Tables'!$L$40:$L$48</c:f>
              <c:numCache>
                <c:formatCode>General</c:formatCode>
                <c:ptCount val="8"/>
                <c:pt idx="6">
                  <c:v>1</c:v>
                </c:pt>
                <c:pt idx="7">
                  <c:v>1</c:v>
                </c:pt>
              </c:numCache>
            </c:numRef>
          </c:val>
          <c:extLst>
            <c:ext xmlns:c16="http://schemas.microsoft.com/office/drawing/2014/chart" uri="{C3380CC4-5D6E-409C-BE32-E72D297353CC}">
              <c16:uniqueId val="{00000007-50A1-41E8-8CDB-19F294CFA21C}"/>
            </c:ext>
          </c:extLst>
        </c:ser>
        <c:ser>
          <c:idx val="8"/>
          <c:order val="8"/>
          <c:tx>
            <c:strRef>
              <c:f>'Article Summary Tables'!$M$38:$M$39</c:f>
              <c:strCache>
                <c:ptCount val="1"/>
                <c:pt idx="0">
                  <c:v>Mixed methods study</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Tables'!$M$40:$M$48</c:f>
              <c:numCache>
                <c:formatCode>General</c:formatCode>
                <c:ptCount val="8"/>
                <c:pt idx="6">
                  <c:v>1</c:v>
                </c:pt>
              </c:numCache>
            </c:numRef>
          </c:val>
          <c:extLst>
            <c:ext xmlns:c16="http://schemas.microsoft.com/office/drawing/2014/chart" uri="{C3380CC4-5D6E-409C-BE32-E72D297353CC}">
              <c16:uniqueId val="{00000008-50A1-41E8-8CDB-19F294CFA21C}"/>
            </c:ext>
          </c:extLst>
        </c:ser>
        <c:ser>
          <c:idx val="9"/>
          <c:order val="9"/>
          <c:tx>
            <c:strRef>
              <c:f>'Article Summary Tables'!$N$38:$N$39</c:f>
              <c:strCache>
                <c:ptCount val="1"/>
                <c:pt idx="0">
                  <c:v>Pre-post study</c:v>
                </c:pt>
              </c:strCache>
            </c:strRef>
          </c:tx>
          <c:spPr>
            <a:ln w="25400">
              <a:noFill/>
            </a:ln>
          </c:spPr>
          <c:cat>
            <c:strRef>
              <c:f>'Article Summary Tables'!$D$40:$D$48</c:f>
              <c:strCache>
                <c:ptCount val="8"/>
                <c:pt idx="0">
                  <c:v>5/5/2020</c:v>
                </c:pt>
                <c:pt idx="1">
                  <c:v>5/6/2020</c:v>
                </c:pt>
                <c:pt idx="2">
                  <c:v>5/7/2020</c:v>
                </c:pt>
                <c:pt idx="3">
                  <c:v>5/8/2020</c:v>
                </c:pt>
                <c:pt idx="4">
                  <c:v>5/9/2020</c:v>
                </c:pt>
                <c:pt idx="5">
                  <c:v>5/10/2020</c:v>
                </c:pt>
                <c:pt idx="6">
                  <c:v>5/11/2020</c:v>
                </c:pt>
                <c:pt idx="7">
                  <c:v>5/12/2020</c:v>
                </c:pt>
              </c:strCache>
            </c:strRef>
          </c:cat>
          <c:val>
            <c:numRef>
              <c:f>'Article Summary Tables'!$N$40:$N$48</c:f>
              <c:numCache>
                <c:formatCode>General</c:formatCode>
                <c:ptCount val="8"/>
                <c:pt idx="7">
                  <c:v>1</c:v>
                </c:pt>
              </c:numCache>
            </c:numRef>
          </c:val>
          <c:extLst>
            <c:ext xmlns:c16="http://schemas.microsoft.com/office/drawing/2014/chart" uri="{C3380CC4-5D6E-409C-BE32-E72D297353CC}">
              <c16:uniqueId val="{00000009-50A1-41E8-8CDB-19F294CFA21C}"/>
            </c:ext>
          </c:extLst>
        </c:ser>
        <c:dLbls>
          <c:showLegendKey val="0"/>
          <c:showVal val="0"/>
          <c:showCatName val="0"/>
          <c:showSerName val="0"/>
          <c:showPercent val="0"/>
          <c:showBubbleSize val="0"/>
        </c:dLbls>
        <c:axId val="464435896"/>
        <c:axId val="464436536"/>
      </c:areaChart>
      <c:catAx>
        <c:axId val="464435896"/>
        <c:scaling>
          <c:orientation val="minMax"/>
        </c:scaling>
        <c:delete val="0"/>
        <c:axPos val="b"/>
        <c:title>
          <c:tx>
            <c:rich>
              <a:bodyPr/>
              <a:lstStyle/>
              <a:p>
                <a:pPr>
                  <a:defRPr/>
                </a:pPr>
                <a:r>
                  <a:rPr lang="en-US"/>
                  <a:t>Date Added to Database*</a:t>
                </a:r>
              </a:p>
            </c:rich>
          </c:tx>
          <c:overlay val="0"/>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464436536"/>
        <c:crosses val="autoZero"/>
        <c:auto val="1"/>
        <c:lblAlgn val="ctr"/>
        <c:lblOffset val="100"/>
        <c:noMultiLvlLbl val="0"/>
      </c:catAx>
      <c:valAx>
        <c:axId val="464436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Number of Articles</a:t>
                </a:r>
              </a:p>
            </c:rich>
          </c:tx>
          <c:overlay val="0"/>
        </c:title>
        <c:numFmt formatCode="General" sourceLinked="1"/>
        <c:majorTickMark val="none"/>
        <c:minorTickMark val="none"/>
        <c:tickLblPos val="nextTo"/>
        <c:spPr>
          <a:noFill/>
          <a:ln>
            <a:noFill/>
          </a:ln>
          <a:effectLst/>
        </c:spPr>
        <c:txPr>
          <a:bodyPr rot="-60000000" vert="horz"/>
          <a:lstStyle/>
          <a:p>
            <a:pPr>
              <a:defRPr/>
            </a:pPr>
            <a:endParaRPr lang="en-US"/>
          </a:p>
        </c:txPr>
        <c:crossAx val="464435896"/>
        <c:crosses val="autoZero"/>
        <c:crossBetween val="midCat"/>
      </c:valAx>
    </c:plotArea>
    <c:legend>
      <c:legendPos val="r"/>
      <c:layout>
        <c:manualLayout>
          <c:xMode val="edge"/>
          <c:yMode val="edge"/>
          <c:x val="0.81392512950972196"/>
          <c:y val="0.20316264764819658"/>
          <c:w val="0.18607487049027807"/>
          <c:h val="0.45197335872980682"/>
        </c:manualLayout>
      </c:layout>
      <c:overlay val="0"/>
      <c:spPr>
        <a:noFill/>
        <a:ln>
          <a:noFill/>
        </a:ln>
        <a:effectLst/>
      </c:spPr>
      <c:txPr>
        <a:bodyPr rot="0" vert="horz"/>
        <a:lstStyle/>
        <a:p>
          <a:pPr>
            <a:defRPr/>
          </a:pPr>
          <a:endParaRPr lang="en-US"/>
        </a:p>
      </c:txPr>
    </c:legend>
    <c:plotVisOnly val="1"/>
    <c:dispBlanksAs val="zero"/>
    <c:showDLblsOverMax val="0"/>
    <c:extLst/>
  </c:chart>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161925</xdr:rowOff>
    </xdr:from>
    <xdr:to>
      <xdr:col>1</xdr:col>
      <xdr:colOff>3713017</xdr:colOff>
      <xdr:row>5</xdr:row>
      <xdr:rowOff>134619</xdr:rowOff>
    </xdr:to>
    <xdr:pic>
      <xdr:nvPicPr>
        <xdr:cNvPr id="2" name="Picture 1" descr="A close up of a logo&#10;&#10;Description automatically generated">
          <a:extLst>
            <a:ext uri="{FF2B5EF4-FFF2-40B4-BE49-F238E27FC236}">
              <a16:creationId xmlns:a16="http://schemas.microsoft.com/office/drawing/2014/main" id="{1686605E-DF03-46E4-A82A-416E02D033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61925"/>
          <a:ext cx="5434012" cy="856932"/>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28574</xdr:colOff>
      <xdr:row>6</xdr:row>
      <xdr:rowOff>30162</xdr:rowOff>
    </xdr:from>
    <xdr:to>
      <xdr:col>1</xdr:col>
      <xdr:colOff>7404100</xdr:colOff>
      <xdr:row>8</xdr:row>
      <xdr:rowOff>76200</xdr:rowOff>
    </xdr:to>
    <xdr:sp macro="" textlink="">
      <xdr:nvSpPr>
        <xdr:cNvPr id="3" name="TextBox 2">
          <a:extLst>
            <a:ext uri="{FF2B5EF4-FFF2-40B4-BE49-F238E27FC236}">
              <a16:creationId xmlns:a16="http://schemas.microsoft.com/office/drawing/2014/main" id="{01625ABF-BD65-43F2-9631-E3D4619EDAC2}"/>
            </a:ext>
          </a:extLst>
        </xdr:cNvPr>
        <xdr:cNvSpPr txBox="1"/>
      </xdr:nvSpPr>
      <xdr:spPr>
        <a:xfrm>
          <a:off x="28574" y="1096962"/>
          <a:ext cx="9267826" cy="40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bg1"/>
              </a:solidFill>
              <a:latin typeface="Arial" panose="020B0604020202020204" pitchFamily="34" charset="0"/>
              <a:cs typeface="Arial" panose="020B0604020202020204" pitchFamily="34" charset="0"/>
            </a:rPr>
            <a:t>COVID-19</a:t>
          </a:r>
          <a:r>
            <a:rPr lang="en-US" sz="2000" b="1" baseline="0">
              <a:solidFill>
                <a:schemeClr val="bg1"/>
              </a:solidFill>
              <a:latin typeface="Arial" panose="020B0604020202020204" pitchFamily="34" charset="0"/>
              <a:cs typeface="Arial" panose="020B0604020202020204" pitchFamily="34" charset="0"/>
            </a:rPr>
            <a:t> Maternal and Child Health Digest: Week of 5/6/2020-5/12/2020</a:t>
          </a:r>
          <a:endParaRPr lang="en-US" sz="20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749074</xdr:colOff>
      <xdr:row>9</xdr:row>
      <xdr:rowOff>160109</xdr:rowOff>
    </xdr:from>
    <xdr:to>
      <xdr:col>14</xdr:col>
      <xdr:colOff>408215</xdr:colOff>
      <xdr:row>34</xdr:row>
      <xdr:rowOff>178933</xdr:rowOff>
    </xdr:to>
    <xdr:graphicFrame macro="">
      <xdr:nvGraphicFramePr>
        <xdr:cNvPr id="4" name="Chart 3">
          <a:extLst>
            <a:ext uri="{FF2B5EF4-FFF2-40B4-BE49-F238E27FC236}">
              <a16:creationId xmlns:a16="http://schemas.microsoft.com/office/drawing/2014/main" id="{E5FE9310-02DB-4995-B77F-F82D7FDAE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0.0012</cdr:x>
      <cdr:y>0.91336</cdr:y>
    </cdr:from>
    <cdr:to>
      <cdr:x>0.38295</cdr:x>
      <cdr:y>1</cdr:y>
    </cdr:to>
    <cdr:sp macro="" textlink="">
      <cdr:nvSpPr>
        <cdr:cNvPr id="2" name="TextBox 1">
          <a:extLst xmlns:a="http://schemas.openxmlformats.org/drawingml/2006/main">
            <a:ext uri="{FF2B5EF4-FFF2-40B4-BE49-F238E27FC236}">
              <a16:creationId xmlns:a16="http://schemas.microsoft.com/office/drawing/2014/main" id="{BF8F7064-C038-4101-86A0-8CEAA6992D4E}"/>
            </a:ext>
          </a:extLst>
        </cdr:cNvPr>
        <cdr:cNvSpPr txBox="1"/>
      </cdr:nvSpPr>
      <cdr:spPr>
        <a:xfrm xmlns:a="http://schemas.openxmlformats.org/drawingml/2006/main">
          <a:off x="12700" y="4016375"/>
          <a:ext cx="4038600" cy="381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US" sz="1000">
              <a:latin typeface="Arial" panose="020B0604020202020204" pitchFamily="34" charset="0"/>
              <a:cs typeface="Arial" panose="020B0604020202020204" pitchFamily="34" charset="0"/>
            </a:rPr>
            <a:t>Note:</a:t>
          </a:r>
          <a:r>
            <a:rPr lang="en-US" sz="1000" baseline="0">
              <a:latin typeface="Arial" panose="020B0604020202020204" pitchFamily="34" charset="0"/>
              <a:cs typeface="Arial" panose="020B0604020202020204" pitchFamily="34" charset="0"/>
            </a:rPr>
            <a:t> Includes articles from backlog.</a:t>
          </a:r>
        </a:p>
        <a:p xmlns:a="http://schemas.openxmlformats.org/drawingml/2006/main">
          <a:pPr algn="l"/>
          <a:r>
            <a:rPr lang="en-US" sz="1000">
              <a:latin typeface="Arial" panose="020B0604020202020204" pitchFamily="34" charset="0"/>
              <a:cs typeface="Arial" panose="020B0604020202020204" pitchFamily="34" charset="0"/>
            </a:rPr>
            <a:t>*Some articles did not list</a:t>
          </a:r>
          <a:r>
            <a:rPr lang="en-US" sz="1000" baseline="0">
              <a:latin typeface="Arial" panose="020B0604020202020204" pitchFamily="34" charset="0"/>
              <a:cs typeface="Arial" panose="020B0604020202020204" pitchFamily="34" charset="0"/>
            </a:rPr>
            <a:t> a date, only a year (i.e., 2020)</a:t>
          </a:r>
          <a:endParaRPr lang="en-US" sz="1000">
            <a:latin typeface="Arial" panose="020B0604020202020204" pitchFamily="34" charset="0"/>
            <a:cs typeface="Arial" panose="020B060402020202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190500</xdr:colOff>
      <xdr:row>8</xdr:row>
      <xdr:rowOff>9525</xdr:rowOff>
    </xdr:from>
    <xdr:to>
      <xdr:col>2</xdr:col>
      <xdr:colOff>9525</xdr:colOff>
      <xdr:row>13</xdr:row>
      <xdr:rowOff>152400</xdr:rowOff>
    </xdr:to>
    <xdr:sp macro="" textlink="">
      <xdr:nvSpPr>
        <xdr:cNvPr id="2" name="TextBox 1">
          <a:extLst>
            <a:ext uri="{FF2B5EF4-FFF2-40B4-BE49-F238E27FC236}">
              <a16:creationId xmlns:a16="http://schemas.microsoft.com/office/drawing/2014/main" id="{35AFAB3D-760E-40E2-8C37-462695F06505}"/>
            </a:ext>
          </a:extLst>
        </xdr:cNvPr>
        <xdr:cNvSpPr txBox="1"/>
      </xdr:nvSpPr>
      <xdr:spPr>
        <a:xfrm>
          <a:off x="190500" y="2895600"/>
          <a:ext cx="6877050" cy="1000125"/>
        </a:xfrm>
        <a:prstGeom prst="rect">
          <a:avLst/>
        </a:prstGeom>
        <a:solidFill>
          <a:schemeClr val="lt1"/>
        </a:solidFill>
        <a:ln w="19050" cmpd="sng">
          <a:solidFill>
            <a:schemeClr val="accent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latin typeface="Arial" panose="020B0604020202020204" pitchFamily="34" charset="0"/>
              <a:cs typeface="Arial" panose="020B0604020202020204" pitchFamily="34" charset="0"/>
            </a:rPr>
            <a:t>Searches are conducted</a:t>
          </a:r>
          <a:r>
            <a:rPr lang="en-US" sz="1100" baseline="0">
              <a:latin typeface="Arial" panose="020B0604020202020204" pitchFamily="34" charset="0"/>
              <a:cs typeface="Arial" panose="020B0604020202020204" pitchFamily="34" charset="0"/>
            </a:rPr>
            <a:t> the Wednesday before the Digest comes out, capturing trials and articles published over the preceding 7-day period. So, a digest published on Monday, May 4th, captures articles in the search window Wednesday, April 22 to Tuesday, April 28th. Articles are generally reviewed according to the date they are added to the database (see "Added to Database" in Articles Sheet).</a:t>
          </a:r>
          <a:endParaRPr lang="en-US" sz="1100">
            <a:latin typeface="Arial" panose="020B0604020202020204" pitchFamily="34" charset="0"/>
            <a:cs typeface="Arial" panose="020B0604020202020204" pitchFamily="34" charset="0"/>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lena Helena" refreshedDate="43969.779594675929" createdVersion="6" refreshedVersion="6" minRefreshableVersion="3" recordCount="122" xr:uid="{A44F9BF2-AD65-4A44-92A7-F2FFF83A2E1B}">
  <cacheSource type="worksheet">
    <worksheetSource name="Table2"/>
  </cacheSource>
  <cacheFields count="37">
    <cacheField name="TITLE" numFmtId="0">
      <sharedItems/>
    </cacheField>
    <cacheField name="ABSTRACT" numFmtId="0">
      <sharedItems longText="1"/>
    </cacheField>
    <cacheField name="PUBLICATION DATE" numFmtId="0">
      <sharedItems containsDate="1" containsMixedTypes="1" minDate="2020-03-28T00:00:00" maxDate="2020-05-26T00:00:00"/>
    </cacheField>
    <cacheField name="ADDED TO DATABASE" numFmtId="14">
      <sharedItems containsSemiMixedTypes="0" containsNonDate="0" containsDate="1" containsString="0" minDate="2020-03-02T00:00:00" maxDate="2020-05-13T00:00:00" count="36">
        <d v="2020-05-12T00:00:00"/>
        <d v="2020-05-11T00:00:00"/>
        <d v="2020-05-08T00:00:00"/>
        <d v="2020-05-07T00:00:00"/>
        <d v="2020-05-06T00:00:00"/>
        <d v="2020-05-10T00:00:00"/>
        <d v="2020-05-09T00:00:00"/>
        <d v="2020-05-05T00:00:00"/>
        <d v="2020-03-02T00:00:00" u="1"/>
        <d v="2020-04-07T00:00:00" u="1"/>
        <d v="2020-04-26T00:00:00" u="1"/>
        <d v="2020-04-19T00:00:00" u="1"/>
        <d v="2020-03-26T00:00:00" u="1"/>
        <d v="2020-04-24T00:00:00" u="1"/>
        <d v="2020-05-03T00:00:00" u="1"/>
        <d v="2020-04-17T00:00:00" u="1"/>
        <d v="2020-03-05T00:00:00" u="1"/>
        <d v="2020-04-10T00:00:00" u="1"/>
        <d v="2020-04-29T00:00:00" u="1"/>
        <d v="2020-04-22T00:00:00" u="1"/>
        <d v="2020-05-01T00:00:00" u="1"/>
        <d v="2020-04-15T00:00:00" u="1"/>
        <d v="2020-04-27T00:00:00" u="1"/>
        <d v="2020-04-20T00:00:00" u="1"/>
        <d v="2020-04-13T00:00:00" u="1"/>
        <d v="2020-03-27T00:00:00" u="1"/>
        <d v="2020-04-25T00:00:00" u="1"/>
        <d v="2020-05-04T00:00:00" u="1"/>
        <d v="2020-04-18T00:00:00" u="1"/>
        <d v="2020-04-30T00:00:00" u="1"/>
        <d v="2020-04-23T00:00:00" u="1"/>
        <d v="2020-03-11T00:00:00" u="1"/>
        <d v="2020-05-02T00:00:00" u="1"/>
        <d v="2020-04-16T00:00:00" u="1"/>
        <d v="2020-04-28T00:00:00" u="1"/>
        <d v="2020-04-21T00:00:00" u="1"/>
      </sharedItems>
    </cacheField>
    <cacheField name="URL-not hyperlinked" numFmtId="0">
      <sharedItems/>
    </cacheField>
    <cacheField name="URL" numFmtId="14">
      <sharedItems/>
    </cacheField>
    <cacheField name="COUNTRY" numFmtId="0">
      <sharedItems containsMixedTypes="1" containsNumber="1" containsInteger="1" minValue="0" maxValue="0" count="29">
        <s v="N/A"/>
        <s v="Scotland"/>
        <s v="Multi-country"/>
        <s v="UK"/>
        <s v="France"/>
        <s v="England"/>
        <s v="Mexico"/>
        <s v="USA"/>
        <s v="Germany"/>
        <s v="China"/>
        <s v="USA, Canada"/>
        <s v="Italy"/>
        <s v="Greece"/>
        <s v="Spain"/>
        <s v="Sweden"/>
        <s v="Poland"/>
        <s v="South Korea"/>
        <s v="Japan"/>
        <s v="Lebanon"/>
        <s v="Norway"/>
        <s v="Belgium"/>
        <s v="UK, USA"/>
        <s v="Canada"/>
        <s v="Australia, New Zealand"/>
        <s v="Turkey"/>
        <s v="Australia"/>
        <s v="India"/>
        <s v="USA, UK, Italy, Canada, France"/>
        <n v="0" u="1"/>
      </sharedItems>
    </cacheField>
    <cacheField name="ARTICLE TYPE" numFmtId="0">
      <sharedItems containsMixedTypes="1" containsNumber="1" containsInteger="1" minValue="0" maxValue="0" count="11">
        <s v="Descriptive study"/>
        <s v="Cohort study"/>
        <s v="Ecological study"/>
        <s v="Modelling study"/>
        <s v="Review"/>
        <s v="Mixed methods study"/>
        <s v="Cross-sectional study"/>
        <s v="Editorial/commentary/guidance"/>
        <s v="Case-control study"/>
        <s v="Pre-post study"/>
        <n v="0" u="1"/>
      </sharedItems>
    </cacheField>
    <cacheField name="AUTHORS" numFmtId="0">
      <sharedItems longText="1"/>
    </cacheField>
    <cacheField name="JOURNAL" numFmtId="0">
      <sharedItems/>
    </cacheField>
    <cacheField name="PUBLICATION YEAR" numFmtId="0">
      <sharedItems containsMixedTypes="1" containsNumber="1" containsInteger="1" minValue="2020" maxValue="2020"/>
    </cacheField>
    <cacheField name="SOURCE TYPE" numFmtId="0">
      <sharedItems/>
    </cacheField>
    <cacheField name="LANGUAGE _x000a_(IF NON-ENG)" numFmtId="0">
      <sharedItems containsBlank="1"/>
    </cacheField>
    <cacheField name="DOI" numFmtId="0">
      <sharedItems containsBlank="1"/>
    </cacheField>
    <cacheField name="PREG/NEO" numFmtId="0">
      <sharedItems/>
    </cacheField>
    <cacheField name="CU5" numFmtId="0">
      <sharedItems/>
    </cacheField>
    <cacheField name="MTCT" numFmtId="0">
      <sharedItems/>
    </cacheField>
    <cacheField name="MNCH IMPACT" numFmtId="14">
      <sharedItems/>
    </cacheField>
    <cacheField name="LMIC" numFmtId="0">
      <sharedItems/>
    </cacheField>
    <cacheField name="STUDY SIZE" numFmtId="0">
      <sharedItems containsMixedTypes="1" containsNumber="1" containsInteger="1" minValue="1" maxValue="113"/>
    </cacheField>
    <cacheField name="PREG/NEO - CLINICAL PRESENTATION" numFmtId="0">
      <sharedItems/>
    </cacheField>
    <cacheField name="PREG/NEO - BURDEN" numFmtId="0">
      <sharedItems/>
    </cacheField>
    <cacheField name="PREG/NEO - RISK FACTOR" numFmtId="0">
      <sharedItems/>
    </cacheField>
    <cacheField name="PREG/NEO - ADVERSE OUTCOMES" numFmtId="0">
      <sharedItems/>
    </cacheField>
    <cacheField name="PREG/NEO - TREATMENT/ VACCINES" numFmtId="0">
      <sharedItems/>
    </cacheField>
    <cacheField name="CU5 - INFANTS" numFmtId="0">
      <sharedItems/>
    </cacheField>
    <cacheField name="CU5 - CLINICAL PRESENTATION" numFmtId="0">
      <sharedItems/>
    </cacheField>
    <cacheField name="CU5 - BURDEN" numFmtId="0">
      <sharedItems/>
    </cacheField>
    <cacheField name="CU5 - RISK FACTORS" numFmtId="0">
      <sharedItems/>
    </cacheField>
    <cacheField name="CU5 - TREATMENT/ VACCINES" numFmtId="0">
      <sharedItems/>
    </cacheField>
    <cacheField name="MTCT -  RISK" numFmtId="0">
      <sharedItems/>
    </cacheField>
    <cacheField name="MTCT - ANTIBODIES" numFmtId="0">
      <sharedItems/>
    </cacheField>
    <cacheField name="MNCH IMPACT - PROG PREG/NEO" numFmtId="0">
      <sharedItems/>
    </cacheField>
    <cacheField name="MNCH IMPACT - PROG CU5" numFmtId="0">
      <sharedItems/>
    </cacheField>
    <cacheField name="INTERVENTION NOTES" numFmtId="0">
      <sharedItems longText="1"/>
    </cacheField>
    <cacheField name="MODEL NOTES" numFmtId="0">
      <sharedItems longText="1"/>
    </cacheField>
    <cacheField name="BACKLO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2">
  <r>
    <s v="Activation of the SARS-CoV-2 receptor Ace2 by cytokines through pan JAK-STAT enhancers"/>
    <s v="ACE2, in concert with the protease TMPRSS2, binds the novel coronavirus SARS-CoV-2 and facilitates its cellular entry. The ACE2 gene is expressed in SARS-CoV-2 target cells, including Type II Pneumocytes (Ziegler, 2020), and is activated by interferons. Viral RNA was also detected in breast milk (Wu et al., 2020), raising the possibility that ACE2 expression is under the control of cytokines through the JAK-STAT pathway. Here we show that Ace2 expression in mammary tissue is induced during pregnancy and lactation, which coincides with the establishment of a candidate enhancer. The prolactin-activated transcription factor STAT5 binds to tandem sites that coincide with activating histone enhancer marks and additional transcription components. The presence of pan JAK-STAT components in mammary alveolar cells and in Type II Pneumocytes combined with the autoregulation of both STAT1 and STAT5 suggests a prominent role of cytokine signaling pathways in cells targeted by SARS-CoV-2."/>
    <d v="2020-05-11T00:00:00"/>
    <x v="0"/>
    <s v="http://biorxiv.org/content/early/2020/05/11/2020.05.11.089045.abstract"/>
    <s v="http://biorxiv.org/content/early/2020/05/11/2020.05.11.089045.abstract"/>
    <x v="0"/>
    <x v="0"/>
    <s v="Hennighausen, LL, Hye Kyung"/>
    <s v="bioRxiv"/>
    <s v="2020"/>
    <s v="Pre-print source"/>
    <m/>
    <s v="10.1101/2020.05.11.089045"/>
    <s v="Yes"/>
    <s v=""/>
    <s v="Yes"/>
    <s v=""/>
    <s v="LMIC/HIC"/>
    <s v=""/>
    <s v=""/>
    <s v=""/>
    <s v=""/>
    <s v=""/>
    <s v=""/>
    <s v=""/>
    <s v=""/>
    <s v=""/>
    <s v=""/>
    <s v=""/>
    <s v=""/>
    <s v=""/>
    <s v=""/>
    <s v=""/>
    <s v=""/>
    <s v=""/>
    <s v="Current Week"/>
  </r>
  <r>
    <s v="Drive-through testing for SARS-CoV-2 in symptomatic health and social care workers and household members: an observational cohort study in Tayside, Scotland"/>
    <s v="It has been recognised that health and social care workers (HSCW) experience higher rates of infection with SARS-CoV-2. Widespread testing of HSCWs and their symptomatic household contacts (SHCs) has not been fully implemented in the United Kingdom. We describe the results of a testing programme for HSCWs and SHCs in a single UK region (Tayside, Scotland). The testing service was established 17 th March 2020 as the first in the country, and samples were collected at a drive-through testing hub based at a local community hospital. HSCWs with mild symptoms who were self-isolating and the SHCs of HSCWs who would therefore be absent from work attended for testing. From 17 th March 2020 to 11 th April, 1887 HSCWs and SHCs underwent testing. Clinical information was available for 1727 HSCWs and SHCs. 4/155 (2.6%) child contacts, 73/374 (19.5%) adult contacts and 325/1173 (27.7%) HSCWs tested positive for SARS-CoV-2. 15 of 188 undetermined cases were positive (8.0%). We estimate that testing prevented up to 3634 lost work days from HSCW testing, 2795 from adult SHC testing and 1402 lost work days from child SHC testing. The establishment of this testing programme has assisted the infection prevention and control team in their investigation of transmission and supported adequate staffing in health and social care sectors."/>
    <d v="2020-05-08T00:00:00"/>
    <x v="0"/>
    <s v="http://medrxiv.org/content/early/2020/05/11/2020.05.08.20078386.abstract"/>
    <s v="http://medrxiv.org/content/early/2020/05/11/2020.05.08.20078386.abstract"/>
    <x v="1"/>
    <x v="1"/>
    <s v="Parcell, BB, Kathryn; Allstaff, Sarah; Park, Meg; Third, Wendy; Bean, Susan; Hind, Chris; Farmer, Rajiv; Chalmers, James D."/>
    <s v="medRxiv"/>
    <s v="2020"/>
    <s v="Pre-print source"/>
    <m/>
    <s v="10.1101/2020.05.08.20078386"/>
    <s v=""/>
    <s v="Yes"/>
    <s v=""/>
    <s v=""/>
    <s v="HIC"/>
    <s v="1887 health care and social workers and their symptomatic household contacts, including 155 child contacts, 4 of whom had clinical information available"/>
    <s v=""/>
    <s v=""/>
    <s v=""/>
    <s v=""/>
    <s v=""/>
    <s v=""/>
    <s v=""/>
    <s v=""/>
    <s v=""/>
    <s v=""/>
    <s v=""/>
    <s v=""/>
    <s v=""/>
    <s v=""/>
    <s v="A testing programme for health and social care workers (HSCW) and symptomatic household contacts (SHC) implemented in a single region. Found that testing prevented &quot;up to 3634 lost_x000a_work days from HSCW testing, 2795 from adult SHC testing and 1402 lost work days from_x000a_child SHC testing.&quot;"/>
    <s v=""/>
    <s v="Current Week"/>
  </r>
  <r>
    <s v="COVID-19 transmission risk factors"/>
    <s v="We analyze risk factors correlated with the initial transmission growth rate of the recent COVID-19 pandemic in different countries. The number of cases follows in its early stages an almost exponential expansion; we chose as a starting point in each country the first day with 30 cases and we used 12 days, capturing thus the early exponential growth. We looked then for linear correlations of the exponents with other variables, for a sample of 126 countries. We find a positive correlation, faster spread of COVID-19 , with high confidence level with the following variables, with respective p-value: low Temperature (4ﾗ10 -7), high ratio of old vs. working-age people (3ﾗ10 -6), life expectancy (8ﾗ10 -6), number of international tourists (1ﾗ10 -5), earlier epidemic starting date (2ﾗ10 -5), high level of physical contact in greeting habits (6ﾗ10 -5), lung cancer prevalence (6ﾗ10 -5), obesity in males (1ﾗ10 -4), share of population in urban areas (2ﾗ10 -4), cancer prevalence (3ﾗ10 -4), alcohol consumption (0.0019), daily smoking prevalence (0.0036), UV index (0.004, smaller sample, 73 countries), low Vitamin D serum levels (0.002-0.006, smaller sample, 50 countries). There is highly significant correlation also with blood type: positive correlation with types RH- (2ﾗ10 -5) and A+ (2ﾗ10 -3), negative correlation with B+ (2ﾗ10 -4). We also find positive correlation with moderate confidence level (p-value of 0.02-0.03) with: CO2/SO emissions, type-1 diabetes in children, low vaccination coverage for Tuberculosis (BCG). Several of the above variables are correlated with each other and so they are likely to have common interpretations. Other variables are found to have a counterintuitive negative correlation, which may be explained due their strong negative correlation with life expectancy: slower spread of COVID-19 is correlated with high death-rate due to pollution, prevalence of anemia and hepatitis B, high blood pressure in females. We also analyzed the possible existence of a bias: countries with low GDP-per capita, typically located in warm regions, might have less intense testing and we discuss correlation with the above variables."/>
    <d v="2020-05-08T00:00:00"/>
    <x v="0"/>
    <s v="http://medrxiv.org/content/early/2020/05/12/2020.05.08.20095083.abstract"/>
    <s v="http://medrxiv.org/content/early/2020/05/12/2020.05.08.20095083.abstract"/>
    <x v="2"/>
    <x v="2"/>
    <s v="Notari, AT, Giorgio"/>
    <s v="medRxiv"/>
    <s v="2020"/>
    <s v="Pre-print source"/>
    <m/>
    <s v="10.1101/2020.05.08.20095083"/>
    <s v=""/>
    <s v="Yes"/>
    <s v=""/>
    <s v=""/>
    <s v="LMIC/HIC"/>
    <s v=""/>
    <s v=""/>
    <s v=""/>
    <s v=""/>
    <s v=""/>
    <s v=""/>
    <s v=""/>
    <s v=""/>
    <s v=""/>
    <s v="Yes"/>
    <s v=""/>
    <s v=""/>
    <s v=""/>
    <s v=""/>
    <s v=""/>
    <s v=""/>
    <s v=""/>
    <s v="Current Week"/>
  </r>
  <r>
    <s v="Characteristics and outcomes of pregnant women hospitalised with confirmed SARS-CoV-2 infection in the UK: a national cohort study using the UK Obstetric Surveillance System (UKOSS)"/>
    <s v="Objective: To describe a national cohort of pregnant women hospitalised with SARS-CoV-2 infection in the UK, identify factors associated with infection and describe outcomes, including transmission of infection, for mother and infant. Design: Prospective national population-based cohort study using the UK Obstetric Surveillance System (UKOSS). Setting: All 194 obstetric units in the UK Participants: 427 pregnant women admitted to hospital with confirmed Sars-CoV-2 infection between 01/03/2020 and 14/04/2020. 694 comparison women who gave birth between 01/11/2017 and 31/10/2018. Main outcome measures: Incidence of maternal hospitalisation, infant infection. Rates of maternal death, level 3 critical care unit admission, preterm birth, stillbirth, early neonatal death, perinatal death; odds ratios for infected versus comparison women. Results: Estimated incidence of hospitalisation with confirmed SARS-CoV-2 in pregnancy 4.9 per 1000 maternities (95%CI 4.5-5.4). The median gestation at symptom onset was 34 weeks (IQR 29-38). Black or other minority ethnicity (aOR 4.49, 95%CI 3.37-6.00), older maternal age (aOR 1.35, 95%CI 1.01-1.81 comparing women aged 35+ with those aged 30-34), overweight and obesity (aORs 1.91, 95%CI 1.37-2.68 and 2.20, 95%CI 1.56-3.10 respectively compared to women with a BMI&lt;25kg/m2) and pre-existing comorbidities (aOR 1.52, 95%CI 1.12-2.06) were associated with admission with SARS-CoV-2 during pregnancy. 247 women (58%) gave birth or had a pregnancy loss; 180 (73%) gave birth at term. 40 (9%) hospitalised women required respiratory support. Twelve infants (5%) tested positive for SARS-CoV-2 RNA, six of these infants within the first 12 hours after birth. Conclusions: The majority of pregnant women hospitalised with SARS-CoV-2 were in the late second or third trimester, supporting guidance for continued social distancing measures in later pregnancy. Most had good outcomes and transmission of SARS-CoV-2 to infants was uncommon. The strong association between admission with infection and black or minority ethnicity requires urgent investigation and explanation. Study Registration: ISRCTN 40092247"/>
    <d v="2020-05-08T00:00:00"/>
    <x v="0"/>
    <s v="http://medrxiv.org/content/early/2020/05/12/2020.05.08.20089268.abstract"/>
    <s v="http://medrxiv.org/content/early/2020/05/12/2020.05.08.20089268.abstract"/>
    <x v="3"/>
    <x v="1"/>
    <s v="Knight, MB, Kathryn; Vousden, Nicola; Morris, Edward; Simpson, Nigel; Gale, Christopher; Brien, Patrick; Quigley, Maria; Brocklehurst, Peter; Kurinczuk, Jennifer J."/>
    <s v="medRxiv"/>
    <s v="2020"/>
    <s v="Pre-print source"/>
    <m/>
    <s v="10.1101/2020.05.08.20089268"/>
    <s v="Yes"/>
    <s v=""/>
    <s v="Yes"/>
    <s v=""/>
    <s v="HIC"/>
    <s v="427 pregnant women with confirmed SARS-CoV-2 infection; 694 comparison women"/>
    <s v="Yes"/>
    <s v="Yes"/>
    <s v="Yes"/>
    <s v="Yes"/>
    <s v="Yes"/>
    <s v=""/>
    <s v=""/>
    <s v=""/>
    <s v=""/>
    <s v=""/>
    <s v="Yes"/>
    <s v="Yes"/>
    <s v=""/>
    <s v=""/>
    <s v=""/>
    <s v=""/>
    <s v="Current Week"/>
  </r>
  <r>
    <s v="Expected impact of reopening schools after lockdown on COVID-19 epidemic in Île-de-France"/>
    <s v="As several countries around the world are planning exit strategies to progressively lift the rigid social restrictions implemented with lockdown, different options are being chosen regarding the closure or reopening of schools. We evaluate the expected impact of reopening schools in lÎe-de-France region after the withdrawal of lockdown currently scheduled for May 11, 2020. We explore several scenarios of partial, progressive, or full school reopening, coupled with moderate social distancing interventions and large-scale tracing, testing, and isolation. Accounting for current uncertainty on the role of children in COVID-19 epidemic, we test different hypotheses on children's transmissibility distinguishing between younger children (pre-school and primary school age) and adolescents (middle and high school age). Reopening schools after lifting lockdown will likely lead to an increase in the number of COVID-19 cases in the following 2 months, even with lower transmissibility of children, yet protocols exist that would allow maintaining the epidemic under control without saturating the healthcare system. With pre-schools and primary schools in session starting May 11, ICU occupation would reach at most 72% [55,83]% (95% probability ranges) of a 1,500-bed capacity (here foreseen as the routine capacity restored in the region post-first wave) if no other school level reopens before summer or if middle and high schools reopen one month later through a progressive protocol (increasing attendance week by week). Full attendance of adolescents at school starting in June would overwhelm the ICU system (138% [118,159]% occupation). Reopening all schools on May 11 would likely lead to a second wave similar to the one recently experienced, except if maximum attendance is limited to 50% for both younger children and adolescents. Based on the estimated situation on May 11, no substantial difference in the epidemic risk is predicted between progressive and prompt reopening of pre-schools and primary schools, thus allowing full attendance of younger children mostly in need of resuming learning and development. Reopening would require however large-scale trace and testing to promptly isolate cases, in addition to moderate social distancing interventions. Full attendance in middle and high schools is instead not recommended. Findings are consistent across different assumptions on the relative transmissibility of younger children and for small increase of the reproductive number possibly due to decreasing compliance to lockdown."/>
    <d v="2020-05-08T00:00:00"/>
    <x v="0"/>
    <s v="http://medrxiv.org/content/early/2020/05/12/2020.05.08.20095521.abstract"/>
    <s v="http://medrxiv.org/content/early/2020/05/12/2020.05.08.20095521.abstract"/>
    <x v="4"/>
    <x v="3"/>
    <s v="View ORCID ProfileLaura Di Domenico, Giulia Pullano, Chiara E. Sabbatini, Pierre-Yves Boëlle, Vittoria Colizza"/>
    <s v="medRxiv"/>
    <s v="2020"/>
    <s v="Pre-print source"/>
    <m/>
    <s v="10.1101/2020.05.08.20095521"/>
    <s v=""/>
    <s v="Yes"/>
    <s v=""/>
    <s v=""/>
    <s v="HIC"/>
    <s v=""/>
    <s v=""/>
    <s v=""/>
    <s v=""/>
    <s v=""/>
    <s v=""/>
    <s v=""/>
    <s v=""/>
    <s v=""/>
    <s v=""/>
    <s v=""/>
    <s v=""/>
    <s v=""/>
    <s v=""/>
    <s v=""/>
    <s v="School reopenings at different levels and times, and continued social distancing restrictions"/>
    <s v="&quot;We explore several scenarios of partial, progressive, or full school reopening, coupled with moderate social distancing interventions and large-scale tracing, testing, and isolation.&quot; Distinguish between younger children (primary, pre-schoolers) and adolescents."/>
    <s v="Current Week"/>
  </r>
  <r>
    <s v="The role of high cholesterol in age related COVID19 lethality"/>
    <s v="Coronavirus disease 2019 (COVID19) is a respiratory infection caused by severe acute respiratory syndrome coronavirus 2 (SARS-CoV-2) originating in Wuhan China in 2019. The disease in notably severe in elderly and those with underlying chronic conditions. The molecular mechanism as to why the elderly are vulnerable and why children are resistant is largely unknown. Understanding these differences is critical for safeguarding the vulnerable and guiding effective policy and treatments. Here we show loading cells with cholesterol from blood serum using the cholesterol transport protein apolipoprotein E (apoE) enhances the endocytic entry of pseudotyped SARS-CoV-2. Super resolution imaging of the SARS-CoV-2 entry point with high cholesterol showed markedly increased apparent diameter (~10% to 100 nm) and almost twice the total number of viral entry points. The cholesterol concomitantly traffics angiotensinogen converting enzyme (ACE2) to the viral entry site where SARS-CoV-2 docks to properly exploit entry into the cell. Furthermore, we show cholesterol enhances binding of SARS-CoV-2 to the cell surface which increases association with the endocytic pathway. Decreasing cellular cholesterol has the opposite effect. Based on these findings and known loading of cholesterol into peripheral tissue cholesterol during aging and inflammation, we build a cholesterol dependent model for COVID19 lethality in elderly and the chronically ill. As cholesterol increases with age and inflammation (e.g. smoking and diabetes), the cell surface is coated with viral entry points and optimally assembled viral entry proteins. Importantly our model suggests high levels of cholesterol is most alarming in the tissue, not the blood. In fact, rapidly dropping cholesterol in the blood may indicate severe loading of cholesterol in peripheral tissue and a dangerous situation for escalated SARS-CoV-2 infectivity. Polyunsaturated fatty acids (PUFAs) oppose the effects of cholesterol and provide a molecular basis for eating healthy diets to avoid severe cases of COVID19."/>
    <d v="2020-05-09T00:00:00"/>
    <x v="1"/>
    <s v="http://biorxiv.org/content/early/2020/05/10/2020.05.09.086249.1.abstract"/>
    <s v="http://biorxiv.org/content/early/2020/05/10/2020.05.09.086249.1.abstract"/>
    <x v="0"/>
    <x v="3"/>
    <s v="Wang, HY, Zixuan; Pavel, Mahmud Arif; Hansen, Scott"/>
    <s v="bioRxiv"/>
    <s v="2020"/>
    <s v="Pre-print source"/>
    <m/>
    <s v="10.1101/2020.05.09.086249"/>
    <s v=""/>
    <s v="Yes"/>
    <s v=""/>
    <s v=""/>
    <s v="LMIC/HIC"/>
    <s v=""/>
    <s v=""/>
    <s v=""/>
    <s v=""/>
    <s v=""/>
    <s v=""/>
    <s v=""/>
    <s v=""/>
    <s v=""/>
    <s v=""/>
    <s v=""/>
    <s v=""/>
    <s v=""/>
    <s v=""/>
    <s v=""/>
    <s v=""/>
    <s v="&quot;Based on these findings and known loading of cholesterol into peripheral tissue during aging and inflammation, we build a cholesterol dependent model for COVID19 lethality in elderly and the chronically ill. As cholesterol increases with age and inflammation (e.g. smoking and diabetes), the cell surface is coated with viral entry points and optimally assembled viral entry proteins. Importantly our model suggests high levels of cholesterol is most alarming in the tissue, not the blood.&quot;"/>
    <s v="Current Week"/>
  </r>
  <r>
    <s v="Intravenous immunoglobulin of COVID-19 effectiveness of intravenous immunoglobulin for children with severe COVID-19: a rapid review"/>
    <s v="A review. Background: I.v. Ig (IVIG) is usually used as supportive therapy, but the treatment of COVID-19 by IVIG is controversial. This rapid review aims to explore the clin. effectiveness and safety of IVIG in the treatment of children with severe COVID-19. Methods: We systematically searched the literature on the use of IVIG in patients with COVID-19, Severe Acute Respiratory Syndrome (SARS) or Middle East Respiratory Syndrome (MERS), including both adults and children. We assessed the risk of bias and quality of evidence and reported the main findings descriptively. Results: A total of 1519 articles were identified by initial literature search, and finally six studies, included one randomized controlled trial (RCT), four case series and one case report involving 198 patients. One case series showed the survival of COVID-19 patients with acute respiratory distress syndrome (ARDS) was not improved by IVIG. One case report showed high-dose IVIG could improve the outcome of COVID-19 adults. Three observational studies showed inconsistent results of the effect of IVIG on SARS patients. One RCT showed that IVIG did not reduce mortality or the incidence of nosocomial infection in adults with severe SARS. The quality of evidence was between low and very low. Conclusions: The existing evidence is insufficient to support the efficacy or safety of IVIG in the treatment of COVID-19."/>
    <d v="2020-04-22T00:00:00"/>
    <x v="1"/>
    <s v="https://www.medrxiv.org/content/10.1101/2020.04.17.20064444v1"/>
    <s v="https://www.medrxiv.org/content/10.1101/2020.04.17.20064444v1"/>
    <x v="2"/>
    <x v="4"/>
    <s v="Zhang, JY, Yinmei; Yang, Nan; Ma, Yanfang; Zhou, Qi; Li, Weiguo; Wang, Xia; Huang, Liping; Luo, Xufei; Fukuoka, Toshio; Ahn, Hyeong Sik; Lee, Myeong Soo; Luo, Zhengxiu; Chen, Yaolong; Liu, Enmei; Yang, Kehu; Fu, Zhou"/>
    <s v="SciFinder"/>
    <s v="2020"/>
    <s v="Pre-print source"/>
    <m/>
    <s v="10.1101/2020.04.17.20064444"/>
    <s v=""/>
    <s v="Yes"/>
    <s v=""/>
    <s v=""/>
    <s v="LMIC/HIC"/>
    <s v=""/>
    <s v=""/>
    <s v=""/>
    <s v=""/>
    <s v=""/>
    <s v=""/>
    <s v=""/>
    <s v=""/>
    <s v=""/>
    <s v=""/>
    <s v=""/>
    <s v=""/>
    <s v=""/>
    <s v=""/>
    <s v=""/>
    <s v=""/>
    <s v=""/>
    <s v="Current Week"/>
  </r>
  <r>
    <s v="Efficacy and safety of antibiotic agents in children with COVID-19: a rapid review"/>
    <s v="A review. Background: The aim of this review was to evaluate the efficacy and safety of antibiotic agents in children with COVID-19, as well as to introduce the present situation of antibiotics use and bacterial coinfections in COVID-19 patients. Methods: We searched Cochrane library, Medline, Embase, Web of Science, CBM, Wanfang Data and CNKI from their inception to March 31, 2020. In addition, we searched related studies on COVID-19 published before March 31, 2020 through Google Scholar. We evaluated the risk of bias of included studies, and synthesized the results using a qual. synthesis. Results: Six studies met our inclusion criteria. Five studies on SARS showed an overall risk of death of 7.2% to 20.0%. One study of SARS patients who used macrolides, quinolones or beta lactamases showed that the mean duration of hospital stay was 14.2, 13.8 and 16.2 days, resp., and their average duration of fever was 14.3, 14.0 and 16.2 days, resp. One cohort study on MERS indicated that macrolide therapy was not associated with a significant reduction in 90-day mortality (adjusted odds ratio [OR] 0.84, 95% confidence interval [CI] 0.47-1.51, P = 0.56) and improvement in MERS-CoV RNA clearance (adjusted hazard ratio [HR] 0.88, 95% CI 0.47, -1.64], P = 0.68). According to the findings of 33 studies, the proportion of antibiotics use ranged from 19.4% to 100.0% in children and 13.2% to 100.0% in adults, despite the lack of etiol. evidence. The most commonly used antibiotics in adults were quinolones, cephalosporins and macrolides and in children meropenem and linezolid. Conclusions: The benefits of antibiotic agents for adults with SARS or MERS were questionable in the absence of bacterial coinfections. There is no evidence to support the use of antibiotic agents for children with COVID-19 in the absence of bacterial coinfection."/>
    <d v="2020-04-17T00:00:00"/>
    <x v="1"/>
    <s v="https://www.medrxiv.org/content/10.1101/2020.04.13.20064402v1"/>
    <s v="https://www.medrxiv.org/content/10.1101/2020.04.13.20064402v1"/>
    <x v="2"/>
    <x v="4"/>
    <s v="Wang, JT, Yuyi; Ma, Yanfang; Zhou, Qi; Li, Weiguo; Baskota, Muna; Yang, Yinmei; Wang, Xingmei; Li, Qingyuan; Luo, Xufei; Fukuoka, Toshio; Ahn, Hyeong Sik; Lee, Myeong Soo; Luo, Zhengxiu; Liu, Enmei; Chen, Yao-long"/>
    <s v="SciFinder"/>
    <s v="2020"/>
    <s v="Pre-print source"/>
    <m/>
    <s v="10.1101/2020.04.13.20064402"/>
    <s v=""/>
    <s v="Yes"/>
    <s v=""/>
    <s v=""/>
    <s v="LMIC/HIC"/>
    <s v=""/>
    <s v=""/>
    <s v=""/>
    <s v=""/>
    <s v=""/>
    <s v=""/>
    <s v=""/>
    <s v=""/>
    <s v=""/>
    <s v=""/>
    <s v=""/>
    <s v=""/>
    <s v=""/>
    <s v=""/>
    <s v=""/>
    <s v=""/>
    <s v=""/>
    <s v="Current Week"/>
  </r>
  <r>
    <s v="Voices from the frontline: findings from a thematic analysis of a rapid online global survey of maternal and newborn health professionals facing the COVID-19 pandemic"/>
    <s v="Objective To prospectively document experiences of frontline maternal and newborn healthcare providers during the COVID-19 pandemic. Design Cross-sectional study via an online survey disseminated through professional networks and social media in 12 languages. We analysed responses using descriptive statistics and qualitative thematic analysis disaggregating by low- and middle-income countries (LMICs) and high-income countries (HICs). Setting 81 countries, between March 24 and April 10, 2020. Participants 714 maternal and newborn healthcare providers. Main outcome measures Preparedness for and response to COVID-19, experiences of health workers providing care to women and newborns, and adaptations to 17 outpatient and inpatient care processes during the pandemic. Results Only one third of respondents received training on COVID-19 from their health facility and nearly all searched for information themselves. Half of respondents in LMICs received updated guidelines for care provision compared with 82% in HICs. Overall, only 47% of participants in LMICs, and 69% in HICs felt mostly or completely knowledgeable in how to care for COVID-19 maternity patients. Facility-level responses to COVID-19 (signage, screening, testing, and isolation rooms) were more common in HICs than LMICs. Globally, 90% of respondents reported somewhat or substantially higher levels of stress. There was a widespread perception of reduced use of routine maternity care services, and of modification in care processes, some of which were not evidence-based. Conclusions Substantial knowledge gaps exist in guidance on management of maternity cases with or without COVID-19. Formal information sharing channels for providers must be established and mental health support provided. Surveys of maternity care providers can help track the situation, capture innovations, and support rapid development of effective responses."/>
    <d v="2020-05-08T00:00:00"/>
    <x v="1"/>
    <s v="http://medrxiv.org/content/early/2020/05/11/2020.05.08.20093393.abstract"/>
    <s v="http://medrxiv.org/content/early/2020/05/11/2020.05.08.20093393.abstract"/>
    <x v="2"/>
    <x v="5"/>
    <s v="Semaan, ATA, Constance; Huysmans, Elise; Afolabi, Bosede B.; Assarag, Bouchra; Banke-Thomas, Aduragbemi; Blencowe, Hannah; Caluwaerts, Severine; Campbell, Oona M. R.; Cavallaro, Francesca L.; Chavane, Leonardo; Day, Louise Tina; Delamou, Alexandre; Delvaux, Therese; Graham, Wendy; Gon, Giorgia; Kascak, Peter; Matsui, Mitsuaki; Moxon, Sarah G.; Nakimuli, Annettee; Pembe, Andrea B.; Radovich, Emma; van den Akker, Thomas; Benova, Lenka"/>
    <s v="medRxiv"/>
    <s v="2020"/>
    <s v="Pre-print source"/>
    <m/>
    <s v="10.1101/2020.05.08.20093393"/>
    <s v=""/>
    <s v=""/>
    <s v=""/>
    <s v="Yes"/>
    <s v="LMIC/HIC"/>
    <s v="714 maternal and newborn healthcare providers"/>
    <s v=""/>
    <s v=""/>
    <s v=""/>
    <s v=""/>
    <s v=""/>
    <s v=""/>
    <s v=""/>
    <s v=""/>
    <s v=""/>
    <s v=""/>
    <s v=""/>
    <s v=""/>
    <s v="Yes"/>
    <s v=""/>
    <s v=""/>
    <s v=""/>
    <s v="Current Week"/>
  </r>
  <r>
    <s v="TB Prevalence Correlation to Covid- 19 Mortality"/>
    <s v="TB Prevalence Correlation to Covid- 19 Mortality Tareef Fadhil Raham * Abstract Back ground : Latent TB disease reflect a state of persistent immune response to stimulation by Mycobacterium tuberculois . TB infection lead to latent TB disease in 90-95 % while 5-10 % of individuals develop active TB disease when compared to BCG , BCG is 60% effective against the development of active TB. Studies done to test association of BCG with covid-19 morbidity and mortality and it was thought that BCG have preventive effects due to presumed non specific anti viral effects in this study we test association between prevalent of TB which reflects about 90-95 % of corresponding latent TB infection with covid 19 mortality. Materials and methods : countries divided into 5 groups according to BCG following status : No vaccination at all no previous BCG group , no current but had BCG in past (one or more), 1 current BCG with previous booster (s) , just 1 BCG now no previous booster (s) and more than 1 BCG setting now. covid -19 deaths taken as it is on these are tested against TB prevalence 2018. Results: Slop values have significant influences between TB prevalence and covid -19 deaths among all tested groups and are reversed in just 1 BCG now no previous booster (s) group P&lt;0.01 coefficient (0.30751) ,1 current BCG with previous booster (s) P&lt;0.01 coefficient (0.63662) , and more than 1 BCG setting now group P&lt;0.05 with coefficient of (0.61580). While no vaccination at all no previous BCG group shows Compound model linear regression P&lt;0.05 coefficient ( 97.45%)and No current but had BCG in past (one or more) group shows Cubic model P&lt;0.01, coefficient (66.098%) The overall slope value is highly significant and reverse influence at P&lt;0.01, as well as highly significant relationship coefficient (0.36749). The linear regression model obtained in logarithmic mode for all tested sample and being inverse in countries with more than 1 BCG setting at this time and countries with 1 current BCG with previous booster (s) furthermore linear regression model is logarithmic in countries with just 1 BCG now and no previous booster (s) . Conclusion: TB prevalence is strongly associated with covid-19 mortality and being more sever in absence of BCG vaccine . Recommendations: Early interventions might be considered based on the supportive evidence at this timewhich include BCG vaccination ,review of current latent TB programs. Key words :TB prevalence, covid- 19 mortality ,BCG * consultant pediatrician ; DCH and Arabic Board;MOH Iraq tareeffadhil@yahoo.com (00964)790158433"/>
    <d v="2020-05-05T00:00:00"/>
    <x v="1"/>
    <s v="http://medrxiv.org/content/early/2020/05/11/2020.05.05.20092395.abstract"/>
    <s v="http://medrxiv.org/content/early/2020/05/11/2020.05.05.20092395.abstract"/>
    <x v="2"/>
    <x v="2"/>
    <s v="Raham, TF"/>
    <s v="medRxiv"/>
    <s v="2020"/>
    <s v="Pre-print source"/>
    <m/>
    <s v="10.1101/2020.05.05.20092395"/>
    <s v=""/>
    <s v="Yes"/>
    <s v=""/>
    <s v=""/>
    <s v="LMIC/HIC"/>
    <s v=""/>
    <s v=""/>
    <s v=""/>
    <s v=""/>
    <s v=""/>
    <s v=""/>
    <s v=""/>
    <s v=""/>
    <s v=""/>
    <s v=""/>
    <s v=""/>
    <s v=""/>
    <s v=""/>
    <s v=""/>
    <s v=""/>
    <s v="Countries divided up by BCG vaccination (tuberculosis) policy"/>
    <s v=""/>
    <s v="Current Week"/>
  </r>
  <r>
    <s v="Early impact of the COVID-19 pandemic and social distancing measures on routine childhood vaccinations in England, January to April 2020"/>
    <s v="Electronic health records were used to assess the early impact of COVID-19 on routine childhood vaccination in England to 26 April 2020. MMR vaccination counts fell from February 2020, and in the three weeks after introduction of social distancing measures were 19.8% lower (95% CI -20.7 to -18.9%) than the same period in 2019, before improving in mid-April. A gradual decline in hexavalent vaccination counts throughout 2020 was not accentuated on introduction of social distancing."/>
    <d v="2020-05-07T00:00:00"/>
    <x v="1"/>
    <s v="http://medrxiv.org/content/early/2020/05/11/2020.05.07.20094557.abstract"/>
    <s v="http://medrxiv.org/content/early/2020/05/11/2020.05.07.20094557.abstract"/>
    <x v="5"/>
    <x v="1"/>
    <s v="McDonald, HIT, Elise; White, Joanne M.; Woodruff, Matthew; Knowles, Charlotte; Bates, Chris; Parry, John; Walker, Jemma L.; Scott, J. Anthony; Smeeth, Liam; Yarwood, Joanne; Ramsay, Mary; Edelstein, Michael"/>
    <s v="medRxiv"/>
    <s v="2020"/>
    <s v="Pre-print source"/>
    <m/>
    <s v="10.1101/2020.05.07.20094557"/>
    <s v=""/>
    <s v=""/>
    <s v=""/>
    <s v="Yes"/>
    <s v="HIC"/>
    <s v="Children aged 12-18 months, for first 17 weeks of 2019 and 2020"/>
    <s v=""/>
    <s v=""/>
    <s v=""/>
    <s v=""/>
    <s v=""/>
    <s v=""/>
    <s v=""/>
    <s v=""/>
    <s v=""/>
    <s v=""/>
    <s v=""/>
    <s v=""/>
    <s v=""/>
    <s v="Yes"/>
    <s v=""/>
    <s v=""/>
    <s v="Current Week"/>
  </r>
  <r>
    <s v="Personalized Predictive Models for Symptomatic COVID-19 Patients Using Basic Preconditions: Hospitalizations, Mortality, and the Need for an ICU or Ventilator"/>
    <s v="Background: The rapid global spread of the virus SARS-CoV-2 has provoked a spike in demand for hospital care. Hospital systems across the world have been over-extended, including in Northern Italy, Ecuador, and New York City, and many other systems face similar challenges. As a result, decisions on how to best allocate very limited medical resources have come to the forefront. Specifically, under consideration are decisions on who to test, who to admit into hospitals, who to treat in an Intensive Care Unit (ICU), and who to support with a ventilator. Given today&amp;#039;s ability to gather, share, analyze and process data, personalized predictive models based on demographics and information regarding prior conditions can be used to (1) help decision-makers allocate limited resources, when needed, (2) advise individuals how to better protect themselves given their risk profile, (3) differentiate social distancing guidelines based on risk, and (4) prioritize vaccinations once a vaccine becomes available. Objective: To develop personalized models that predict the following events: (1) hospitalization, (2) mortality, (3) need for ICU, and (4) need for a ventilator. To predict hospitalization, it is assumed that one has access to a patient&amp;#039;s basic preconditions, which can be easily gathered without the need to be at a hospital. For the remaining models, different versions developed include different sets of a patient&amp;#039;s features, with some including information on how the disease is progressing (e.g., diagnosis of pneumonia). Materials and Methods: Data from a publicly available repository, updated daily, containing information from approximately 91,000 patients in Mexico were used. The data for each patient include demographics, prior medical conditions, SARS-CoV-2 test results, hospitalization, mortality and whether a patient has developed pneumonia or not. Several classification methods were applied, including robust versions of logistic regression, and support vector machines, as well as random forests and gradient boosted decision trees. Results: Interpretable methods (logistic regression and support vector machines) perform just as well as more complex models in terms of accuracy and detection rates, with the additional benefit of elucidating variables on which the predictions are based. Classification accuracies reached 61%, 76%, 83%, and 84% for predicting hospitalization, mortality, need for ICU and need for a ventilator, respectively. The analysis reveals the most important preconditions for making the predictions. For the four models derived, these are: (1) for hospitalization: age, gender, chronic renal insufficiency, diabetes, immunosuppression; (2) for mortality: age, SARS-CoV-2 test status, immunosuppression and pregnancy; (3) for ICU need: development of pneumonia (if available), cardiovascular disease, asthma, and SARS-CoV-2 test status; and (4) for ventilator need: ICU and pneumonia (if available), age, gender, cardiovascular disease, obesity, pregnancy, and SARS-CoV-2 test result."/>
    <d v="2020-05-03T00:00:00"/>
    <x v="2"/>
    <s v="http://medrxiv.org/content/early/2020/05/08/2020.05.03.20089813.abstract"/>
    <s v="http://medrxiv.org/content/early/2020/05/08/2020.05.03.20089813.abstract"/>
    <x v="6"/>
    <x v="3"/>
    <s v="Wollenstein-Betech, SC, Christos G.; Paschalidis, Ioannis Ch"/>
    <s v="medRxiv"/>
    <s v="2020"/>
    <s v="Pre-print source"/>
    <m/>
    <s v="10.1101/2020.05.03.20089813"/>
    <s v="Yes"/>
    <s v=""/>
    <s v=""/>
    <s v=""/>
    <s v="LMIC"/>
    <s v="Data from approximately 91,000 patients in Mexico were used"/>
    <s v=""/>
    <s v=""/>
    <s v=""/>
    <s v=""/>
    <s v="Yes"/>
    <s v=""/>
    <s v=""/>
    <s v=""/>
    <s v=""/>
    <s v=""/>
    <s v=""/>
    <s v=""/>
    <s v=""/>
    <s v=""/>
    <s v=""/>
    <s v="Personalized predictive models for the following events  (1) hospitalization, (2) mortality, (3) need for ICU, and (4) need for a ventilator. Result: (1) for hospitalization: age, gender, chronic renal insufficiency, diabetes, immunosuppression; (2) for mortality: age, SARS-CoV-2 test status, immunosuppression and pregnancy; (3) for ICU need: development of pneumonia (if available), cardiovascular disease, asthma, and SARS-CoV-2 test status; and (4) for ventilator need: ICU and pneumonia (if available), age, gender, cardiovascular disease, obesity, pregnancy, and SARS-CoV-2 test result."/>
    <s v="Current Week"/>
  </r>
  <r>
    <s v="Characteristics of patients presenting, and not presenting, to the emergency department during the early days of COVID-19"/>
    <s v="Objective: Societal responses to the COVID-19 pandemic have had a substantial effect upon the number of patients seeking healthcare. An initial step in estimating the impact of these changes is characterizing the patients, visits, and diagnoses for whom care is being delayed or deferred. Methods: We conducted an observational study, examining demographics and diagnoses for all patient visits to the ED of an urban Level-1 trauma center before and after the state declaration and compared them to visits from a similar period in 2019. We estimated the ratios of the before and after periods using Poisson regression, calculated the percent change with respect to 2019 for total ED visits, patient characteristics, and diagnoses, and then evaluated the interactions between each factor and the overall change in ED visits. Results: There was a significant 35.2% drop in overall ED visits after the state declaration. Disproportionate declines were seen in visits by pediatric and older patients, women, and Medicare recipients as well as for presentations of syncope, cerebrovascular accidents, urolithiasis, abdominal and back pain. Significantly disproportionate increases were seen in ED visits for potential symptoms of COVID-19, including URIs, shortness of breath, and chest pain. Conclusions: Patient concerns about health care settings and public health have significantly altered care-seeking during the COVID-19 pandemic. Overall and differential declines in ED visits for certain demographic groups and disease processes should prompt efforts to encourage care-seeking and research to monitor for the morbidity and mortality that is likely to result from delayed or deferred care."/>
    <d v="2020-05-05T00:00:00"/>
    <x v="2"/>
    <s v="http://medrxiv.org/content/early/2020/05/08/2020.05.05.20090795.abstract"/>
    <s v="http://medrxiv.org/content/early/2020/05/08/2020.05.05.20090795.abstract"/>
    <x v="7"/>
    <x v="6"/>
    <s v="Westgard, BCM, Matthew W.; Vazquez-Benitez, Gabriela; Erickson, Lauren O.; Zwank, Michael D."/>
    <s v="medRxiv"/>
    <s v="2020"/>
    <s v="Pre-print source"/>
    <m/>
    <s v="10.1101/2020.05.05.20090795"/>
    <s v=""/>
    <s v=""/>
    <s v=""/>
    <s v="Yes"/>
    <s v="HIC"/>
    <s v=""/>
    <s v=""/>
    <s v=""/>
    <s v=""/>
    <s v=""/>
    <s v=""/>
    <s v=""/>
    <s v=""/>
    <s v=""/>
    <s v=""/>
    <s v=""/>
    <s v=""/>
    <s v=""/>
    <s v=""/>
    <s v="Yes"/>
    <s v=""/>
    <s v=""/>
    <s v="Current Week"/>
  </r>
  <r>
    <s v="Evidence of a significant secretory-IgA-dominant SARS-CoV-2 immune response in human milk following recovery from COVID-19"/>
    <s v="SARS-CoV-2, commonly termed COVID-19 for the illness it causes, has infected &gt;3.2 million people, including &gt;220,000 deaths. Human milk IgG originates mainly from blood, therefore a SARS-CoV-2-reactive antibody (Ab) response in milk would be expected (1). However, IgG comprises only ~2% of milk Ab, with most milk Abs originating from mucosa-associated lymphatic tissue (1). Therefore, the extent of the milk immune response to SARS-CoV-2 is unknown (2). This response is critical for infants and young children, who tend not to suffer greatly from COVID-19 pathology but are likely responsible for significant virus transmission (3-5). Perhaps even more significant is the fact that milk Abs could be purified and used as a COVID-19 therapeutic, given they would likely be of the secretory (s) class and highly resistant to proteolytic degradation in the respiratory tissue (2, 6). In this preliminary report, 15 milk samples obtained from donors previously-infected with SARS-CoV-2 as well as 10 negative control samples obtained prior to December 2019 were tested for reactivity to the Receptor Binding Domain (RBD) of the SARS-CoV-2 Spike protein by ELISAs measuring IgA, IgG, IgM, and secretory Ab. Eighty percent of samples obtained post-COVID-19 exhibited IgA reactivity, and all these samples were also positive for secretory Ab reactivity, suggesting the IgA is predominantly sIgA. COVID-19 group mean OD values of undiluted milk were significantly greater for IgA (p&lt;0.0001), secretory-type Abs (p&lt;0.0001), and IgG (p=0.017), but not for IgM, compared to pre-pandemic group mean values. Overall, these data indicate that there is strong sIgA-dominant SARS-CoV-2 immune response in human milk after infection in the majority of individuals, and that a comprehensive study of this response is highly warranted._x000a_"/>
    <d v="2020-05-04T00:00:00"/>
    <x v="2"/>
    <s v="http://medrxiv.org/content/early/2020/05/08/2020.05.04.20089995.abstract"/>
    <s v="http://medrxiv.org/content/early/2020/05/08/2020.05.04.20089995.abstract"/>
    <x v="7"/>
    <x v="6"/>
    <s v="Fox, AM, Jessica; Amanat, Fatima; Krammer, Florian; Hahn-Holbrook, Jennifer; Zolla-Pazner, Susan; Powell, Rebecca L."/>
    <s v="medRxiv"/>
    <s v="2020"/>
    <s v="Pre-print source"/>
    <m/>
    <s v="10.1101/2020.05.04.20089995"/>
    <s v="Yes"/>
    <s v=""/>
    <s v="Yes"/>
    <s v=""/>
    <s v="LMIC/HIC"/>
    <s v="15 milk samples from confirmed SARS-CoV-2 women, with 10 comparison samples from those who tested negative"/>
    <s v=""/>
    <s v=""/>
    <s v=""/>
    <s v=""/>
    <s v=""/>
    <s v=""/>
    <s v=""/>
    <s v=""/>
    <s v=""/>
    <s v=""/>
    <s v=""/>
    <s v="Yes"/>
    <s v=""/>
    <s v=""/>
    <s v=""/>
    <s v=""/>
    <s v="Current Week"/>
  </r>
  <r>
    <s v="Asthma and COVID-19 in Children - A Systematic Review and Call for Data"/>
    <s v="Whether asthma constitutes a risk factor for COVID-19 is unclear. We performed a systematic literature search in three stages: First, we reviewed PubMed, EMBASE and CINAHL for systematic reviews of SARS-CoC-2 and COVID-19 in pediatric populations, and reviewed their primary articles; next, we searched PubMed for studies on COVID-19 or SARS-CoV-2 and asthma/wheeze, and evaluated whether the resulting studies included pediatric populations; lastly, we repeated the second search in BioRxiv.org and MedRxiv.org to find pre-prints that may have information on pediatric asthma. In the first search, eight systematic reviews were found, of which five were done in pediatric population; after reviewing 67 primary studies we found no data on pediatric asthma as a comorbidity for COVID-19. In the second search, we found 25 results in PubMed, of which five reported asthma in adults, but none included data on children. In the third search, 14 pre-prints in MedRxiv were identified with data on asthma, but again none with pediatric data. We found only one report by the U.S. CDC stating that 40/345 (~11.5%) children with data on chronic conditions had &quot;chronic lung diseases including asthma&quot;. There is scarcely any data on whether childhood asthma (or other pediatric respiratory diseases) constitute risk factors for SARS-CoV-2 infection or COVID-19 severity. Studies are needed that go beyond counting the number of cases in the pediatric age range."/>
    <d v="2020-05-04T00:00:00"/>
    <x v="2"/>
    <s v="http://medrxiv.org/content/early/2020/05/08/2020.05.04.20090845.abstract"/>
    <s v="http://medrxiv.org/content/early/2020/05/08/2020.05.04.20090845.abstract"/>
    <x v="2"/>
    <x v="4"/>
    <s v="Castro-Rodriguez, JAF, Erick"/>
    <s v="medRxiv"/>
    <s v="2020"/>
    <s v="Pre-print source"/>
    <m/>
    <s v="10.1101/2020.05.04.20090845"/>
    <s v=""/>
    <s v="Yes"/>
    <s v=""/>
    <s v=""/>
    <s v="LMIC/HIC"/>
    <s v=""/>
    <s v=""/>
    <s v=""/>
    <s v=""/>
    <s v=""/>
    <s v=""/>
    <s v=""/>
    <s v=""/>
    <s v=""/>
    <s v=""/>
    <s v=""/>
    <s v=""/>
    <s v=""/>
    <s v=""/>
    <s v=""/>
    <s v=""/>
    <s v=""/>
    <s v="Current Week"/>
  </r>
  <r>
    <s v="COVID- 19 Infection in Children: Estimating Pediatric Morbidity and Mortality"/>
    <s v="BACKGROUND: Estimates of pediatric morbidity and mortality from COVID-19 are vital for planning optimal use of human and material resources throughout this pandemic. METHODS: Government websites from countries with minimum 1000 cases in adults and children on April 13, 2020 were searched to find the number of cases confirmed in children, the age range, and the number leading to hospitalization, intensive care unit (ICU) admission or death. A systematic literature search was performed April 13, 2020 to find additional data from cases series. RESULTS: Data on pediatric cases were available from government websites for 23 of the 70 countries with minimum 1000 cases by April 13, 2020. Of 424 978 cases in these 23 countries, 8113 (1.9%) occurred in children. Nine publications provided data from 4251 cases in 4 additional countries. Combining data from the websites and the publications, 330 of 2361 cases required admission (14%). The ICU admission rate was 2.2 % of confirmed cases (44 of 2031) and 7.2% of admitted children (23 of 318). Death was reported for 15 cases. CONCLUSION: Children accounted for 1.9% of confirmed cases. The true incidence of pediatric infection and disease will only be known once testing is expanded to individuals with less severe or no symptoms. Admission rates vary from 0.3 to 10% of confirmed cases (presumably varying with the threshold for testing) with about 7% of admitted children requiring ICU care. Death is rare in middle and high income countries."/>
    <d v="2020-05-05T00:00:00"/>
    <x v="2"/>
    <s v="http://medrxiv.org/content/early/2020/05/08/2020.05.05.20091751.abstract"/>
    <s v="http://medrxiv.org/content/early/2020/05/08/2020.05.05.20091751.abstract"/>
    <x v="2"/>
    <x v="0"/>
    <s v="Barton Forbes, MM, Kayur; Kumar, Kriti; Lu, Jielin; Le Saux, Nicole; Sampson, Margaret; Robinson, Joan"/>
    <s v="medRxiv"/>
    <s v="2020"/>
    <s v="Pre-print source"/>
    <m/>
    <s v="10.1101/2020.05.05.20091751"/>
    <s v=""/>
    <s v="Yes"/>
    <s v=""/>
    <s v=""/>
    <s v="LMIC/HIC"/>
    <s v="8 countries reported the number of cases &lt; 5 years of age (1345)."/>
    <s v=""/>
    <s v=""/>
    <s v=""/>
    <s v=""/>
    <s v=""/>
    <s v="Yes"/>
    <s v="Yes"/>
    <s v="Yes"/>
    <s v=""/>
    <s v=""/>
    <s v=""/>
    <s v=""/>
    <s v=""/>
    <s v=""/>
    <s v=""/>
    <s v=""/>
    <s v="Current Week"/>
  </r>
  <r>
    <s v="Effects of Coronavirus Disease 2019 (COVID-19) on Maternal, Perinatal and Neonatal Outcomes: a Systematic Review of 266 Pregnancies"/>
    <s v="Objective: To perform a systematic review of available published literature on pregnancies affected by COVID-19 to evaluate the effects of COVID-19 on maternal, perinatal and neonatal outcomes. Methods: We performed a systematic review to evaluate the effects of COVID-19 on pregnancy, perinatal and neonatal outcomes. We conducted a comprehensive literature search using PubMed, EMBASE, Cochrane library, China National Knowledge Infrastructure Database and Wan Fang Data until April 20, 2020 (studies were identified through PubMed alert after April 20, 2020). For the research strategy, combinations of the following keywords and MeSH terms were used: SARS-CoV-2, COVID-19, coronavirus disease 2019, pregnancy, gestation, maternal, mothers, vertical transmission, maternal-fetal transmission, intrauterine transmission, neonates, infant, delivery. Eligibility criteria included laboratory-confirmed and/or clinically diagnosed COVID-19, patient was pregnant on admission, availability of clinical characteristics, including maternal, perinatal or neonatal outcomes. Exclusion criteria were unpublished reports, unspecified date and location of the study or suspicion of duplicate reporting, and unreported maternal or perinatal outcomes. No language restrictions were applied. Results: We identified several case-reports and case-series but only 19 studies, including a total of 266 pregnant women with COVID-19, met eligibility criteria and were finally included in the review. In the combined data from seven case-series, the maternal age ranged from 20 to 41 years and the gestational age on admission ranged from 5 to 41 weeks. The most common symptoms at presentation were fever, cough, dyspnea/shortness of breath and fatigue. The rate of severe pneumonia was relatively low, with the majority of the cases requiring intensive care unit admission. Almost all cases from the case-series had positive computer tomography chest findings. There were six and 22 cases that had nucleic-acid testing in vaginal mucus and breast milk samples, respectively, which were negative for SARS-CoV-2. Only a few cases had spontaneous miscarriage or abortion. 177 cases had delivered, of which the majority by Cesarean section. The gestational age at delivery ranged from 28 to 41 weeks. Apgar scores at 1 and 5 minutes ranged from 7 to 10 and 8 to 10, respectively. A few neonates had birthweight less than 2500 grams and over one-third of cases were transferred to neonatal intensive care unit. There was one case each of neonatal asphyxia and neonatal death. There were 113 neonates that had nucleic-acid testing in throat swab, which was negative for SARS-CoV-2. From the case-reports, two maternal deaths among pregnant women with COVID-19 were reported. Conclusions: The clinical characteristics of pregnant women with COVID-19 are similar to those of nonpregnant adults with COVID-19. Currently, there is no evidence that pregnant women with COVID-19 are more prone to develop severe pneumonia, in comparison to nonpregnant patients. The subject of vertical transmission of SARS-CoV-2 remains controversial and more data is needed to investigate this possibility. Most importantly, in order to collect meaningful pregnancy and perinatal outcome data, we urge researchers and investigators to reference previously published cases in their publications and to record such reporting when the data of a case is being entered into a registry or several registries."/>
    <d v="2020-05-02T00:00:00"/>
    <x v="3"/>
    <s v="http://medrxiv.org/content/early/2020/05/06/2020.05.02.20088484.abstract"/>
    <s v="http://medrxiv.org/content/early/2020/05/06/2020.05.02.20088484.abstract"/>
    <x v="2"/>
    <x v="4"/>
    <s v="Juan, JG, Maria M.; Rong, Zhihui; Zhang, Yuanzhen; Yang, Huixia; Poon, Liona Chiu Yee"/>
    <s v="medRxiv"/>
    <s v="2020"/>
    <s v="Pre-print source"/>
    <m/>
    <s v="10.1101/2020.05.02.20088484"/>
    <s v="Yes"/>
    <s v=""/>
    <s v="Yes"/>
    <s v=""/>
    <s v="LMIC/HIC"/>
    <s v=""/>
    <s v=""/>
    <s v=""/>
    <s v=""/>
    <s v=""/>
    <s v=""/>
    <s v=""/>
    <s v=""/>
    <s v=""/>
    <s v=""/>
    <s v=""/>
    <s v=""/>
    <s v=""/>
    <s v=""/>
    <s v=""/>
    <s v=""/>
    <s v=""/>
    <s v="Current Week"/>
  </r>
  <r>
    <s v="Is Hydroxychloroquine Safe During Pregnancy? Observations from Penn Medicine"/>
    <s v="A novel strain of coronavirus appeared in December 2019. Over the next few months, this novel coronavirus spread throughout the world, being declared a pandemic by the World Health Organization on March 11, 2020. As of this writing (March 28, 2020) over one hundred thousand individuals in the United States of America were confirmed cases. One way of treating the associated disease, COVID-19, is to reuse existing FDA-approved medications. One medication that has shown promise is hydroxychloroquine (HCQ). However, the utility and safety of HCQ among pregnant COVID-19 patients remains a concern."/>
    <d v="2020-04-29T00:00:00"/>
    <x v="4"/>
    <s v="http://medrxiv.org/content/early/2020/05/06/2020.04.29.20085621.abstract"/>
    <s v="http://medrxiv.org/content/early/2020/05/06/2020.04.29.20085621.abstract"/>
    <x v="0"/>
    <x v="0"/>
    <s v="Davidson, LC, Silvia; Boland, Mary Regina"/>
    <s v="medRxiv"/>
    <s v="2020"/>
    <s v="Pre-print source"/>
    <m/>
    <s v="10.1101/2020.04.29.20085621"/>
    <s v="Yes"/>
    <s v=""/>
    <s v=""/>
    <s v=""/>
    <s v="LMIC/HIC"/>
    <s v="28 deliveries (pre-COVID-19) with hydroxychloroquine exposure"/>
    <s v=""/>
    <s v=""/>
    <s v=""/>
    <s v="Yes"/>
    <s v=""/>
    <s v=""/>
    <s v=""/>
    <s v=""/>
    <s v=""/>
    <s v=""/>
    <s v=""/>
    <s v=""/>
    <s v=""/>
    <s v=""/>
    <s v=""/>
    <s v=""/>
    <s v="Current Week"/>
  </r>
  <r>
    <s v="Geospatially Referenced Demographic Agent-Based Modeling of SARS-CoV-2-Infection (COVID-19) Dynamics and Mitigation Effects in a Real-world Community"/>
    <s v="Re-opening societies and economies across the globe following the initial wave of the severe acute respiratory syndrome-coronavirus 2 (SARS-CoV-2) pandemic requires scientifically-guided decision processes and policy development. Public health authorities now consider it highly likely that transmission of SARS-CoV-2 and COVID-19 will follow a pattern of seasonal circulation globally. To guide mitigation strategies and tactics in a location-specific manner, accurate simulation of prolonged or intermittent patterns of social/physical distancing is required in order to prevent healthcare systems and communities from collapsing. It is equally important to capture the stochastic appearance of individual transmission events. Traditional epidemiological/statistical models cannot make predictions in a geospatial temporal manner based on human individuals in a community. Thus, the challenge is to conduct spatio-temporal simulations of transmission chains with real-world geospatial and georeferenced information of the dynamics of the disease and the effect of different mitigation strategies such as isolation of infected individuals or location closures. Here, we present a stochastic, geospatially referenced and demography-specific agent-based model with agents representing human beings and include information on age, household composition, daily occupation and schedule, risk factors, and other relevant properties. Physical encounters between humans are modeled in a time-dependent georeferenced network of the population. The model (GERDA-1) can predict infection dynamics under normal conditions and test the effect of different mitigation scenarios such as school closures, reduced social contacts as well as closure or reopening of public/work spaces. Specifically, it also includes the fate and influence of health care workers and their access to protective gear. Key predictions so far entail: (i) the effect of specific groups on the spreading, specifically that children in school contribute substantially to distribution. (ii) the result of reopening society depends crucially on how strict the measures have been during lock-down. (iii) the outcome of reopening is a stochastic process - in the majority of cases, we must expect a second wave, in some cases not. To the best of our best knowledge, the GERDA-1 model is the first model able to predict a bimodal behavior of SARS-Cov-2 infection dynamics. Given the criticality of the global situation, informing the scientific community, decision makers and the general public seems prudent. Therefore, we here provide a pre-print of the GERDA-1 model together with a first set of predictions and analyses as work in progress."/>
    <d v="2020-05-03T00:00:00"/>
    <x v="4"/>
    <s v="http://medrxiv.org/content/early/2020/05/06/2020.05.03.20089235.abstract"/>
    <s v="http://medrxiv.org/content/early/2020/05/06/2020.05.03.20089235.abstract"/>
    <x v="8"/>
    <x v="3"/>
    <s v="Adler, SOB, Oliver; Bonn, Lasse; Goldenbogen, Bjoern; Haffner, Johanna E. L.; Karnetzki, Maxim; Korman, Aviv; Krantz, Maria; Linding, Rune; Maintz, Ivo; Mallis, Lisa; Martinez de la Escalera, Ximena; Moran Torres, Rafael U.; Prawitz, Hannah; Seeger, Martin; Segelitz, Patrick; Wodke, Judith A. H.; Klipp, Edda"/>
    <s v="medRxiv"/>
    <s v="2020"/>
    <s v="Pre-print source"/>
    <m/>
    <s v="10.1101/2020.05.03.20089235"/>
    <s v=""/>
    <s v="Yes"/>
    <s v=""/>
    <s v=""/>
    <s v="HIC"/>
    <s v=""/>
    <s v=""/>
    <s v=""/>
    <s v=""/>
    <s v=""/>
    <s v=""/>
    <s v=""/>
    <s v=""/>
    <s v=""/>
    <s v=""/>
    <s v=""/>
    <s v=""/>
    <s v=""/>
    <s v=""/>
    <s v=""/>
    <s v="Allows for consideration of mitigation strategies related to the location (workplace, school, etc.)."/>
    <s v="Agent-based model that looks at different stages of SARS-CoV-2 infection, COVID-19 disease, and recovery that uses demographic data, &quot;realistic daily scenarios&quot;, and the physical location of individuals."/>
    <s v="Current Week"/>
  </r>
  <r>
    <s v="[Anesthesia management in cesarean section for patient with COVID-19: a case report]"/>
    <s v="Since the corona virus disease 2019 (COVID-19) affects the cardio-pulmonary function of pregnant women, the anesthetic management in the cesarean section for the patients, as well as the protection for medical staff is significantly different from that in ordinary surgical operation. This paper reports a pregnant woman with COVID-19, for whom a cesarean section was successfully performed in our hospital on February 8, 2020. Anesthetic management, protection of medical staff and psychological intervention for the patients during the operation are discussed. Importance should be attached to the preoperative evaluation of pregnant women with COVID-19 and the implementation of anesthesia plan. For ordinary COVID-19 patients intraspinal anesthesia is preferred in cesarean section, and the influence on respiration and circulation in both maternal and infant should be reduced; while for severe or critically ill patients general anesthesia with endotracheal intubation should be adopted. The safety of medical environment should be ensured, and level-Ⅲ standard protection should be taken for anesthetists. Special attention and support should be given to maternal psychology. It is important to give full explanation before operation to reduce anxiety; to relieve the discomfort during operation to reduce tension; to avoid the bad mood of patients due to pain after operation."/>
    <d v="2020-04-25T00:00:00"/>
    <x v="0"/>
    <s v="https://www.ncbi.nlm.nih.gov/pubmed/32207592"/>
    <s v="https://www.ncbi.nlm.nih.gov/pubmed/32207592"/>
    <x v="9"/>
    <x v="0"/>
    <s v="Kang X, Zhang R, He H, Yao Y, Zheng Y, Wen X, Zhu S."/>
    <s v="Zhejiang Da Xue Xue Bao Yi Xue Ban"/>
    <n v="2020"/>
    <s v="Peer-reviewed source"/>
    <s v="Chinese"/>
    <m/>
    <s v="Yes"/>
    <s v=""/>
    <s v=""/>
    <s v=""/>
    <s v="LMIC"/>
    <s v="1pregnant woman"/>
    <s v=""/>
    <s v=""/>
    <s v=""/>
    <s v="Yes"/>
    <s v="Yes"/>
    <s v=""/>
    <s v=""/>
    <s v=""/>
    <s v=""/>
    <s v=""/>
    <s v=""/>
    <s v=""/>
    <s v=""/>
    <s v=""/>
    <s v=""/>
    <s v=""/>
    <s v="Current Week"/>
  </r>
  <r>
    <s v="[Diagnosis and treatment recommendation for pediatric COVID-19 (the second edition)]"/>
    <s v="The coronavirus disease 2019 (COVID-19) has caused a global pandemic. All people including children are generally susceptible to COVID-19, but the condition is relatively mild for children. The diagnosis of COVID-19 is largely based on the epidemiological evidence and clinical manifestations, and confirmed by positive detection of virus nucleic acid in respiratory samples. The main symptoms of COVID-19 in children are fever and cough; the total number of white blood cell count is usually normal or decreased; the chest imaging is characterized by interstitial pneumonia, which is similar to other respiratory virus infections and Mycoplasma pneumoniae infections. Early identification, early isolation, early diagnosis and early treatment are important for clinical management. The treatment of mild or moderate type of child COVID-19 is mainly symptomatic. For severe and critical ill cases, the oxygen therapy, antiviral drugs, antibacterial drugs, glucocorticoids, mechanical ventilation or even extracorporeal membrane oxygenation (ECMO) may be adopted, and the treatment plan should be adjusted timely through multi-disciplinary cooperation."/>
    <d v="2020-05-25T00:00:00"/>
    <x v="0"/>
    <s v="https://www.ncbi.nlm.nih.gov/pubmed/32391657"/>
    <s v="https://www.ncbi.nlm.nih.gov/pubmed/32391657"/>
    <x v="9"/>
    <x v="7"/>
    <s v="Chen Z, Fu J, Shu Q, Wang W, Chen Y, Hua C, Li F, Lin R, Tang L, Wang T, Wang Y, Xu W, Yang Z, Ye S, Yuan T, Zhang C, Zhang Y."/>
    <s v="Zhejiang Da Xue Xue Bao Yi Xue Ban"/>
    <n v="2020"/>
    <s v="Peer-reviewed source"/>
    <s v="Chinese"/>
    <m/>
    <s v="Yes"/>
    <s v="Yes"/>
    <s v=""/>
    <s v="Yes"/>
    <s v="LMIC"/>
    <s v=""/>
    <s v=""/>
    <s v=""/>
    <s v=""/>
    <s v=""/>
    <s v="Yes"/>
    <s v=""/>
    <s v=""/>
    <s v=""/>
    <s v=""/>
    <s v="Yes"/>
    <s v=""/>
    <s v=""/>
    <s v=""/>
    <s v="Yes"/>
    <s v=""/>
    <s v=""/>
    <s v="Current Week"/>
  </r>
  <r>
    <s v="Imaging examination, diagnosis, and control and prevention of nosocomial infection for coronavirus disease 2019: Expert consensus of Hunan radiologist"/>
    <s v="The outbreak of coronavirus disease 2019 (COVID-19) is a huge threat to global public health because it develops rapidly. There is no specific treatment so far. Chest imaging examination is an important auxiliary examination method in diagnosis of COVID-19. To further standardize the imaging examination and diagnosis of COVID-19, Hunan Society of Radiology together with Imaging Technology Professional Committee of Hunan Medical Association reach an expert consensus document on imaging examination, diagnosis, and control and prevention of nosocomial infection for COVID-19. This document summarizes the epidemiological characteristics, clinical features, imaging examination procedure, imaging findings, CT staging, the value of imaging examination, and the methods for control and prevention of nosocomial infection for COVID-19 during imaging examination. Furthermore, it extends the clinical characteristics and imaging manifestations of COVID-19 in children."/>
    <d v="2020-03-28T00:00:00"/>
    <x v="5"/>
    <s v="https://www.ncbi.nlm.nih.gov/pubmed/32386011"/>
    <s v="https://www.ncbi.nlm.nih.gov/pubmed/32386011"/>
    <x v="9"/>
    <x v="0"/>
    <s v="Liu J, Wang W."/>
    <s v="Zhong Nan Da Xue Xue Bao Yi Xue Ban"/>
    <n v="2020"/>
    <s v="Peer-reviewed source"/>
    <m/>
    <s v="10.11817/j.issn.1672-7347.2020.200081"/>
    <s v=""/>
    <s v="Yes"/>
    <s v=""/>
    <s v=""/>
    <s v="LMIC"/>
    <s v="No"/>
    <s v=""/>
    <s v=""/>
    <s v=""/>
    <s v=""/>
    <s v=""/>
    <s v=""/>
    <s v="Yes"/>
    <s v=""/>
    <s v=""/>
    <s v=""/>
    <s v=""/>
    <s v=""/>
    <s v=""/>
    <s v=""/>
    <s v=""/>
    <s v=""/>
    <s v="Current Week"/>
  </r>
  <r>
    <s v="[COVID-19 and pregnancy]"/>
    <s v="The current COVID-19 pandemic has resulted in an unprecedented worldwide health crisis. The increased vulnerability of pregnant women as well as past experience from previous coronavirus epidemics are cause for concern of maternal and fetal complications. The rapid outbreak of the disease combined with the uncertainty, as a direct result of the lack of strong scientific data, has forced obstetricians to adapt their current practices pragmatically. This article reviews obstetrical management of pregnant patients infected by SARS-CoV-2 based on the current knowledge."/>
    <d v="2020-05-06T00:00:00"/>
    <x v="3"/>
    <s v="https://www.ncbi.nlm.nih.gov/pubmed/32374542"/>
    <s v="https://www.ncbi.nlm.nih.gov/pubmed/32374542"/>
    <x v="4"/>
    <x v="4"/>
    <s v="Masmejan S, Pomar L, Lepigeon K, Favre G, Baud D, Rieder W."/>
    <s v="Rev Med Suisse"/>
    <n v="2020"/>
    <s v="Peer-reviewed source"/>
    <s v="French"/>
    <m/>
    <s v="Yes"/>
    <s v=""/>
    <s v=""/>
    <s v=""/>
    <s v="HIC"/>
    <s v="No"/>
    <s v=""/>
    <s v=""/>
    <s v=""/>
    <s v=""/>
    <s v="Yes"/>
    <s v=""/>
    <s v=""/>
    <s v=""/>
    <s v=""/>
    <s v=""/>
    <s v=""/>
    <s v=""/>
    <s v=""/>
    <s v=""/>
    <s v=""/>
    <s v=""/>
    <s v="Current Week"/>
  </r>
  <r>
    <s v="SARS-CoV-2 (COVID-19): What do we know about children? A systematic review"/>
    <s v="BACKGROUND_x000a_Few paediatric cases of COVID-19 have been reported and we know little about the epidemiology in children, though more is known about other coronaviruses. We aimed to understand the infection rate, clinical presentation, clinical outcomes and transmission dynamics for SARS-CoV-2, in order to inform clinical and public health measures._x000a__x000a_METHODS_x000a_We undertook a rapid systematic review and narrative synthesis of all literature relating to SARS-CoV-2 in paediatric populations. The search terms also included SARS-CoV and MERS-CoV. We searched three databases and the COVID-19 resource centres of eleven major journals and publishers. English abstracts of Chinese language papers were included. Data were extracted and narrative syntheses conducted._x000a__x000a_RESULTS_x000a_24 studies relating to COVID-19 were included in the review. Children appear to be less affected by COVID-19 than adults by observed rate of cases in large epidemiological studies. Limited data on attack rate indicate that children are just as susceptible to infection. Data on clinical outcomes are scarce but include several reports of asymptomatic infection and a milder course of disease in young children, though radiological abnormalities are noted. Severe cases are not reported in detail and there are little data relating to transmission._x000a__x000a_CONCLUSIONS_x000a_Children appear to have a low observed case rate of COVID-19 but may have similar rates to adults of infection with SARS-CoV-2. This discrepancy may be because children are asymptomatic or too mildly infected to draw medical attention, be tested and counted in observed cases of COVID-19."/>
    <d v="2020-05-11T00:00:00"/>
    <x v="0"/>
    <s v="https://academic.oup.com/cid/advance-article/doi/10.1093/cid/ciaa556/5835843"/>
    <s v="https://academic.oup.com/cid/advance-article/doi/10.1093/cid/ciaa556/5835843"/>
    <x v="3"/>
    <x v="4"/>
    <s v="Mehta NS, Mytton OT, Mullins EWS, Fowler TA, Falconer CL, Murphy OB, Langenberg C, Jayatunga WJP, Eddy DH, Nguyen-Van-Tam JS."/>
    <s v="Clin Infect Dis"/>
    <n v="2020"/>
    <s v="Peer-reviewed source"/>
    <m/>
    <s v="10.1093/cid/ciaa556"/>
    <s v="Yes"/>
    <s v="Yes"/>
    <s v=""/>
    <s v=""/>
    <s v="HIC"/>
    <s v="24 studies"/>
    <s v="Yes"/>
    <s v="Yes"/>
    <s v="Yes"/>
    <s v=""/>
    <s v=""/>
    <s v="Yes"/>
    <s v="Yes"/>
    <s v="Yes"/>
    <s v=""/>
    <s v=""/>
    <s v=""/>
    <s v=""/>
    <s v=""/>
    <s v=""/>
    <s v=""/>
    <s v=""/>
    <s v="Current Week"/>
  </r>
  <r>
    <s v="The Effects of Pregnancy on Women with COVID-19: Maternal and Infant Outcomes"/>
    <s v="None available"/>
    <d v="2020-05-11T00:00:00"/>
    <x v="0"/>
    <s v="https://academic.oup.com/cid/advance-article/doi/10.1093/cid/ciaa559/5835848"/>
    <s v="https://academic.oup.com/cid/advance-article/doi/10.1093/cid/ciaa559/5835848"/>
    <x v="7"/>
    <x v="7"/>
    <s v="Schwartz DA."/>
    <s v="Clin Infect Dis"/>
    <n v="2020"/>
    <s v="Peer-reviewed source"/>
    <m/>
    <s v="10.1093/cid/ciaa559"/>
    <s v="Yes"/>
    <s v=""/>
    <s v=""/>
    <s v=""/>
    <s v="HIC"/>
    <s v="34 pregnant women with confirmed or suspected COVID-19 pneumonia + control cohorts"/>
    <s v="Yes"/>
    <s v="Yes"/>
    <s v=""/>
    <s v="Yes"/>
    <s v=""/>
    <s v=""/>
    <s v=""/>
    <s v=""/>
    <s v=""/>
    <s v=""/>
    <s v=""/>
    <s v=""/>
    <s v=""/>
    <s v=""/>
    <s v=""/>
    <s v=""/>
    <s v="Current Week"/>
  </r>
  <r>
    <s v="Characteristics and Outcomes of Children With Coronavirus Disease 2019 (COVID-19) Infection Admitted to US and Canadian Pediatric Intensive Care Units"/>
    <s v="IMPORTANCE:_x000a_The recent and ongoing coronavirus disease 2019 (COVID-19) pandemic has taken an unprecedented toll on adults critically ill with COVID-19 infection. While there is evidence that the burden of COVID-19 infection in hospitalized children is lesser than in their adult counterparts, to date, there are only limited reports describing COVID-19 in pediatric intensive care units (PICUs)._x000a__x000a_OBJECTIVE:_x000a_To provide an early description and characterization of COVID-19 infection in North American PICUs, focusing on mode of presentation, presence of comorbidities, severity of disease, therapeutic interventions, clinical trajectory, and early outcomes._x000a__x000a_DESIGN, SETTING, AND PARTICIPANTS:_x000a_This cross-sectional study included children positive for COVID-19 admitted to 46 North American PICUs between March 14 and April 3, 2020. with follow-up to April 10, 2020._x000a__x000a_MAIN OUTCOMES AND MEASURES:_x000a_Prehospital characteristics, clinical trajectory, and hospital outcomes of children admitted to PICUs with confirmed COVID-19 infection._x000a__x000a_RESULTS:_x000a_Of the 48 children with COVID-19 admitted to participating PICUs, 25 (52%) were male, and the median (range) age was 13 (4.2-16.6) years. Forty patients (83%) had significant preexisting comorbidities; 35 (73%) presented with respiratory symptoms and 18 (38%) required invasive ventilation. Eleven patients (23%) had failure of 2 or more organ systems. Extracorporeal membrane oxygenation was required for 1 patient (2%). Targeted therapies were used in 28 patients (61%), with hydroxychloroquine being the most commonly used agent either alone (11 patients) or in combination (10 patients). At the completion of the follow-up period, 2 patients (4%) had died and 15 (31%) were still hospitalized, with 3 still requiring ventilatory support and 1 receiving extracorporeal membrane oxygenation. The median (range) PICU and hospital lengths of stay for those who had been discharged were 5 (3-9) days and 7 (4-13) days, respectively._x000a__x000a_CONCLUSIONS AND RELEVANCE:_x000a_This early report describes the burden of COVID-19 infection in North American PICUs and confirms that severe illness in children is significant but far less frequent than in adults. Prehospital comorbidities appear to be an important factor in children. These preliminary observations provide an important platform for larger and more extensive studies of children with COVID-19 infection."/>
    <d v="2020-05-11T00:00:00"/>
    <x v="0"/>
    <s v="https://jamanetwork.com/journals/jamapediatrics/fullarticle/2766037"/>
    <s v="https://jamanetwork.com/journals/jamapediatrics/fullarticle/2766037"/>
    <x v="10"/>
    <x v="6"/>
    <s v="Shekerdemian LS, Mahmood NR, Wolfe KK, Riggs BJ, Ross CE, McKiernan CA, Heidemann SM, Kleinman LC, Sen AI, Hall MW, Priestley MA, McGuire JK, Boukas K, Sharron MP, Burns JP; International COVID-19 PICU Collaborative."/>
    <s v="JAMA Pediatr"/>
    <n v="2020"/>
    <s v="Peer-reviewed source"/>
    <m/>
    <s v="10.1001/jamapediatrics.2020.1948"/>
    <s v=""/>
    <s v="Yes"/>
    <s v=""/>
    <s v=""/>
    <s v="HIC"/>
    <s v="48 children -- the median (range) age is 13 (4.2-16.6) years"/>
    <s v=""/>
    <s v=""/>
    <s v=""/>
    <s v=""/>
    <s v=""/>
    <s v="Yes"/>
    <s v="Yes"/>
    <s v="Yes"/>
    <s v=""/>
    <s v="Yes"/>
    <s v=""/>
    <s v=""/>
    <s v=""/>
    <s v=""/>
    <s v=""/>
    <s v=""/>
    <s v="Current Week"/>
  </r>
  <r>
    <s v="Clinical course of severe and critical COVID-19 in hospitalized pregnancies: a US cohort study"/>
    <s v="BACKGROUND:_x000a_The COVID-19 pandemic has had an impact on healthcare systems around the world with 3.0 million infected and 208,000 resultant mortalities as of this writing. Information regarding infection in pregnancy is still limited._x000a__x000a_OBJECTIVES:_x000a_To describe the clinical course of severe and critical infection in hospitalized pregnant women with positive laboratory testing for SARS-CoV2._x000a__x000a_STUDY DESIGN:_x000a_This is a cohort study of pregnant women with severe or critical COVID-19 infection hospitalized at 12 US institutions between March 5, 2020 and April 20, 2020. Severe infection was defined according to published criteria by patient reported dyspnea, respiratory rate &gt; 30 per minute, blood oxygen saturation ≤ 93% on room air, partial pressure of arterial oxygen to fraction of inspired oxygen &lt;300 and/or lung infiltrates &gt;50% within 24 to 48 hours on chest imaging. Critical disease was defined by respiratory failure, septic shock, and/or multiple organ dysfunction or failure. Women were excluded if they had presumed COVID-19 infection but laboratory testing was negative. The primary outcome was median duration from hospital admission to discharge. Secondary outcomes included need for supplemental oxygen, intubation, cardiomyopathy, cardiac arrest, death, and timing of delivery. The clinical courses are described by the median disease day on which these outcomes occurred after the onset of symptoms. Treatment and neonatal outcomes are also reported._x000a__x000a_RESULTS:_x000a_Of 64 pregnant women hospitalized with COVID-19, 44 (69%) had severe and 20 (31%) critical disease. The following pre-existing comorbidities were observed: 25% had a pulmonary condition, 17% had cardiac disease and the mean BMI was 34 kg/m2. Gestational age at symptom onset was at a mean 29 ±6 weeks and at hospital admission a mean of 30 ±6 weeks, on a median day of disease 7 since first symptoms. Eighty-one percent of women were treated with hydroxychloroquine; 9% of women with severe disease and 65% of women with critical disease received remdesivir. All women with critical disease received either prophylactic or therapeutic anticoagulation during their admission. The median duration of hospital stay was 6 days (6 days for severe, 10.5 days for critical, p=0.01). For those who required it, intubation usually occurred around day 9, and peak respiratory support for women with severe disease occurred on day 8. In women with critical disease, prone positioning was performed in 20% of cases, the rate of ARDS was 70%, and re-intubation was necessary in 20%. There was one case of maternal cardiac arrest, but no cases of cardiomyopathy and no maternal deaths. Thirty-two (50%) women in this cohort delivered during their COVID-19 hospitalization (34% of severe and 85% of critical women). Eighty-eight percent (15/17) of pregnant women with critical COVID-19 who delivered during their disease course were delivered preterm, 94% of them via cesarean; in all, 75% (15/20) of critically ill women delivered preterm. There were no stillbirths or neonatal deaths, or cases of vertical transmission._x000a__x000a_CONCLUSION:_x000a_In hospitalized pregnant women with severe or critical COVID-19 infection, admission typically occurred about 7 days after symptom onset, and the duration of hospitalization was 6 days (6 severe versus 12 critical). Critically ill women had a high rate of ARDS, and there was one case of cardiac arrest, but there were no cases of cardiomyopathy, or maternal mortality. Hospitalization for severe or critical COVID-19 infection resulted in delivery during the course of infection in 50% of this cohort, usually in the third trimester. There were no perinatal deaths in this cohort."/>
    <d v="2020-05-08T00:00:00"/>
    <x v="0"/>
    <s v="https://www.ncbi.nlm.nih.gov/pubmed/32391519"/>
    <s v="https://www.ncbi.nlm.nih.gov/pubmed/32391519"/>
    <x v="7"/>
    <x v="1"/>
    <s v="Pierce-Williams RAM, Burd J, Felder L, Khoury R, Bernstein PS, Avila K, Penfield CA, Roman AS, DeBolt CA, Stone JL, Bianco A, Kern-Goldberger AR, Hirshberg A, Srinivas SK, Jayakumaran JS, Brandt JS, Anastasio H, Birsner M, O'Brien DS, Sedev HM, Dolin CD, Schnettler WT, Suhag A, Ahluwalia S, Navathe RS, Khalifeh A, Anderson K, Berghella V."/>
    <s v="Am J Obstet Gynecol MFM"/>
    <n v="2020"/>
    <s v="Peer-reviewed source"/>
    <m/>
    <s v="10.1016/j.ajogmf.2020.100134"/>
    <s v="Yes"/>
    <s v=""/>
    <s v=""/>
    <s v=""/>
    <s v="HIC"/>
    <s v="64 pregnant women"/>
    <s v="Yes"/>
    <s v=""/>
    <s v=""/>
    <s v="Yes"/>
    <s v="Yes"/>
    <s v=""/>
    <s v=""/>
    <s v=""/>
    <s v=""/>
    <s v=""/>
    <s v=""/>
    <s v=""/>
    <s v=""/>
    <s v=""/>
    <s v=""/>
    <s v=""/>
    <s v="Current Week"/>
  </r>
  <r>
    <s v="Detection of SARS-COV-2 in Placental and Fetal Membrane Samples"/>
    <s v="INTRODUCTION:_x000a_Since the first reports of the emergence of the novel coronavirus SARS-CoV-2 and its associated disease (COVID-19), concerns remain about whether the virus is transmissible in pregnant women from the mother to the fetus during either the antepartum period or the process of labor and delivery. One recent review reported that in a small number of cases, two PCR swabs of the placenta were sent in additional to neonatal and cord blood testing, and both placental PCR swabs were negative.1 Other studies have demonstrated the finding of SARS-CoV2 IgM in neonates born to mothers diagnosed with COVID-19 during pregnancy,2,3 findings that may indicate vertical transmission of the virus in utero. We report our experience with placental/membrane SARS-CoV2 RNA PCR swab results after delivery to a series of symptomatic mothers with confirmed COVID-19 infection in pregnancy._x000a__x000a_METHODS:_x000a_IRB approval was obtained. All pregnant patients diagnosed with COVID-19 who gave birth between March 1, 2020 and April 20, 2020 at NYU Langone Health were identified by a search of the electronic medical record. Charts were reviewed for documentation of SARS-CoV-2 RNA RT-PCR testing sent from either the placenta or membranes within 30 minutes following delivery. PCR testing for SARS-COV-2 was performed using the cobas SARS-CoV-2 assay (Roche) or the Cepheid Xpert Xpress assay. Placental swabs were obtained from the amniotic surface after clearing the surface of maternal blood (placental PCR). Membrane swabs were obtained from between the amnion and chorion after manual separation of the membranes (membrane PCR). Maternal COVID-19 illness was categorized as mild, severe, or critical.4 The time interval from maternal diagnosis of COVID-19 to delivery was calculated in days. Infants were tested with nasopharyngeal swabs for SARS-CoV-2 PCR between days of life 1 and 5 while hospitalized. Hospitalized infants were also assessed for clinical signs and symptoms, including fever, cough, and nasal congestion._x000a__x000a_RESULTS:_x000a_Of 32 COVID-19 positive pregnant patients who gave birth in this timeframe, placental or membrane swabs were sent from 11 patients (Table). Three of 11 swabs were positive. None of the infants tested positive for SARS-CoV2 on days of life 1 through 5, and none demonstrated symptoms of COVID-19 infection._x000a__x000a_DISCUSSION:_x000a_Of 11 placental or membrane swabs sent following delivery, 3 swabs were positive for SARS-CoV-2, all in women with moderate to severe COVID-19 illness at time of delivery. This is the first study to demonstrate the presence of SARS-CoV-2 RNA in placental or membrane samples. While there were no clinical signs of vertical transmission, our findings raise the possibility of intrapartum viral exposure. Given the mixing of maternal and fetal fluid and tissue at time of delivery, the origin of the detected SARS-CoV-2 RNA in our series is unclear. It may represent contamination from maternal blood, amniotic fluid, or COVID-19 infection of the membranes and amniotic sac. For those infants who were delivered vaginally, contamination with vaginal secretions is also a possible source, although prior studies on vaginal secretions have failed to demonstrate the presence of COVID-19.5,6Although all of our neonates tested negative in the first 5 days of life, many were born via cesarean deliveries with decreased length of exposure to these tissues, which may be associated with a decreased likelihood of vertical transmission. Additionally, nasopharyngeal testing immediately after delivery may not be the ideal approach to evaluate vertical transmission if exposure occurs at the time of delivery, as the virus may require a longer incubation period before these swabs convert to positive. In summary, the presence of viral RNA by RT-PCR in placenta/membranes at the time of delivery suggests the need for further research into the possibility of vertical transmission."/>
    <d v="2020-05-08T00:00:00"/>
    <x v="0"/>
    <s v="https://www.ncbi.nlm.nih.gov/pubmed/32391518"/>
    <s v="https://www.ncbi.nlm.nih.gov/pubmed/32391518"/>
    <x v="7"/>
    <x v="0"/>
    <s v="Penfield CA, Brubaker SG, Limaye MA, Lighter J, Ratner AJ, Thomas KM, Meyer J, Roman AS."/>
    <s v="Am J Obstet Gynecol MFM"/>
    <n v="2020"/>
    <s v="Peer-reviewed source"/>
    <m/>
    <s v="10.1016/j.ajogmf.2020.100133"/>
    <s v="Yes"/>
    <s v=""/>
    <s v=""/>
    <s v=""/>
    <s v="HIC"/>
    <s v="32 COVID-10 positive pregnant women who gave birth during the study timeframe"/>
    <s v="Yes"/>
    <s v="Yes"/>
    <s v=""/>
    <s v="Yes"/>
    <s v=""/>
    <s v=""/>
    <s v=""/>
    <s v=""/>
    <s v=""/>
    <s v=""/>
    <s v="Yes"/>
    <s v=""/>
    <s v=""/>
    <s v=""/>
    <s v=""/>
    <s v=""/>
    <s v="Current Week"/>
  </r>
  <r>
    <s v="COVID-19 Infection and Circulating ACE2 Levels: Protective Role in Women and Children"/>
    <s v="None available"/>
    <d v="2020-04-24T00:00:00"/>
    <x v="0"/>
    <s v="https://www.frontiersin.org/articles/10.3389/fped.2020.00206/full"/>
    <s v="https://www.frontiersin.org/articles/10.3389/fped.2020.00206/full"/>
    <x v="11"/>
    <x v="7"/>
    <s v="Ciaglia E, Vecchione C, Puca AA."/>
    <s v="Front Pediatr"/>
    <n v="2020"/>
    <s v="Peer-reviewed source"/>
    <m/>
    <s v="10.3389/fped.2020.00206"/>
    <s v="Yes"/>
    <s v="Yes"/>
    <s v=""/>
    <s v=""/>
    <s v="HIC"/>
    <s v="No"/>
    <s v="Yes"/>
    <s v=""/>
    <s v=""/>
    <s v=""/>
    <s v=""/>
    <s v=""/>
    <s v=""/>
    <s v=""/>
    <s v=""/>
    <s v=""/>
    <s v=""/>
    <s v=""/>
    <s v=""/>
    <s v=""/>
    <s v=""/>
    <s v=""/>
    <s v="Current Week"/>
  </r>
  <r>
    <s v="From SARS to COVID-19: What we have learned about children infected with COVID-19"/>
    <s v="Coronaviruses, both SARS-CoV and SARS-CoV-2 were firstly appeared in China. They have certain similarities in biological, epidemiological and pathological. To data, the researches have shown that their gene exhibit 79% of identical sequence and the receptor-binding domain structure is also very similar. There have been extensive research performed on SARS, however, the understanding of pathophysiology impact of Corona Virus Disease 2019(COVID-19) is still limited. In the review, we draw upon the lessons learnt from SARS in the epidemiology, clinical characteristics and pathogenesis for further understand the features of COVID-19. By comparing these two diseases, we found, COVID-19 has quicker and wider transmission, obvious family agglomeration, higher morbidity and mortality. Newborns, asymptomatic children and normal chest imaging cases were emerged in COVID-19. Children started with gastrointestinal symptoms may progress to severe condition and newborn whose mother was infected with COVID-19 could have severe complications. The laboratory test data showed, the percentage of neutrophils and the level of LDH is higher, otherwise the number of CD4+ and CD8+T cells is decreased in children's COVID-19 cases. Based on these early observations, as pediatrician, we put forward some thoughts on children's COVID-19 and give some recommendations to contain the disease."/>
    <d v="2020-05-07T00:00:00"/>
    <x v="0"/>
    <s v="https://www.sciencedirect.com/science/article/pii/S120197122030309X"/>
    <s v="https://www.sciencedirect.com/science/article/pii/S120197122030309X"/>
    <x v="9"/>
    <x v="4"/>
    <s v="Zhou MY, Xie XL, Peng YG, Wu MJ, Deng XZ, Wu Y, Xiong LJ, Shang LH."/>
    <s v="Int J Infect Dis"/>
    <n v="2020"/>
    <s v="Peer-reviewed source"/>
    <m/>
    <s v="10.1016/j.ijid.2020.04.090"/>
    <s v="Yes"/>
    <s v="Yes"/>
    <s v=""/>
    <s v=""/>
    <s v="LMIC/HIC"/>
    <s v="No"/>
    <s v="Yes"/>
    <s v=""/>
    <s v=""/>
    <s v=""/>
    <s v=""/>
    <s v="Yes"/>
    <s v="Yes"/>
    <s v=""/>
    <s v=""/>
    <s v=""/>
    <s v=""/>
    <s v=""/>
    <s v=""/>
    <s v=""/>
    <s v=""/>
    <s v=""/>
    <s v="Current Week"/>
  </r>
  <r>
    <s v="Clinical characteristics and radiological features of children infected with the 2019 novel coronavirus"/>
    <s v="AIM_x000a_To identify and summarise the common findings from 2019 novel coronavirus (2019-nCoV) infections in children._x000a__x000a_MATERIALS AND METHODS_x000a_The clinical characteristics and radiological findings (chest radiography and chest computed tomography [CT]) of nine children infected with the 2019-nCoV were reviewed in this retrospective case series._x000a__x000a_RESULTS_x000a_Among the children, six had fever (including two children with cough), one had only cough, one had a stuffy nose when initially diagnosed, and one was an asymptomatic carrier. Chest radiographs seemed mostly normal in six cases whereas increased and/or disordered bilateral bronchovascular shadows and dense hilar shadows were seen in three cases. Chest CT exhibited no obvious abnormal signs in four cases. Typical CT findings included patchy, peripheral ground-grass opacities, subpleural lamellar dense shadows, and parenchymal bands. Pleural effusions, mediastinal lymphadenopathy, cavitation, and pleural thickening were absent._x000a__x000a_CONCLUSION_x000a_The clinical manifestations and radiological findings of the 2019-nCoV-infected children were mild and lacked a typical pattern."/>
    <d v="2020-05-01T00:00:00"/>
    <x v="0"/>
    <s v="https://www.sciencedirect.com/science/article/pii/S0009926020301665"/>
    <s v="https://www.sciencedirect.com/science/article/pii/S0009926020301665"/>
    <x v="9"/>
    <x v="0"/>
    <s v="Lu Y, Wen H, Rong D, Zhou Z, Liu H."/>
    <s v="Clin Radiol"/>
    <n v="2020"/>
    <s v="Peer-reviewed source"/>
    <m/>
    <s v="10.1016/j.crad.2020.04.010"/>
    <s v="Yes"/>
    <s v="Yes"/>
    <s v=""/>
    <s v=""/>
    <s v="LMIC"/>
    <s v="9 children (age: 7.8±5.3 years, range: 2 months to 15 years)"/>
    <s v=""/>
    <s v=""/>
    <s v=""/>
    <s v=""/>
    <s v=""/>
    <s v="Yes"/>
    <s v="Yes"/>
    <s v=""/>
    <s v=""/>
    <s v=""/>
    <s v=""/>
    <s v=""/>
    <s v=""/>
    <s v=""/>
    <s v=""/>
    <s v=""/>
    <s v="Current Week"/>
  </r>
  <r>
    <s v="To mask or not to mask children to overcome COVID-19"/>
    <s v="It has been reported that asymptomatic people can transmit the new coronavirus disease 2019 (COVID-19) and become important sources of COVID-19. To reduce the role of asymptomatic or poorly symptomatic people in COVID-19, universal use of face masks in addition to hand hygiene and safety distance seems extremely useful. Consequently, preparing the healthy child to use face masks is strongly needed. To obtain maximal compliance, reasons for mask wearing without attempts of removing must be clearly explained. Moreover, child's will must not be forced.Conclusion: On the basis of clinical findings, we think that the universal use of facial masks seems necessary when people have to go out in their everyday lives. In addition to the availability of masks of different sizes capable of adapting perfectly to the face, it is necessary that the use of masks in children is preceded by a strong parental work and school lessons on this issue and other hygiene topics with the main aim to obtain child cooperation.What is Known:• Asymptomatic people can transmit and become important sources of COVID-19.• Asymptomatic cases are common also in pediatrics.What is New:• Universal use of face masks for success against COVID-19 seems necessary also in pediatric age when people have to go out in their everyday lives.• In addition to the availability of masks of different sizes capable of adapting perfectly to the face, it is necessary that the use of masks in children is preceded by a strong parental work and school lessons with the main aim to obtain child cooperation."/>
    <d v="2020-05-09T00:00:00"/>
    <x v="1"/>
    <s v="https://www.ncbi.nlm.nih.gov/pmc/articles/PMC7210459/"/>
    <s v="https://www.ncbi.nlm.nih.gov/pmc/articles/PMC7210459/"/>
    <x v="11"/>
    <x v="7"/>
    <s v="Esposito S, Principi N."/>
    <s v="Eur J Pediatr"/>
    <n v="2020"/>
    <s v="Peer-reviewed source"/>
    <m/>
    <s v="10.1007/s00431-020-03674-9"/>
    <s v=""/>
    <s v=""/>
    <s v=""/>
    <s v="Yes"/>
    <s v="HIC"/>
    <s v="No"/>
    <s v=""/>
    <s v=""/>
    <s v=""/>
    <s v=""/>
    <s v=""/>
    <s v=""/>
    <s v=""/>
    <s v=""/>
    <s v=""/>
    <s v=""/>
    <s v=""/>
    <s v=""/>
    <s v=""/>
    <s v="Yes"/>
    <s v=""/>
    <s v=""/>
    <s v="Current Week"/>
  </r>
  <r>
    <s v="SARS-CoV-2 infection and glucose homeostasis in pregnancy. What about antenatal corticosteroids?"/>
    <s v="BACKGROUND AND AIMS:_x000a_Administration of corticosteroids is common in obstetric practice. In this concise review we queried on the effects of corticosteroids in pregnancies complicated by SARS-CoV-2._x000a__x000a_METHODS:_x000a_We performed a literature search on PubMed, regarding the use of corticosteroids in patients with SARS-CoV-2 infection, in pregnancies complicated by SARS-CoV-2, as well as their impact on glycemia in pregnant women with or without diabetes. Furthermore, we searched for effects of SARS-CoV-2 and of other coronaviridae on insulin secretion and glycemia._x000a__x000a_RESULTS:_x000a_SARS-CoV-2 infection appears to be a risk factor for complications in pregnancy. Corticosteroids may not be recommended for treating SARS-CoV-2 pneumonia but they may be needed for at-risk pregnancies. Corticosteroids in pregnancy have a diabetogenic potential. SARS-CoV-2 and other coronaviridae may have effects on glycemia._x000a__x000a_CONCLUSIONS:_x000a_Caution should be exercised while using corticosteroids in pregnant women with COVID-19 requiring preterm delivery._x000a__x000a_Copyright © 2020. Published by Elsevier Ltd."/>
    <d v="2020-05-06T00:00:00"/>
    <x v="1"/>
    <s v="https://www.ncbi.nlm.nih.gov/pmc/articles/PMC7202835/"/>
    <s v="https://www.ncbi.nlm.nih.gov/pmc/articles/PMC7202835/"/>
    <x v="12"/>
    <x v="4"/>
    <s v="Kakoulidis I, Ilias I, Koukkou E."/>
    <s v="Diabetes Metab Syndr"/>
    <n v="2020"/>
    <s v="Peer-reviewed source"/>
    <m/>
    <s v="10.1016/j.dsx.2020.04.045"/>
    <s v="Yes"/>
    <s v=""/>
    <s v=""/>
    <s v=""/>
    <s v="HIC"/>
    <s v="No"/>
    <s v=""/>
    <s v=""/>
    <s v=""/>
    <s v=""/>
    <s v="Yes"/>
    <s v=""/>
    <s v=""/>
    <s v=""/>
    <s v=""/>
    <s v=""/>
    <s v=""/>
    <s v=""/>
    <s v=""/>
    <s v=""/>
    <s v=""/>
    <s v=""/>
    <s v="Current Week"/>
  </r>
  <r>
    <s v="Three alternative ways to screen for hyperglycaemia in pregnancy during the COVID-19 pandemic"/>
    <s v="None available"/>
    <d v="2020-05-06T00:00:00"/>
    <x v="1"/>
    <s v="https://www.ncbi.nlm.nih.gov/pmc/articles/PMC7202320/"/>
    <s v="https://www.ncbi.nlm.nih.gov/pmc/articles/PMC7202320/"/>
    <x v="4"/>
    <x v="7"/>
    <s v="Vambergue A, Jacqueminet S, Lamotte MF, Lamiche-Lorenzini F, Brunet C, Deruelle P, VayssiÃ¨re C, Cosson E."/>
    <s v="Diabetes Metab"/>
    <n v="2020"/>
    <s v="Peer-reviewed source"/>
    <m/>
    <s v="10.1016/j.diabet.2020.04.003"/>
    <s v="Yes"/>
    <s v=""/>
    <s v=""/>
    <s v=""/>
    <s v="HIC"/>
    <s v="No"/>
    <s v=""/>
    <s v=""/>
    <s v=""/>
    <s v=""/>
    <s v="Yes"/>
    <s v=""/>
    <s v=""/>
    <s v=""/>
    <s v=""/>
    <s v=""/>
    <s v=""/>
    <s v=""/>
    <s v=""/>
    <s v=""/>
    <s v=""/>
    <s v=""/>
    <s v="Current Week"/>
  </r>
  <r>
    <s v="Dietary Management of Food Protein-Induced Enterocolitis Syndrome during COVID-19 Pandemic"/>
    <s v="As communities struggle to adapt to life under the threat of the global pandemic, COVID-19, those living with Food Protein-Induced Enterocolitis Syndrome (FPIES) must adapt with additional difficulties. Social distancing and shelter-in-place strategies have been implemented, resulting in fewer supermarkets trips, stockpile-purchasing behaviors in up to 74.5% of those surveyed(1), and shortages of staple food items all with potential impact on the availability of foods for those on limited diets. Concern about allergic reactions make exploring alternative or new ingredients undesirable or untenable. Remaining safe at home is important to avoid trips to the emergency department where families may be exposed to the COVID-19 virus and medical attention can be limited due to the burden on global health systems. Parents of children with FPIES are also understandably concerned about meeting their child’s nutritional needs during these times of sheltering-in-place. Now more than ever, advice on what foods to serve and when to serve them is critically important."/>
    <d v="2020-05-06T00:00:00"/>
    <x v="1"/>
    <s v="https://www.annallergy.org/article/S1081-1206(20)30322-7/abstract"/>
    <s v="https://www.annallergy.org/article/S1081-1206(20)30322-7/abstract"/>
    <x v="7"/>
    <x v="7"/>
    <s v="Groetch M, Durban R, Meyer R, Venter C, Nowak-Wegrzyn A."/>
    <s v="Ann Allergy Asthma Immunol"/>
    <n v="2020"/>
    <s v="Peer-reviewed source"/>
    <m/>
    <s v="10.1016/j.anai.2020.05.005"/>
    <s v=""/>
    <s v=""/>
    <s v=""/>
    <s v="Yes"/>
    <s v="HIC"/>
    <s v=""/>
    <s v=""/>
    <s v=""/>
    <s v=""/>
    <s v=""/>
    <s v=""/>
    <s v=""/>
    <s v=""/>
    <s v=""/>
    <s v=""/>
    <s v=""/>
    <s v=""/>
    <s v=""/>
    <s v=""/>
    <s v="Yes"/>
    <s v=""/>
    <s v=""/>
    <s v="Current Week"/>
  </r>
  <r>
    <s v="Children hospitalized for coronavirus disease 2019 (COVID-19): a multicenter retrospective descriptive study"/>
    <s v="None available"/>
    <d v="2020-05-06T00:00:00"/>
    <x v="1"/>
    <s v="https://www.ncbi.nlm.nih.gov/pmc/articles/PMC7204760/"/>
    <s v="https://www.ncbi.nlm.nih.gov/pmc/articles/PMC7204760/"/>
    <x v="9"/>
    <x v="0"/>
    <s v="Zhang B, Liu S, Zhang J, Xiao J, Zhu S, Dong Y, Yuan H, Zhong Q, Yang K, Zou Y, Zhang S."/>
    <s v="J Infect"/>
    <n v="2020"/>
    <s v="Peer-reviewed source"/>
    <m/>
    <s v="10.1016/j.jinf.2020.04.045"/>
    <s v=""/>
    <s v="Yes"/>
    <s v=""/>
    <s v=""/>
    <s v="LMIC"/>
    <s v=" 46 children, with a median age of 8 years (interquartile range, 4–14 years; range, 7 months to 18 years)"/>
    <s v=""/>
    <s v=""/>
    <s v=""/>
    <s v=""/>
    <s v=""/>
    <s v="Yes"/>
    <s v="Yes"/>
    <s v=""/>
    <s v=""/>
    <s v=""/>
    <s v=""/>
    <s v=""/>
    <s v=""/>
    <s v=""/>
    <s v=""/>
    <s v=""/>
    <s v="Current Week"/>
  </r>
  <r>
    <s v="SARS-CoV-2 in pregnancy: symptomatic pregnant women are only the tip of the iceberg"/>
    <s v="None available"/>
    <d v="2020-05-06T00:00:00"/>
    <x v="1"/>
    <s v="https://www.ajog.org/article/S0002-9378(20)30529-9/fulltext"/>
    <s v="https://www.ajog.org/article/S0002-9378(20)30529-9/fulltext"/>
    <x v="3"/>
    <x v="0"/>
    <s v="Khalil A, Hill R, Ladhani S, Pattisson K, O'Brien P."/>
    <s v="Am J Obstet Gynecol"/>
    <n v="2020"/>
    <s v="Peer-reviewed source"/>
    <m/>
    <s v="10.1016/j.ajog.2020.05.005"/>
    <s v="Yes"/>
    <s v=""/>
    <s v=""/>
    <s v=""/>
    <s v="HIC"/>
    <s v="129 women; 9 +ve for COVID"/>
    <s v="Yes"/>
    <s v="Yes"/>
    <s v="Yes"/>
    <s v="Yes"/>
    <s v=""/>
    <s v=""/>
    <s v=""/>
    <s v=""/>
    <s v=""/>
    <s v=""/>
    <s v=""/>
    <s v=""/>
    <s v=""/>
    <s v=""/>
    <s v=""/>
    <s v=""/>
    <s v="Current Week"/>
  </r>
  <r>
    <s v="Psychological Impact of COVID-19 in pregnant women"/>
    <s v="None available"/>
    <d v="2020-05-04T00:00:00"/>
    <x v="1"/>
    <s v="https://www.ajog.org/article/S0002-9378(20)30527-5/abstract"/>
    <s v="https://www.ajog.org/article/S0002-9378(20)30527-5/abstract"/>
    <x v="11"/>
    <x v="0"/>
    <s v="Saccone G, Florio A, Aiello F, Venturella R, De Angelis MC, Locci M, Bifulco G, Zullo F, Di Spiezio Sardo A."/>
    <s v="Am J Obstet Gynecol"/>
    <n v="2020"/>
    <s v="Peer-reviewed source"/>
    <m/>
    <s v="10.1016/j.ajog.2020.05.003"/>
    <s v=""/>
    <s v=""/>
    <s v=""/>
    <s v="Yes"/>
    <s v="HIC"/>
    <s v="100 pregnant women (non-COVID+ve)"/>
    <s v=""/>
    <s v=""/>
    <s v=""/>
    <s v=""/>
    <s v=""/>
    <s v=""/>
    <s v=""/>
    <s v=""/>
    <s v=""/>
    <s v=""/>
    <s v=""/>
    <s v=""/>
    <s v="Yes"/>
    <s v=""/>
    <s v=""/>
    <s v=""/>
    <s v="Current Week"/>
  </r>
  <r>
    <s v="Caring for Pediatric Patients with Diabetes amidst the COVID-19 Storm"/>
    <s v="Coronavirus disease 2019 (COVID-19) caused by the novel severe acute respiratory syndrome (SARS-CoV-2) virus is a rapidly progressing pandemic with more than 2.5 million infected cases worldwide and WHO estimated mortality rate of 6.9% at the time of writing. As clinicians, it is imperative that we keep ourselves informed of the daily emerging scientific evidence in order to understand the impact of COVID-19 on our patients, particularly those belonging to a high-risk group, such as the diabetic population."/>
    <d v="2020-05-05T00:00:00"/>
    <x v="1"/>
    <s v="https://www.jpeds.com/article/S0022-3476(20)30571-0/fulltext"/>
    <s v="https://www.jpeds.com/article/S0022-3476(20)30571-0/fulltext"/>
    <x v="0"/>
    <x v="7"/>
    <s v="Cindy H, Beng Hui NN, Seng LY."/>
    <s v="J Pediatr"/>
    <n v="2020"/>
    <s v="Peer-reviewed source"/>
    <m/>
    <s v="10.1016/j.jpeds.2020.04.067"/>
    <s v=""/>
    <s v=""/>
    <s v=""/>
    <s v="Yes"/>
    <s v="LMIC/HIC"/>
    <s v="No"/>
    <s v=""/>
    <s v=""/>
    <s v=""/>
    <s v=""/>
    <s v=""/>
    <s v=""/>
    <s v=""/>
    <s v=""/>
    <s v=""/>
    <s v=""/>
    <s v=""/>
    <s v=""/>
    <s v=""/>
    <s v="Yes"/>
    <s v=""/>
    <s v=""/>
    <s v="Current Week"/>
  </r>
  <r>
    <s v="Evidence of mother-to-newborn infection with COVID-19"/>
    <s v="None available"/>
    <d v="2020-04-28T00:00:00"/>
    <x v="1"/>
    <s v="https://www.sciencedirect.com/science/article/pii/S0007091220302816?via%3Dihub"/>
    <s v="https://www.sciencedirect.com/science/article/pii/S0007091220302816?via%3Dihub"/>
    <x v="9"/>
    <x v="0"/>
    <s v="Sun M, Xu G, Yang Y, Tao Y, Pian-Smith M, Madhavan V, Xie Z, Zhang J."/>
    <s v="Br J Anaesth"/>
    <n v="2020"/>
    <s v="Peer-reviewed source"/>
    <m/>
    <s v="10.1016/j.bja.2020.04.066"/>
    <s v="Yes"/>
    <s v=""/>
    <s v="Yes"/>
    <s v=""/>
    <s v="LMIC"/>
    <n v="3"/>
    <s v=""/>
    <s v=""/>
    <s v=""/>
    <s v=""/>
    <s v=""/>
    <s v=""/>
    <s v=""/>
    <s v=""/>
    <s v=""/>
    <s v=""/>
    <s v="Yes"/>
    <s v=""/>
    <s v=""/>
    <s v=""/>
    <s v=""/>
    <s v=""/>
    <s v="Current Week"/>
  </r>
  <r>
    <s v="Chilblains in children in the setting of COVID-19 pandemic"/>
    <s v="BACKGROUND:_x000a_Different skin manifestations of COVID-19 are being reported. Acral lesions on the hands and feet, closely resembling chilblains, have been recognized during the peak incidence of the COVID-19 pandemic MATERIAL AND METHODS: A retrospective review of 22 children and adolescents with chilblain-like lesions seen over a short period of time in the Emergency Department of a children's hospital during the peak incidence of COVID-19 in Madrid, Spain._x000a__x000a_RESULTS:_x000a_All patients had lesions clinically consistent with chilblains of the toes or feet, with 3 also having lesions of the fingers. Pruritus and mild pain were the only skin symptoms elicited, and only 10 had mild respiratory and/or GI symptoms. None had fever. Coagulation tests, hemogram, serum chemistry and lupus anticoagulant were normal in all patients tested. One out of 16 tested cases had elevated D-dimer results, but without systemic symptoms or other lab anomalies. SARS-CoV-2 PCR tested in 19 cases was positive in just 1 case. Skin biopsies obtained in 6 patients were consistent with chilblains. On follow-up, all cases showed spontaneous marked improvement or complete healing._x000a__x000a_CONCLUSION:_x000a_Acute chilblains were observed during COVID-19 pandemic in children and teenagers. It is a mildly symptomatic condition with an excellent prognosis, usually requiring no therapy. Etiopathogenesis remains unknown."/>
    <d v="2020-05-09T00:00:00"/>
    <x v="5"/>
    <s v="https://www.ncbi.nlm.nih.gov/pubmed/32386460"/>
    <s v="https://www.ncbi.nlm.nih.gov/pubmed/32386460"/>
    <x v="13"/>
    <x v="0"/>
    <s v="Andina D, Noguera-Morel L, Bascuas-Arribas M, Gaitero-TristÃ¡n J, Alonso-Cadenas JA, Escalada-Pellitero S, HernÃ¡ndez-MartÃ­n Ã, de la Torre-Espi M, Colmenero I, Torrelo A."/>
    <s v="Pediatr Dermatol"/>
    <n v="2020"/>
    <s v="Peer-reviewed source"/>
    <m/>
    <s v="10.1111/pde.14215"/>
    <s v="Yes"/>
    <s v="Yes"/>
    <s v=""/>
    <s v=""/>
    <s v="HIC"/>
    <s v="No"/>
    <s v=""/>
    <s v=""/>
    <s v=""/>
    <s v=""/>
    <s v=""/>
    <s v="Yes"/>
    <s v="Yes"/>
    <s v=""/>
    <s v=""/>
    <s v=""/>
    <s v=""/>
    <s v=""/>
    <s v=""/>
    <s v=""/>
    <s v=""/>
    <s v=""/>
    <s v="Current Week"/>
  </r>
  <r>
    <s v="Pregnant and postpartum women with SARS-CoV-2 infection in intensive care in Sweden"/>
    <s v="The Public Health Agency of Sweden has analysed how many pregnant and postpartum women with SARS‐CoV‐2 infection have been treated in intensive care units (ICU) in Sweden between the March 19 and April 20, 2020, compared with non‐pregnant women of similar age. Cases were identified in a special reporting module within the Swedish Intensive Care Registry (SIR). Fifty‐three women aged 20‐45 years with SARS‐CoV‐2 were reported in SIR, and thirteen (n=13) of these women were either pregnant or postpartum (&lt;1 week). The results indicate that the risk of being admitted to ICU may be higher in pregnant and postpartum women with laboratory‐confirmed SARS‐CoV‐2 in Sweden, compared to non‐pregnant women of similar age."/>
    <d v="2020-05-09T00:00:00"/>
    <x v="5"/>
    <s v="https://obgyn.onlinelibrary.wiley.com/doi/epdf/10.1111/aogs.13901"/>
    <s v="https://obgyn.onlinelibrary.wiley.com/doi/epdf/10.1111/aogs.13901"/>
    <x v="14"/>
    <x v="6"/>
    <s v="Collin J, BystrÃ¶m E, Carnahan A, Ahrne M."/>
    <s v="Acta Obstet Gynecol Scand"/>
    <n v="2020"/>
    <s v="Peer-reviewed source"/>
    <m/>
    <s v="10.1111/aogs.13901"/>
    <s v=""/>
    <s v=""/>
    <s v=""/>
    <s v="Yes"/>
    <s v="HIC"/>
    <s v="13 pregnant out of 53 COVID-19 +ve women"/>
    <s v=""/>
    <s v=""/>
    <s v=""/>
    <s v=""/>
    <s v=""/>
    <s v=""/>
    <s v=""/>
    <s v=""/>
    <s v=""/>
    <s v=""/>
    <s v=""/>
    <s v=""/>
    <s v="Yes"/>
    <s v=""/>
    <s v=""/>
    <s v=""/>
    <s v="Current Week"/>
  </r>
  <r>
    <s v="Current State of Knowledge About SARS-CoV-2 and COVID-19 Disease in Pregnant Women"/>
    <s v="During any epidemic of infectious diseases, pregnant women constitute an extremely sensitive group due to altered physiology and immune functions, and thus altered susceptibility to infection. With regard to the management of pregnant COVID-19 patients, in addition to the treatment of the infection itself, which is not that different from generally accepted principles, it is interesting to consider which obstetric procedures should be used to minimize the adverse effects on mother and child. Questions arise concerning the continuation of pregnancy, how to terminate the pregnancy, the possibility of virus transmission through the placenta, isolation of the newborn after birth, and breastfeeding._x000a_The aim of this study was to review the current state of knowledge about SARS-CoV-2 infection and COVID-19 disease in pregnant women. Because the epidemic began in China, most of the available literature comes from studies conducted there. The studies used to prepare this review article are the first non-randomized studies containing small groups of examined women. They do not provide clear indications, but show that in an epidemic situation, special care should be taken in pregnancy management, making decisions about termination of pregnancy, and handling of the newborn baby to minimize the risk of subsequent health consequences._x000a_Further analysis is needed on the incidence of COVID-19 among pregnant women and its consequences. This will allow us to develop recommendations on how to deal with patients in the future in case of repeated epidemic emergencies."/>
    <d v="2020-05-09T00:00:00"/>
    <x v="5"/>
    <s v="https://www.medscimonit.com/abstract/index/idArt/924725?"/>
    <s v="https://www.medscimonit.com/abstract/index/idArt/924725?"/>
    <x v="15"/>
    <x v="4"/>
    <s v="Gujski M, Humeniuk E, Bojar I."/>
    <s v="Med Sci Monit"/>
    <n v="2020"/>
    <s v="Peer-reviewed source"/>
    <m/>
    <s v="10.12659/MSM.924725"/>
    <s v="Yes"/>
    <s v=""/>
    <s v=""/>
    <s v=""/>
    <s v="LMIC/HIC"/>
    <s v="No"/>
    <s v="Yes"/>
    <s v=""/>
    <s v=""/>
    <s v="Yes"/>
    <s v="Yes"/>
    <s v=""/>
    <s v=""/>
    <s v=""/>
    <s v=""/>
    <s v=""/>
    <s v=""/>
    <s v=""/>
    <s v=""/>
    <s v=""/>
    <s v=""/>
    <s v=""/>
    <s v="Current Week"/>
  </r>
  <r>
    <s v="The Risk of Children Hospitalized With Severe COVID-19 in Wuhan"/>
    <s v="BACKGROUND:_x000a_Novel coronavirus disease (COVID-19) is spreading globally. Little is known about the risk factors for the clinical outcomes of COVID-19 in children._x000a__x000a_METHODS:_x000a_A retrospective case-control study was taken in children with severe acute respiratory syndrome coronary virus-2 infection in Wuhan Children's Hospital. Risk factors associated with the development of COVID-19 and progression were collected and analyzed._x000a__x000a_RESULTS:_x000a_Eight out of 260 children diagnosed with severe COVID-19 pneumonia were included in the study. Thirty-five children with COVID-19 infection matched for age, sex and date of admission, and who classified as non-severe type, were randomly selected from the hospital admissions. For cases with severe pneumonia caused by COVID-19, the most common symptoms were dyspnea (87.5%), fever (62.5%) and cough (62.5%). In laboratory, white blood cells count was significantly higher in severe children than non-severe children. Levels of inflammation bio-makers such as hsCRP, IL-6, IL-10 and D-dimer elevated in severe children compared with non-severe children on admission. The level of total bilirubin and uric acid clearly elevated in severe children compared with non-severe children on admission. All of severe children displayed the lesions on chest CT, more lung segments were involved in severe children than in non-severe children, which was only risk factor associated with severe COVID-19 pneumonia in multivariable analysis._x000a__x000a_CONCLUSIONS:_x000a_More than 3 lung segments involved were associated with greater risk of development of severe COVID-19 in children. Moreover, the possible risk of the elevation of IL-6, high total bilirubin and D-dimer with univariable analysis could identify patients to be severe earlier."/>
    <d v="2020-05-06T00:00:00"/>
    <x v="6"/>
    <s v="https://journals.lww.com/pidj/Abstract/9000/The_Risk_of_Children_Hospitalized_With_Severe.96179.aspx"/>
    <s v="https://journals.lww.com/pidj/Abstract/9000/The_Risk_of_Children_Hospitalized_With_Severe.96179.aspx"/>
    <x v="9"/>
    <x v="8"/>
    <s v="Wang Y, Zhu F, Wang C, Wu J, Liu J, Chen X, Xiao H, Liu Z, Wu Z, Lu X, Ma J, Zeng Y, Peng H, Sun D."/>
    <s v="Pediatr Infect Dis J"/>
    <n v="2020"/>
    <s v="Peer-reviewed source"/>
    <m/>
    <s v="10.1097/INF.0000000000002739"/>
    <s v=""/>
    <s v="Yes"/>
    <s v=""/>
    <s v=""/>
    <s v="LMIC"/>
    <s v="260 children diagnosed with COVID-19"/>
    <s v=""/>
    <s v=""/>
    <s v=""/>
    <s v=""/>
    <s v=""/>
    <s v="Yes"/>
    <s v="Yes"/>
    <s v="Yes"/>
    <s v="Yes"/>
    <s v=""/>
    <s v=""/>
    <s v=""/>
    <s v=""/>
    <s v=""/>
    <s v=""/>
    <s v=""/>
    <s v="Current Week"/>
  </r>
  <r>
    <s v="COVID-19 infection in children and adolescents with cancer in Madrid"/>
    <s v="None available"/>
    <d v="2020-05-08T00:00:00"/>
    <x v="6"/>
    <s v="https://onlinelibrary.wiley.com/doi/epdf/10.1002/pbc.28397"/>
    <s v="https://onlinelibrary.wiley.com/doi/epdf/10.1002/pbc.28397"/>
    <x v="13"/>
    <x v="0"/>
    <s v="de Rojas T, PÃ©rez-MartÃ­nez A, Cela E, BaragaÃ±o M, GalÃ¡n V, Mata C, PeretÃ³ A, Madero L."/>
    <s v="Pediatr Blood Cancer"/>
    <n v="2020"/>
    <s v="Peer-reviewed source"/>
    <m/>
    <s v="10.1002/pbc.28397"/>
    <s v=""/>
    <s v="Yes"/>
    <s v=""/>
    <s v=""/>
    <s v="HIC"/>
    <s v="15 children - median age 10.6 years (range 0.6-18.6)"/>
    <s v=""/>
    <s v=""/>
    <s v=""/>
    <s v=""/>
    <s v=""/>
    <s v="Yes"/>
    <s v="Yes"/>
    <s v=""/>
    <s v=""/>
    <s v=""/>
    <s v=""/>
    <s v=""/>
    <s v=""/>
    <s v=""/>
    <s v=""/>
    <s v=""/>
    <s v="Current Week"/>
  </r>
  <r>
    <s v="Promoting and supporting children's health and healthcare during COVID-19 - International Paediatric Association Position Statement"/>
    <s v="None available"/>
    <d v="2020-05-07T00:00:00"/>
    <x v="6"/>
    <s v="https://adc.bmj.com/content/early/2020/05/07/archdischild-2020-319370.long"/>
    <s v="https://adc.bmj.com/content/early/2020/05/07/archdischild-2020-319370.long"/>
    <x v="0"/>
    <x v="7"/>
    <s v="Klein JD, Koletzko B, El-Shabrawi MH, Hadjipanayis A, Thacker N, Bhutta Z."/>
    <s v="Arch Dis Child"/>
    <n v="2020"/>
    <s v="Peer-reviewed source"/>
    <m/>
    <s v="10.1136/archdischild-2020-319370"/>
    <s v=""/>
    <s v="Yes"/>
    <s v=""/>
    <s v="Yes"/>
    <s v="LMIC/HIC"/>
    <s v="No"/>
    <s v=""/>
    <s v=""/>
    <s v=""/>
    <s v=""/>
    <s v=""/>
    <s v=""/>
    <s v=""/>
    <s v=""/>
    <s v=""/>
    <s v="Yes"/>
    <s v=""/>
    <s v=""/>
    <s v=""/>
    <s v="Yes"/>
    <s v=""/>
    <s v=""/>
    <s v="Current Week"/>
  </r>
  <r>
    <s v="Challenges in chronic paediatric disease during the COVID-19 pandemic: diagnosis and management of inflammatory bowel disease in children"/>
    <s v="None available"/>
    <d v="2020-05-07T00:00:00"/>
    <x v="6"/>
    <s v="https://adc.bmj.com/content/early/2020/05/07/archdischild-2020-319482.long"/>
    <s v="https://adc.bmj.com/content/early/2020/05/07/archdischild-2020-319482.long"/>
    <x v="3"/>
    <x v="7"/>
    <s v="Ashton JJ, Batra A, Coelho TAF, Afzal NA, Beattie RM."/>
    <s v="Arch Dis Child"/>
    <n v="2020"/>
    <s v="Peer-reviewed source"/>
    <m/>
    <s v="10.1136/archdischild-2020-319482"/>
    <s v=""/>
    <s v="Yes"/>
    <s v=""/>
    <s v=""/>
    <s v="HIC"/>
    <s v="No"/>
    <s v=""/>
    <s v=""/>
    <s v=""/>
    <s v=""/>
    <s v=""/>
    <s v=""/>
    <s v=""/>
    <s v=""/>
    <s v=""/>
    <s v="Yes"/>
    <s v=""/>
    <s v=""/>
    <s v=""/>
    <s v=""/>
    <s v=""/>
    <s v=""/>
    <s v="Current Week"/>
  </r>
  <r>
    <s v="A child with household transmitted COVID-19"/>
    <s v="Background_x000a_Although people of all ages are susceptible to the novel coronavirus infection, which is presently named “Coronavirus Disease 2019” (COVID-19), there has been relatively few cases reported among children. Therefore, it is necessary to understand the clinical characteristics of COVID-19 in children and the differences from adults._x000a__x000a_Case presentation_x000a_We report one pediatric case of COVID-19. A 14-month-old boy was admitted to the hospital with a symptom of fever, and was diagnosed with a mild form of COVID-19. The child’s mother and grandmother also tested positive for SARS-CoV-2 RNA. However, the lymphocyte counts were normal. The chest computed tomography (CT) revealed scattered ground glass opacities in the right lower lobe close to the pleura and resorption after the treatment. The patient continued to test positive for SARS-CoV-2 RNA in the nasopharyngeal swabs and stool at 17 days after the disappearance of symptoms._x000a__x000a_Conclusion_x000a_The present pediatric case of COVID-19 was acquired through household transmission, and the symptoms were mild. Lymphocyte counts did not significantly decrease. The RNA of SARS-CoV-2 in stool and nasopharyngeal swabs remained positive for an extended period of time after the disappearance of symptoms. This suggests that attention should be given to the potential contagiousness of pediatric COVID-19 cases after clinical recovery."/>
    <d v="2020-05-07T00:00:00"/>
    <x v="6"/>
    <s v="https://bmcinfectdis.biomedcentral.com/articles/10.1186/s12879-020-05056-w"/>
    <s v="https://bmcinfectdis.biomedcentral.com/articles/10.1186/s12879-020-05056-w"/>
    <x v="9"/>
    <x v="0"/>
    <s v="Mao LJ, Xu J, Xu ZH, Xia XP, Li B, He JG, Zhao P, Pan JW, Zhang D, Su Y, Wang YH, Yuan ZF."/>
    <s v="BMC Infect Dis"/>
    <n v="2020"/>
    <s v="Peer-reviewed source"/>
    <m/>
    <s v="10.1186/s12879-020-05056-w"/>
    <s v=""/>
    <s v="Yes"/>
    <s v=""/>
    <s v="Yes"/>
    <s v="LMIC"/>
    <s v="A 14-month-old boy"/>
    <s v=""/>
    <s v=""/>
    <s v=""/>
    <s v=""/>
    <s v=""/>
    <s v=""/>
    <s v="Yes"/>
    <s v=""/>
    <s v="Yes"/>
    <s v=""/>
    <s v=""/>
    <s v=""/>
    <s v=""/>
    <s v="Yes"/>
    <s v=""/>
    <s v=""/>
    <s v="Current Week"/>
  </r>
  <r>
    <s v="COVID-19 in Newborns and Infants-Low Risk of Severe Disease: Silver Lining or Dark Cloud?"/>
    <s v="One hundred years after the 1918 influenza pandemic, we now face another pandemic with the severe acute respiratory syndrome–novel coronavirus-2 (SARS-CoV-2). There is considerable variability in the incidence of infection and severe disease following exposure to SARS-CoV-2. Data from China and the United States suggest a low prevalence of neonates, infants, and children, with those affected not suffering from severe disease. In this article, we speculate different theories why this novel agent is sparing neonates, infants, and young children. The low severity of SARS-CoV-2 infection in this population is associated with a high incidence of asymptomatic or mildly symptomatic infection making them efficient carriers."/>
    <d v="2020-04-19T00:00:00"/>
    <x v="2"/>
    <s v="https://www.thieme-connect.com/products/ejournals/abstract/10.1055/s-0040-1710512"/>
    <s v="https://www.thieme-connect.com/products/ejournals/abstract/10.1055/s-0040-1710512"/>
    <x v="7"/>
    <x v="4"/>
    <s v="Rawat M, Chandrasekharan P, Hicar MD, Lakshminrusimha S."/>
    <s v="Am J Perinatol"/>
    <n v="2020"/>
    <s v="Peer-reviewed source"/>
    <m/>
    <s v="10.1055/s-0040-1710512"/>
    <s v="Yes"/>
    <s v="Yes"/>
    <s v=""/>
    <s v="Yes"/>
    <s v="HIC"/>
    <s v="No"/>
    <s v=""/>
    <s v=""/>
    <s v=""/>
    <s v=""/>
    <s v=""/>
    <s v=""/>
    <s v="Yes"/>
    <s v=""/>
    <s v=""/>
    <s v=""/>
    <s v=""/>
    <s v=""/>
    <s v=""/>
    <s v="Yes"/>
    <s v=""/>
    <s v=""/>
    <s v="Current Week"/>
  </r>
  <r>
    <s v="Rapid Implementation of an Adult COVID-19 Unit in a Children's Hospital"/>
    <s v="Objective_x000a_To describe the rapid implementation of an adult coronavirus disease 2019 (COVID-19) unit using pediatric physician and nurse providers in a children’s hospital and to examine the characteristics and outcomes of the first 100 adult patients admitted._x000a__x000a_Study design_x000a_We describe our approach to surge-in-place at a children’s hospital to meet the local demands of the COVID-19 pandemic. Instead of re-deploying pediatric providers to work with internist-led teams throughout a medical center, pediatric physicians and nurses organized and staffed a 40-bed adult COVID-19 treatment unit within a children’s hospital. We adapted internal medicine protocols, developed screening criteria to select appropriate patients for admission, and reorganized staffing and equipment to accommodate adult COVID-19 patients. We used patient counts and descriptive statistics to report sociodemographic, system, and clinical outcomes._x000a__x000a_Results_x000a_The median patient age was 46 years; 69% were male. On admission, 78 (78%) required oxygen supplementation. During hospitalization, 13 (13%) eventually were intubated. Of the first 100 patients, 14 are still admitted to a medical unit, 6 are in the intensive care unit, 74 have been discharged, 4 died after transfer to the ICU, and 2 died on the unit. The median length of stay for discharged or deceased patients was 4 days (IQR 2,7)._x000a__x000a_Conclusions_x000a_Our pediatric team screened, admitted, and cared for hospitalized adults by leveraging the familiarity of our system, adaptability of our staff, and high-quality infrastructure. This experience may be informative for other healthcare systems that will be re-deploying pediatric providers and nurses to address a regional COVID-19 surge elsewhere."/>
    <d v="2020-05-04T00:00:00"/>
    <x v="2"/>
    <s v="https://www.jpeds.com/article/S0022-3476(20)30564-3/fulltext"/>
    <s v="https://www.jpeds.com/article/S0022-3476(20)30564-3/fulltext"/>
    <x v="7"/>
    <x v="7"/>
    <s v="Philips K, Uong A, Buckenmyer T, Cabana MD, Hsu D, Katyal C, O'Connor K, Shiminski-Maher T, Hametz P."/>
    <s v="J Pediatr"/>
    <n v="2020"/>
    <s v="Peer-reviewed source"/>
    <m/>
    <s v="10.1016/j.jpeds.2020.04.060"/>
    <s v=""/>
    <s v=""/>
    <s v=""/>
    <s v="Yes"/>
    <s v="HIC"/>
    <s v="No"/>
    <s v=""/>
    <s v=""/>
    <s v=""/>
    <s v=""/>
    <s v=""/>
    <s v=""/>
    <s v=""/>
    <s v=""/>
    <s v=""/>
    <s v=""/>
    <s v=""/>
    <s v=""/>
    <s v=""/>
    <s v="Yes"/>
    <s v=""/>
    <s v=""/>
    <s v="Current Week"/>
  </r>
  <r>
    <s v="Desire for parenthood at the time of COVID-19 pandemic: an insight into the Italian situation"/>
    <s v="Purpose: To evaluate the impact of the COVID-19 pandemic lifestyle change on couples of reproductive age and on their desire for parenthood._x000a__x000a_Materials and methods: A quantitative correlational research study, based on a web survey, was conducted among Italian men and women in heterosexual stable relationships, aged between 18 and 46 years. The self-administered Italian version questionnaire was created using Google Forms and posted on chats and social networks.The mood of participants before and during the quarantine was assessed using a scale from 1 to 10 (1 = no wellbeing; 10 = total wellbeing). Couples’ quality of life and their reproductive desire were evaluated._x000a__x000a_Results: 1482 respondents were included: 944 women (63.7%) and 538 men (36.3%). A significant trend toward reduced mean wellbeing scores during the quarantine, compared to before, was found (p &lt; .01). From 18.1% participants who were planning to have a child before the pandemic, 37.3% abandoned the intention, related to worries of future economic difficulties (58%) and consequences on pregnancy (58%). Of 81.9% who did not intend to conceive, 11.5% revealed a desire for parenthood during quarantine than before (p &lt; .01), related to will for change (50%) and need for positivity (40%). 4.3% of these actually tried to get pregnant. Stratifying by age, a trend toward older ages was found in the desire for parenthood before and during the COVID-19 pandemic (p &lt; .05)._x000a__x000a_Conclusions: COVID-19 pandemic is impacting on the desire for parenthood. It is unknown whether these findings will result in a substantial modification of birth rate in the near future."/>
    <d v="2020-05-19T00:00:00"/>
    <x v="2"/>
    <s v="https://www.tandfonline.com/doi/full/10.1080/0167482X.2020.1759545"/>
    <s v="https://www.tandfonline.com/doi/full/10.1080/0167482X.2020.1759545"/>
    <x v="11"/>
    <x v="6"/>
    <s v="Micelli E, Cito G, Cocci A, Polloni G, Russo GI, Minervini A, Carini M, Natali A, Coccia ME."/>
    <s v="J Psychosom Obstet Gynaecol"/>
    <n v="2020"/>
    <s v="Peer-reviewed source"/>
    <m/>
    <s v="10.1080/0167482X.2020.1759545"/>
    <s v=""/>
    <s v=""/>
    <s v=""/>
    <s v="Yes"/>
    <s v="HIC"/>
    <s v="No"/>
    <s v=""/>
    <s v=""/>
    <s v=""/>
    <s v=""/>
    <s v=""/>
    <s v=""/>
    <s v=""/>
    <s v=""/>
    <s v=""/>
    <s v=""/>
    <s v=""/>
    <s v=""/>
    <s v="Yes"/>
    <s v=""/>
    <s v=""/>
    <s v=""/>
    <s v="Current Week"/>
  </r>
  <r>
    <s v="Herbal medicine for treatment of children diagnosed with COVID-19: A review of guidelines"/>
    <s v="This review aimed to summarize and analyze the pattern identification (PI), herbal formulae, and composition of herbs provided by recent guidelines for the treatment of pediatric COVID-19. Seven data sources were reviewed until March 25, 2020. We analyzed the herbal formulae included in the guidelines and performed a network analysis to identify the frequency of herbs recommended in the herbal formulae. All 3 guidelines were provincial guidelines from China. Our results showed that there were 4 stages, 12 PIs, and 13 herbal formulae recommended by the provincial guidelines. These herbal formulae included a total of 56 herbs. Based on our network analysis, Scutellariae Radix was paired with Artemisiae Annuae Herba in one cluster. In another cluster, Armeniacae Semen was paired with Coicis Semen and Ephedrae Herba was paired with Gypsum Fibrosum. This review serves as a reference for the use of traditional medicine in the treatment of pediatric COVID-19."/>
    <d v="2020-04-12T00:00:00"/>
    <x v="2"/>
    <s v="https://www.sciencedirect.com/science/article/pii/S1744388120304680"/>
    <s v="https://www.sciencedirect.com/science/article/pii/S1744388120304680"/>
    <x v="16"/>
    <x v="4"/>
    <s v="Ang L, Lee HW, Kim A, Lee JA, Zhang J, Lee MS."/>
    <s v="Complement Ther Clin Pract"/>
    <n v="2020"/>
    <s v="Peer-reviewed source"/>
    <m/>
    <s v="10.1016/j.ctcp.2020.101174"/>
    <s v=""/>
    <s v="Yes"/>
    <s v=""/>
    <s v=""/>
    <s v="HIC"/>
    <s v="No"/>
    <s v=""/>
    <s v=""/>
    <s v=""/>
    <s v=""/>
    <s v=""/>
    <s v=""/>
    <s v=""/>
    <s v=""/>
    <s v=""/>
    <s v="Yes"/>
    <s v=""/>
    <s v=""/>
    <s v=""/>
    <s v=""/>
    <s v=""/>
    <s v=""/>
    <s v="Current Week"/>
  </r>
  <r>
    <s v="Inclusion of Children in Clinical Trials of Treatments for Coronavirus Disease 2019 (COVID-19)"/>
    <s v="None available"/>
    <d v="2020-05-07T00:00:00"/>
    <x v="2"/>
    <s v="https://jamanetwork.com/journals/jamapediatrics/fullarticle/2765830"/>
    <s v="https://jamanetwork.com/journals/jamapediatrics/fullarticle/2765830"/>
    <x v="7"/>
    <x v="7"/>
    <s v="Hwang TJ, Randolph AG, Bourgeois FT."/>
    <s v="JAMA Pediatr"/>
    <n v="2020"/>
    <s v="Peer-reviewed source"/>
    <m/>
    <s v="10.1001/jamapediatrics.2020.1888"/>
    <s v=""/>
    <s v=""/>
    <s v=""/>
    <s v="Yes"/>
    <s v="HIC"/>
    <s v="No"/>
    <s v=""/>
    <s v=""/>
    <s v=""/>
    <s v=""/>
    <s v=""/>
    <s v=""/>
    <s v=""/>
    <s v=""/>
    <s v=""/>
    <s v=""/>
    <s v=""/>
    <s v=""/>
    <s v=""/>
    <s v="Yes"/>
    <s v=""/>
    <s v=""/>
    <s v="Current Week"/>
  </r>
  <r>
    <s v="A Typical Case of Critically Ill Infant of Coronavirus Disease 2019 With Persistent Reduction of T Lymphocytes"/>
    <s v="BACKGROUND:_x000a_The outbreak of coronavirus disease 2019 (COVID-19) is becoming a global threat. However, our understanding of the clinical characteristics and treatment of critically ill pediatric patients and their ability of transmitting the coronavirus that causes COVID-19 still remains inadequate because only a handful pediatric cases of COVID-19 have been reported._x000a__x000a_METHODS:_x000a_Epidemiology, clinical characteristics, treatment, laboratory data and follow-up information and the treatment of critically ill infant were recorded._x000a__x000a_RESULTS:_x000a_The infant had life-threatening clinical features including high fever, septic shock, recurrent apnea, petechiae and acute kidney injury and persistent declined CD3+, CD4+ and CD8+ T cells. The duration of nasopharyngeal virus shedding lasted for 49 days even with the administration of lopinavir/ritonavir for 8 days. The CD3+, CD4+ and CD8+ T cells was partially recovered 68 days post onset of the disease. Accumulating of effector memory CD4+ T cells (CD4+TEM) was observed among T-cell compartment. The nucleic acid tests and serum antibody for the severe acute respiratory syndrome coronavirus 2 of the infant's mother who kept intimate contact with the infant were negative despite no strict personal protection._x000a__x000a_CONCLUSIONS:_x000a_The persistent reduction of CD4+ and CD8+ T cells was the typical feature of critically ill infant with COVID-19. CD4+ and CD8+ T cells might play a key role in aggravating COVID-19 and predicts a more critical course in children. The prolonged nasopharyngeal virus shedding was related with the severity of respiratory injury. The transmission of SARS-CoV-2 from infant (even very critical cases) to adult might be unlikely."/>
    <d v="2020-05-01T00:00:00"/>
    <x v="2"/>
    <s v="https://journals.lww.com/pidj/Abstract/9000/A_Typical_Case_of_Critically_Ill_Infant_of.96189.aspx"/>
    <s v="https://journals.lww.com/pidj/Abstract/9000/A_Typical_Case_of_Critically_Ill_Infant_of.96189.aspx"/>
    <x v="9"/>
    <x v="0"/>
    <s v="Qiu L, Jiao R, Zhang A, Chen X, Ning Q, Fang F, Zeng F, Tian N, Zhang Y, Huang Y, Sun Z, Dhuromsingh M, Li H, Li Y, Xu R, Chen Y, Luo X."/>
    <s v="Pediatr Infect Dis J"/>
    <n v="2020"/>
    <s v="Peer-reviewed source"/>
    <m/>
    <s v="10.1097/INF.0000000000002720"/>
    <s v=""/>
    <s v="Yes"/>
    <s v=""/>
    <s v=""/>
    <s v="LMIC"/>
    <s v="1 infant"/>
    <s v=""/>
    <s v=""/>
    <s v=""/>
    <s v=""/>
    <s v=""/>
    <s v="Yes"/>
    <s v="Yes"/>
    <s v=""/>
    <s v=""/>
    <s v=""/>
    <s v=""/>
    <s v=""/>
    <s v=""/>
    <s v=""/>
    <s v=""/>
    <s v=""/>
    <s v="Current Week"/>
  </r>
  <r>
    <s v="Demand for BCG Vaccine Due to Unproven Claims of its Role in Preventing COVID-19 Is Causing Shortages of Vaccines for Infants in Japan"/>
    <s v="None available"/>
    <d v="2020-05-05T00:00:00"/>
    <x v="2"/>
    <s v="https://journals.lww.com/pidj/Citation/9000/Demand_for_BCG_Vaccine_Due_to_Unproven_Claims_of.96184.aspx"/>
    <s v="https://journals.lww.com/pidj/Citation/9000/Demand_for_BCG_Vaccine_Due_to_Unproven_Claims_of.96184.aspx"/>
    <x v="17"/>
    <x v="4"/>
    <s v="Kuroda N."/>
    <s v="Pediatr Infect Dis J"/>
    <n v="2020"/>
    <s v="Peer-reviewed source"/>
    <m/>
    <s v="10.1097/INF.0000000000002724"/>
    <s v=""/>
    <s v=""/>
    <s v=""/>
    <s v="Yes"/>
    <s v="HIC"/>
    <s v="No"/>
    <s v=""/>
    <s v=""/>
    <s v=""/>
    <s v=""/>
    <s v=""/>
    <s v=""/>
    <s v=""/>
    <s v=""/>
    <s v=""/>
    <s v=""/>
    <s v=""/>
    <s v=""/>
    <s v="Yes"/>
    <s v="Yes"/>
    <s v=""/>
    <s v=""/>
    <s v="Current Week"/>
  </r>
  <r>
    <s v="Covid-19 in pregnancy"/>
    <s v="Two papers in this issue, on births to Covid‐19 infected mothers, are important additions to this rapidly evolving literature. They are both broadly reassuring._x000a__x000a_The paper from Lombardy, the epicentre of the pandemic in Italy, is the first detailed report of pregnancies from this large region (Ferrazzi et al. BJOG 2020 xxxx). Among 42 affected women, 19 developed pneumonia, of whom seven required oxygen and four critical care. Eighteen babies were delivered by Caesarean, although in eight the indication was unrelated to Covid‐19."/>
    <d v="2020-05-07T00:00:00"/>
    <x v="2"/>
    <s v="https://obgyn.onlinelibrary.wiley.com/doi/epdf/10.1111/1471-0528.16308"/>
    <s v="https://obgyn.onlinelibrary.wiley.com/doi/epdf/10.1111/1471-0528.16308"/>
    <x v="3"/>
    <x v="7"/>
    <s v="Thornton JG."/>
    <s v="BJOG"/>
    <n v="2020"/>
    <s v="Peer-reviewed source"/>
    <m/>
    <s v="10.1111/1471-0528.16308"/>
    <s v="Yes"/>
    <s v=""/>
    <s v=""/>
    <s v=""/>
    <s v="HIC"/>
    <s v="Sizes from different studies"/>
    <s v="Yes"/>
    <s v=""/>
    <s v=""/>
    <s v="Yes"/>
    <s v=""/>
    <s v=""/>
    <s v=""/>
    <s v=""/>
    <s v=""/>
    <s v=""/>
    <s v=""/>
    <s v=""/>
    <s v=""/>
    <s v=""/>
    <s v=""/>
    <s v=""/>
    <s v="Current Week"/>
  </r>
  <r>
    <s v="First Case of an Infant with COVID-19 in the Middle East"/>
    <s v="The novel coronavirus (COVID-19) has been declared a worldwide pandemic. It was initially thought to spare children and adolescents as significantly smaller number of cases have been reported in the pediatric population in comparison to adults. Here, we report the case of a 16-month-old female infant from Lebanon who presented with fever and severe diarrhea and tested positive for COVID-19. Her symptoms started six days prior to presentation with no cough, rhinorrhea, or other respiratory manifestations reported. Chest radiography showed lobar consolidation and bronchial infiltrates. Blood culture was positive for Streptococcus pneumoniae. Stool and urine cultures were negative. She was treated with ceftriaxone and metronidazole. Her RT-PCR test was negative after five days of treatment, suggesting that children can clear the virus faster than adults. The patient likely contracted the virus from her parents, who because of the fear of social stigma hide recent history of respiratory illness. These findings serve as a practical reference for the clinical diagnosis and medical treatment of children with COVID-19."/>
    <d v="2020-04-03T00:00:00"/>
    <x v="2"/>
    <s v="https://www.cureus.com/articles/30283-first-case-of-an-infant-with-covid-19-in-the-middle-east"/>
    <s v="https://www.cureus.com/articles/30283-first-case-of-an-infant-with-covid-19-in-the-middle-east"/>
    <x v="18"/>
    <x v="0"/>
    <s v="Mansour A, Atoui R, Kanso K, Mohsen R, Fares Y, Fares J."/>
    <s v="Cureus"/>
    <n v="2020"/>
    <s v="Peer-reviewed source"/>
    <m/>
    <s v="10.7759/cureus.7520"/>
    <s v=""/>
    <s v="Yes"/>
    <s v=""/>
    <s v=""/>
    <s v="LMIC"/>
    <s v="16-month-old Lebanese female"/>
    <s v=""/>
    <s v=""/>
    <s v=""/>
    <s v=""/>
    <s v=""/>
    <s v="Yes"/>
    <s v="Yes"/>
    <s v=""/>
    <s v=""/>
    <s v=""/>
    <s v=""/>
    <s v=""/>
    <s v=""/>
    <s v=""/>
    <s v=""/>
    <s v=""/>
    <s v="Current Week"/>
  </r>
  <r>
    <s v="First Things First: Parent Psychological Flexibility and Self-Compassion During COVID-19"/>
    <s v="The COVID-19 pandemic has brought about significant stress and anxiety for many parents around the world. Psychological flexibility and self-care are fundamental aspects of psychological health. For parents, shaping these processes may help promote family nurturance, support children's prosocial behavior, and provide effective and consistent use of evidence-based parenting &quot;kernels.&quot; The goal of this article is to provide practitioners with evidence-based tools that will support psychological flexibility, self-care, and positive parenting behaviors in caregivers during COVID-19 and beyond."/>
    <d v="2020-05-06T00:00:00"/>
    <x v="2"/>
    <s v="https://www.ncbi.nlm.nih.gov/pmc/articles/PMC7200171/"/>
    <s v="https://www.ncbi.nlm.nih.gov/pmc/articles/PMC7200171/"/>
    <x v="7"/>
    <x v="7"/>
    <s v="Coyne LW, Gould ER, Grimaldi M, Wilson KG, Baffuto G, Biglan A."/>
    <s v="Behav Anal Pract"/>
    <n v="2020"/>
    <s v="Peer-reviewed source"/>
    <m/>
    <s v="10.1007/s40617-020-00435-w"/>
    <s v=""/>
    <s v=""/>
    <s v=""/>
    <s v="Yes"/>
    <s v="HIC"/>
    <s v="No"/>
    <s v=""/>
    <s v=""/>
    <s v=""/>
    <s v=""/>
    <s v=""/>
    <s v=""/>
    <s v=""/>
    <s v=""/>
    <s v=""/>
    <s v=""/>
    <s v=""/>
    <s v=""/>
    <s v="Yes"/>
    <s v="Yes"/>
    <s v=""/>
    <s v=""/>
    <s v="Current Week"/>
  </r>
  <r>
    <s v="Where have all the children gone? Decreases in paediatric emergency department attendances at the start of the COVID-19 pandemic of 2020"/>
    <s v="None available"/>
    <d v="2020-05-06T00:00:00"/>
    <x v="2"/>
    <s v="https://adc.bmj.com/content/early/2020/05/05/archdischild-2020-319385.long"/>
    <s v="https://adc.bmj.com/content/early/2020/05/05/archdischild-2020-319385.long"/>
    <x v="3"/>
    <x v="4"/>
    <s v="Isba R, Edge R, Jenner R, Broughton E, Francis N, Butler J."/>
    <s v="Arch Dis Child"/>
    <n v="2020"/>
    <s v="Peer-reviewed source"/>
    <m/>
    <s v="10.1136/archdischild-2020-319385"/>
    <s v=""/>
    <s v=""/>
    <s v=""/>
    <s v="Yes"/>
    <s v="HIC"/>
    <s v="No"/>
    <s v=""/>
    <s v=""/>
    <s v=""/>
    <s v=""/>
    <s v=""/>
    <s v=""/>
    <s v=""/>
    <s v=""/>
    <s v=""/>
    <s v=""/>
    <s v=""/>
    <s v=""/>
    <s v=""/>
    <s v="Yes"/>
    <s v=""/>
    <s v=""/>
    <s v="Current Week"/>
  </r>
  <r>
    <s v="Postpartum exacerbation of antenatal COVID-19 pneumonia in 3 women"/>
    <s v="None available"/>
    <d v="2020-05-06T00:00:00"/>
    <x v="2"/>
    <s v="https://www.cmaj.ca/content/early/2020/05/06/cmaj.200553"/>
    <s v="https://www.cmaj.ca/content/early/2020/05/06/cmaj.200553"/>
    <x v="9"/>
    <x v="0"/>
    <s v="An P, Wood BJ, Li W, Zhang M, Ye Y."/>
    <s v="CMAJ"/>
    <n v="2020"/>
    <s v="Peer-reviewed source"/>
    <m/>
    <s v="10.1503/cmaj.200553"/>
    <s v="Yes"/>
    <s v=""/>
    <s v=""/>
    <s v=""/>
    <s v="LMIC"/>
    <n v="3"/>
    <s v="Yes"/>
    <s v=""/>
    <s v=""/>
    <s v=""/>
    <s v=""/>
    <s v=""/>
    <s v=""/>
    <s v=""/>
    <s v=""/>
    <s v=""/>
    <s v=""/>
    <s v=""/>
    <s v=""/>
    <s v=""/>
    <s v=""/>
    <s v=""/>
    <s v="Current Week"/>
  </r>
  <r>
    <s v="Maternal mental health in the time of the COVID-19 pandemic"/>
    <s v="With the pandemic of Coronavirus disease‐19 (COVID‐19) spiraling out of control, the world is desperately frazzled at the moment. A few empirical studies related to this pandemic have reported higher prevalence of mental health problems among women compared to men.1 In this context, pregnant women and new mothers could certainly be more vulnerable. Are there psychological repercussions of this outbreak on maternal health? Are perinatal maternal mental health disorders an inevitable burden of this pandemic? Could this be averted with a proactive, multidisciplinary, integrated health services approach targeting the vulnerable population of pregnant women?."/>
    <d v="2020-05-06T00:00:00"/>
    <x v="3"/>
    <s v="https://obgyn.onlinelibrary.wiley.com/doi/epdf/10.1111/aogs.13894"/>
    <s v="https://obgyn.onlinelibrary.wiley.com/doi/epdf/10.1111/aogs.13894"/>
    <x v="19"/>
    <x v="7"/>
    <s v="Thapa SB, Mainali A, Schwank SE, Acharya G."/>
    <s v="Acta Obstet Gynecol Scand"/>
    <n v="2020"/>
    <s v="Peer-reviewed source"/>
    <m/>
    <s v="10.1111/aogs.13894"/>
    <s v=""/>
    <s v=""/>
    <s v=""/>
    <s v="Yes"/>
    <s v="HIC"/>
    <s v="No"/>
    <s v=""/>
    <s v=""/>
    <s v=""/>
    <s v=""/>
    <s v=""/>
    <s v=""/>
    <s v=""/>
    <s v=""/>
    <s v=""/>
    <s v=""/>
    <s v=""/>
    <s v=""/>
    <s v="Yes"/>
    <s v=""/>
    <s v=""/>
    <s v=""/>
    <s v="Current Week"/>
  </r>
  <r>
    <s v="Radiological role in the detection, diagnosis and monitoring for the coronavirus disease 2019 (COVID-19)"/>
    <s v="OBJECTIVE: Coronavirus disease 2019 (COVID-19) has officially been declared a pandemic by the World Health Organization (WHO). Radiological examinations, especially computed tomography (CT), play an important role in the fight against COVID-19. A comprehensive and timely review of radiological role in the fight against COVID-19 remains urgent and mandatory. Hence, the aim of this review is to summarize the radiological role in the fight against COVID-19. This review of current studies on COVID-19 provides insight into the radiological role in the detection, diagnosis, and monitoring for COVID-19. The typical radiological features of COVID-19 include bilateral, multifocal, and multilobar ground glass opacification with patchy consolidation, a peripheral/subpleural or posterior distribution (or both), mainly in the lower lobes. A combination of chest CT and repeat Reverse Transcription-Polymerase Chain Reaction (RT-PCR) testing may be beneficial for the diagnosis of COVID-19 in the setting of strongly clinical suspicion. Chest CT may improve the sensitivity for COVID-19 diagnosis, but patients’ exposure to radiation should be kept as low as possible especially for children and pregnant women patients."/>
    <s v="2020"/>
    <x v="3"/>
    <s v="https://www.europeanreview.org/article/21035"/>
    <s v="https://www.europeanreview.org/article/21035"/>
    <x v="9"/>
    <x v="4"/>
    <s v="Hu L, Wang C."/>
    <s v="Eur Rev Med Pharmacol Sci"/>
    <n v="2020"/>
    <s v="Peer-reviewed source"/>
    <m/>
    <s v="10.26355/eurrev_202004_21035"/>
    <s v="Yes"/>
    <s v="Yes"/>
    <s v=""/>
    <s v=""/>
    <s v="LMIC"/>
    <s v="No"/>
    <s v="Yes"/>
    <s v=""/>
    <s v=""/>
    <s v=""/>
    <s v=""/>
    <s v="Yes"/>
    <s v="Yes"/>
    <s v=""/>
    <s v=""/>
    <s v=""/>
    <s v=""/>
    <s v=""/>
    <s v=""/>
    <s v=""/>
    <s v=""/>
    <s v=""/>
    <s v="Current Week"/>
  </r>
  <r>
    <s v="Children and covid-19"/>
    <s v="None available"/>
    <d v="2020-04-10T00:00:00"/>
    <x v="3"/>
    <s v="https://www.sciencedirect.com/science/article/pii/S0262407920307211"/>
    <s v="https://www.sciencedirect.com/science/article/pii/S0262407920307211"/>
    <x v="3"/>
    <x v="7"/>
    <s v="Ramchandani P."/>
    <s v="New Sci"/>
    <n v="2020"/>
    <s v="Peer-reviewed source"/>
    <m/>
    <s v="10.1016/S0262-4079(20)30721-1"/>
    <s v=""/>
    <s v=""/>
    <s v=""/>
    <s v="Yes"/>
    <s v="HIC"/>
    <s v="No"/>
    <s v=""/>
    <s v=""/>
    <s v=""/>
    <s v=""/>
    <s v=""/>
    <s v=""/>
    <s v=""/>
    <s v=""/>
    <s v=""/>
    <s v=""/>
    <s v=""/>
    <s v=""/>
    <s v=""/>
    <s v="Yes"/>
    <s v=""/>
    <s v=""/>
    <s v="Current Week"/>
  </r>
  <r>
    <s v="Helping children cope with the COVID-19 pandemic"/>
    <s v="Numerous societal changes in response to the COVID-19 pandemic, such as school closings and event cancellations, have caused anxiety and fear for children and young people. There are ways to help young people cope with the current situation including establishing an open dialogue, creating a structured daily routine with a schedule with assigned roles, and using social media and video conferencing to remain socially connected."/>
    <d v="2020-05-20T00:00:00"/>
    <x v="3"/>
    <s v="https://www.ccjm.org/content/early/2020/05/04/ccjm.87a.ccc010"/>
    <s v="https://www.ccjm.org/content/early/2020/05/04/ccjm.87a.ccc010"/>
    <x v="7"/>
    <x v="7"/>
    <s v="Lambrese JV."/>
    <s v="Cleve Clin J Med"/>
    <n v="2020"/>
    <s v="Peer-reviewed source"/>
    <m/>
    <s v="10.3949/ccjm.87a.ccc010"/>
    <s v=""/>
    <s v=""/>
    <s v=""/>
    <s v="Yes"/>
    <s v="HIC"/>
    <s v=""/>
    <s v=""/>
    <s v=""/>
    <s v=""/>
    <s v=""/>
    <s v=""/>
    <s v=""/>
    <s v=""/>
    <s v=""/>
    <s v=""/>
    <s v=""/>
    <s v=""/>
    <s v=""/>
    <s v=""/>
    <s v="Yes"/>
    <s v=""/>
    <s v=""/>
    <s v="Current Week"/>
  </r>
  <r>
    <s v="Children are not COVID-19 super spreaders: time to go back to school"/>
    <s v="None available"/>
    <s v="2020"/>
    <x v="3"/>
    <s v="https://adc.bmj.com/content/early/2020/05/05/archdischild-2020-319474"/>
    <s v="https://adc.bmj.com/content/early/2020/05/05/archdischild-2020-319474"/>
    <x v="3"/>
    <x v="7"/>
    <s v="Munro APS, Faust SN."/>
    <s v="Arch Dis Child"/>
    <n v="2020"/>
    <s v="Peer-reviewed source"/>
    <m/>
    <s v="10.1136/archdischild-2020-319474"/>
    <s v=""/>
    <s v="Yes"/>
    <s v=""/>
    <s v="Yes"/>
    <s v="HIC"/>
    <s v="No"/>
    <s v=""/>
    <s v=""/>
    <s v=""/>
    <s v=""/>
    <s v=""/>
    <s v=""/>
    <s v=""/>
    <s v="Yes"/>
    <s v="Yes"/>
    <s v=""/>
    <s v=""/>
    <s v=""/>
    <s v=""/>
    <s v="Yes"/>
    <s v=""/>
    <s v=""/>
    <s v="Current Week"/>
  </r>
  <r>
    <s v="Pulmonary embolism in a young pregnant woman with COVID-19"/>
    <s v="None available"/>
    <s v="2020"/>
    <x v="3"/>
    <s v="https://www.sciencedirect.com/science/article/pii/S0049384820301389?via%3Dihub"/>
    <s v="https://www.sciencedirect.com/science/article/pii/S0049384820301389?via%3Dihub"/>
    <x v="11"/>
    <x v="0"/>
    <s v="Martinelli I, Ferrazzi E, Ciavarella A, Erra R, Iurlaro E, Ossola M, Lombardi A, Blasi F, Mosca F, Peyvandi F."/>
    <s v="Thromb Res"/>
    <n v="2020"/>
    <s v="Peer-reviewed source"/>
    <m/>
    <s v="10.1016/j.thromres.2020.04.022"/>
    <s v="Yes"/>
    <s v=""/>
    <s v=""/>
    <s v=""/>
    <s v="HIC"/>
    <n v="1"/>
    <s v="Yes"/>
    <s v=""/>
    <s v=""/>
    <s v=""/>
    <s v=""/>
    <s v=""/>
    <s v=""/>
    <s v=""/>
    <s v=""/>
    <s v=""/>
    <s v=""/>
    <s v=""/>
    <s v=""/>
    <s v=""/>
    <s v=""/>
    <s v=""/>
    <s v="Current Week"/>
  </r>
  <r>
    <s v="Mental health care for pregnant women in the COVID-19 outbreak is urgently needed"/>
    <s v="None available"/>
    <d v="2020-05-03T00:00:00"/>
    <x v="3"/>
    <s v="https://www.womenandbirth.org/article/S1871-5192(20)30210-9/fulltext"/>
    <s v="https://www.womenandbirth.org/article/S1871-5192(20)30210-9/fulltext"/>
    <x v="9"/>
    <x v="7"/>
    <s v="Zeng LN, Chen LG, Yang CM, Zeng LP, Zhang LY, Peng TM."/>
    <s v="Women Birth"/>
    <n v="2020"/>
    <s v="Peer-reviewed source"/>
    <m/>
    <s v="10.1016/j.wombi.2020.03.009"/>
    <s v=""/>
    <s v=""/>
    <s v=""/>
    <s v="Yes"/>
    <s v="LMIC"/>
    <s v="No"/>
    <s v=""/>
    <s v=""/>
    <s v=""/>
    <s v=""/>
    <s v=""/>
    <s v=""/>
    <s v=""/>
    <s v=""/>
    <s v=""/>
    <s v=""/>
    <s v=""/>
    <s v=""/>
    <s v="Yes"/>
    <s v=""/>
    <s v=""/>
    <s v=""/>
    <s v="Current Week"/>
  </r>
  <r>
    <s v="International Liaison Committee on Resuscitation: COVID-19 Consensus on Science, Treatment Recommendations and Task Force Insights"/>
    <s v="Consensus on Science and Treatment recommendations aim to balance the benefits of early resuscitation with the potential for harm to care providers during the COVID-19 pandemic. Chest compressions and cardiopulmonary resuscitation have the potential to generate aerosols. During the current COVID-19 pandemic lay rescuers should consider compressions and public-access defibrillation. Lay rescuers who are willing, trained and able to do so, should consider providing rescue breaths to infants and children in addition to chest compressions. Healthcare professionals should use personal protective equipment for aerosol generating procedures during resuscitation and may consider defibrillation before donning personal protective equipment for aerosol generating procedures."/>
    <d v="2020-05-01T00:00:00"/>
    <x v="3"/>
    <s v="https://www.ncbi.nlm.nih.gov/pmc/articles/PMC7194051/"/>
    <s v="https://www.ncbi.nlm.nih.gov/pmc/articles/PMC7194051/"/>
    <x v="20"/>
    <x v="7"/>
    <s v="Perkins GD, Morley PT, Nolan JP, Soar J, Berg K, Olasveengen T, Wyckoff M, Greif R, Singletary N, Castren M, de Caen A, Wang T, Escalante R, Merchant RM, Hazinski M, Kloeck D, Heriot G, Couper K, Neumar R."/>
    <s v="Resuscitation"/>
    <n v="2020"/>
    <s v="Peer-reviewed source"/>
    <m/>
    <s v="10.1016/j.resuscitation.2020.04.035"/>
    <s v=""/>
    <s v="Yes"/>
    <s v=""/>
    <s v="Yes"/>
    <s v="HIC"/>
    <s v="No"/>
    <s v=""/>
    <s v=""/>
    <s v=""/>
    <s v=""/>
    <s v=""/>
    <s v="Yes"/>
    <s v=""/>
    <s v=""/>
    <s v=""/>
    <s v="Yes"/>
    <s v=""/>
    <s v=""/>
    <s v=""/>
    <s v="Yes"/>
    <s v="Resuscitation measures"/>
    <s v=""/>
    <s v="Current Week"/>
  </r>
  <r>
    <s v="A single-center, retrospective study of COVID-19 features in children: a descriptive investigation"/>
    <s v="Background_x000a_Compared to adults, there are relatively few studies on COVID-19 infection in children, and even less focusing on the unique features of COVID-19 in children in terms of laboratory findings, locations of computerized tomography (CT) lesions, and the role of CT in evaluating clinical recovery. The objective of this study is to report the results from patients at Wuhan Children’s Hospital, located within the initial center of the outbreak._x000a__x000a_Methods_x000a_Clinical, imaging, and laboratory data of 76 children were collected retrospectively and analyzed with the Fisher exact test and Cox regression statistical methods._x000a__x000a_Results_x000a_Among 50 children with a positive COVID-19 real-time reverse-transcriptase polymerase chain reaction (PCR), five had negative PCR results initially but showed positive results in subsequent tests. Eight (16%) patients had lymphopenia, seven (14%) with thrombocytopenia, four (8%) with lymphocytosis, two (4%) with thrombocytosis, ten (20%) with elevated C-reactive protein, four (8%) with hemoglobin above, and six (12%) with below standard reference values. Seven (14%) of the 50 had no radiologic evidence of disease on chest CT. For the 43 patients who had abnormal CT findings, in addition to previously reported patterns of ground-glass opacity (67%), local patchy shadowing (37%), local bilateral patchy shadowing (21%), and lesion location of lower lobes (65%), other CT features include that an overwhelming number of pediatric patients had lesions in the subpleural area (95%) and 22 of the 28 lower lobe lesions were in the posterior segment (78%). Lesions in most of the 15 patients (67%) who received chest CT at discharge were not completely absorbed, and 26% of these pediatric patients had CT lesions that were either unchanged or worse._x000a__x000a_Conclusions_x000a_There were a few differences between COVID-19 children and COVID-19 adults in terms of laboratory findings and CT characteristics. CT is a powerful tool to detect and characterize COVID-19 pneumonia but has little utility in evaluating clinical recovery for children. These results oppose current COVID-19 hospital discharge criteria in China, as one requirement is that pulmonary imaging must show significant lesion absorption prior to discharge. These differences between pediatric and adult cases of COVID-19 may necessitate pediatric-specific discharge criteria."/>
    <d v="2020-05-06T00:00:00"/>
    <x v="3"/>
    <s v="https://bmcmedicine.biomedcentral.com/articles/10.1186/s12916-020-01596-9"/>
    <s v="https://bmcmedicine.biomedcentral.com/articles/10.1186/s12916-020-01596-9"/>
    <x v="9"/>
    <x v="1"/>
    <s v="Ma H, Hu J, Tian J, Zhou X, Li H, Laws MT, Wesemann LD, Zhu B, Chen W, Ramos R, Xia J, Shao J."/>
    <s v="BMC Med"/>
    <n v="2020"/>
    <s v="Peer-reviewed source"/>
    <m/>
    <s v="10.1186/s12916-020-01596-9"/>
    <s v=""/>
    <s v="Yes"/>
    <s v=""/>
    <s v=""/>
    <s v="LMIC"/>
    <s v="158 children; 50+ve PCR"/>
    <s v=""/>
    <s v=""/>
    <s v=""/>
    <s v=""/>
    <s v=""/>
    <s v="Yes"/>
    <s v="Yes"/>
    <s v=""/>
    <s v=""/>
    <s v=""/>
    <s v=""/>
    <s v=""/>
    <s v=""/>
    <s v=""/>
    <s v=""/>
    <s v=""/>
    <s v="Current Week"/>
  </r>
  <r>
    <s v="Every cloud: how the COVID-19 pandemic may benefit child health"/>
    <s v="None available"/>
    <d v="2020-05-05T00:00:00"/>
    <x v="4"/>
    <s v="https://www.nature.com/articles/s41390-020-0947-x?utm_medium=affiliate&amp;utm_source=commission_junction&amp;utm_campaign=3_nsn6445_deeplink_PID2190813&amp;utm_content=deeplink"/>
    <s v="https://www.nature.com/articles/s41390-020-0947-x?utm_medium=affiliate&amp;utm_source=commission_junction&amp;utm_campaign=3_nsn6445_deeplink_PID2190813&amp;utm_content=deeplink"/>
    <x v="21"/>
    <x v="7"/>
    <s v="Roland D, Stansfield BK."/>
    <s v="Pediatr Res"/>
    <n v="2020"/>
    <s v="Peer-reviewed source"/>
    <m/>
    <s v="10.1038/s41390-020-0947-x"/>
    <s v=""/>
    <s v=""/>
    <s v=""/>
    <s v="Yes"/>
    <s v="HIC"/>
    <s v="No"/>
    <s v=""/>
    <s v=""/>
    <s v=""/>
    <s v=""/>
    <s v=""/>
    <s v=""/>
    <s v=""/>
    <s v=""/>
    <s v=""/>
    <s v=""/>
    <s v=""/>
    <s v=""/>
    <s v=""/>
    <s v="Yes"/>
    <s v=""/>
    <s v=""/>
    <s v="Current Week"/>
  </r>
  <r>
    <s v="Coronavirus disease 2019 among pregnant Chinese women: Case series data on the safety of vaginal birth and breastfeeding"/>
    <s v="OBJECTIVE:_x000a_To assess whether vaginal secretions and breast milk of COVID-19 patients contain SARS-CoV-2 virus._x000a__x000a_DESIGN:_x000a_Single center cohort study._x000a__x000a_SETTING:_x000a_Renmin Hospital of Wuhan University, Wuhan, Hubei province, China._x000a__x000a_POPULATION OR SAMPLE:_x000a_We studied 13 COVID-19 infected pregnant women diagnosed between January 31 and March 9, 2020._x000a__x000a_METHODS:_x000a_We collected clinical data, vaginal secretions and stool specimens, breast milk from COVID-19 infected women during different stages of pregnancy and neonatal throat, anal swabs._x000a__x000a_MAIN OUTCOME(S) AND MEASURE(S):_x000a_We assessed viral presence in different biosamples._x000a__x000a_RESULTS:_x000a_Of the 13 women with COVID-19, 5 were in their first trimester, 3 in their second trimester, and 5 in their third trimester. Of the 5 women during their third trimester who gave birth, all delivered live newborns. Among these 5 deliveries, the primary adverse perinatal outcomes included premature delivery (n = 2) and neonatal pneumonia (n = 2). One of 9 stool samples was positive; and all 13 vaginal secretion samples, and 5 throat swabs and 4 anal swabs collected from newborns were negative for the novel coronavirus. However, 1 of 3 samples of breast milk was positive by viral nucleic acid testing._x000a__x000a_CONCLUSIONS:_x000a_In this case series of 13 pregnant women with COVID-19, we observed negative viral test results in vaginal secretion specimens, suggesting that a vaginal delivery may be a safe delivery option. However, additional research is urgently needed to examine breast milk and the potential risk for viral contamination."/>
    <d v="2020-05-05T00:00:00"/>
    <x v="4"/>
    <s v="https://www.ncbi.nlm.nih.gov/pubmed/32369656"/>
    <s v="https://www.ncbi.nlm.nih.gov/pubmed/32369656"/>
    <x v="9"/>
    <x v="0"/>
    <s v="Wu Y, Liu C, Dong L, Zhang C, Chen Y, Liu J, Zhang C, Duan C, Zhang H, Mol BW, Dennis CL, Yin T, Yang J, Huang H."/>
    <s v="BJOG"/>
    <n v="2020"/>
    <s v="Peer-reviewed source"/>
    <m/>
    <s v="10.1111/1471-0528.16276"/>
    <s v="Yes"/>
    <s v=""/>
    <s v=""/>
    <s v=""/>
    <s v="LMIC"/>
    <s v="13 pregnant women with COVID-19"/>
    <s v=""/>
    <s v=""/>
    <s v=""/>
    <s v="Yes"/>
    <s v=""/>
    <s v=""/>
    <s v=""/>
    <s v=""/>
    <s v=""/>
    <s v=""/>
    <s v=""/>
    <s v=""/>
    <s v=""/>
    <s v=""/>
    <s v=""/>
    <s v=""/>
    <s v="Current Week"/>
  </r>
  <r>
    <s v="Favourable outcome of Coronavirus-19 in a 1-year-old girl with acute myeloid leukaemia and severe treatment-induced immunosuppression"/>
    <s v="Since the beginning of coronavirus disease 2019 (COVID‐19) pandemic outbreak, it has emerged that the clinical course and outcome of Severe Acute Respiratory Syndrome Coronavirus 2 (SARS‐CoV‐2) is definitely more favourable in children than in adults.1 Few cases of infection in children with cancer are described; also in these patients, except for one reported case,2 the disease was largely asymptomatic.3 Nevertheless, the management of COVID‐19 in young patients with comorbidities, particularly cancer, remains a challenge for the clinician; further data are required to optimize the clinical approach to these cases."/>
    <d v="2020-05-05T00:00:00"/>
    <x v="4"/>
    <s v="https://onlinelibrary.wiley.com/doi/epdf/10.1111/bjh.16781"/>
    <s v="https://onlinelibrary.wiley.com/doi/epdf/10.1111/bjh.16781"/>
    <x v="11"/>
    <x v="0"/>
    <s v="Sieni E, Pegoraro F, Casini T, Tondo A, Bortone B, Moriondo M, Azzari C, Galli L, Favre C."/>
    <s v="Br J Haematol"/>
    <n v="2020"/>
    <s v="Peer-reviewed source"/>
    <m/>
    <s v="10.1111/bjh.16781"/>
    <s v=""/>
    <s v="Yes"/>
    <s v=""/>
    <s v=""/>
    <s v="LMIC"/>
    <s v="1 1-year-old"/>
    <s v=""/>
    <s v=""/>
    <s v=""/>
    <s v=""/>
    <s v=""/>
    <s v="Yes"/>
    <s v="Yes"/>
    <s v=""/>
    <s v=""/>
    <s v=""/>
    <s v=""/>
    <s v=""/>
    <s v=""/>
    <s v=""/>
    <s v=""/>
    <s v=""/>
    <s v="Current Week"/>
  </r>
  <r>
    <s v="Effectiveness of a COVID-19 screening questionnaire for pregnant women at admission to an obstetric unit in Milan"/>
    <s v="Sutton et al. [1] recently reported on universal testing with nasopharyngeal swabs to detect severe acute respiratory syndrome coronavirus 2 (SARS‐Cov‐2) infection in 215 women admitted for delivery at the Presbyterian Allen Hospital in New York, USA. They identified 33 (15.3%) infected women, of whom only four had fever or symptoms suggesting coronavirus disease 2019 (COVID‐19). These findings suggest that only universal testing can reliably recognize infected cases. However, this approach is only feasible in major hospitals in high‐resource countries with efficient lab facilities in‐house. Alternative approaches deserve consideration."/>
    <d v="2020-05-05T00:00:00"/>
    <x v="4"/>
    <s v="https://obgyn.onlinelibrary.wiley.com/doi/epdf/10.1002/ijgo.13191"/>
    <s v="https://obgyn.onlinelibrary.wiley.com/doi/epdf/10.1002/ijgo.13191"/>
    <x v="11"/>
    <x v="6"/>
    <s v="Tassis B, Lunghi G, Frattaruolo MP, Ruggiero M, Somigliana E, Ferrazzi E."/>
    <s v="Int J Gynaecol Obstet"/>
    <n v="2020"/>
    <s v="Peer-reviewed source"/>
    <m/>
    <s v="10.1002/ijgo.13191"/>
    <s v="Yes"/>
    <s v=""/>
    <s v=""/>
    <s v=""/>
    <s v="HIC"/>
    <s v="139 women"/>
    <s v="Yes"/>
    <s v=""/>
    <s v="Yes"/>
    <s v=""/>
    <s v=""/>
    <s v=""/>
    <s v=""/>
    <s v=""/>
    <s v=""/>
    <s v=""/>
    <s v=""/>
    <s v=""/>
    <s v=""/>
    <s v=""/>
    <s v=""/>
    <s v=""/>
    <s v="Current Week"/>
  </r>
  <r>
    <s v="Management of Asthma in Children during COVID-19 Pandemic"/>
    <s v="None available"/>
    <d v="2020-04-21T00:00:00"/>
    <x v="4"/>
    <s v="https://www.ncbi.nlm.nih.gov/pmc/articles/PMC7172836/"/>
    <s v="https://www.ncbi.nlm.nih.gov/pmc/articles/PMC7172836/"/>
    <x v="22"/>
    <x v="7"/>
    <s v="Kumar P, Goyal JP."/>
    <s v="Indian Pediatr"/>
    <n v="2020"/>
    <s v="Peer-reviewed source"/>
    <m/>
    <m/>
    <s v=""/>
    <s v=""/>
    <s v=""/>
    <s v="Yes"/>
    <s v="HIC"/>
    <s v="No"/>
    <s v=""/>
    <s v=""/>
    <s v=""/>
    <s v=""/>
    <s v=""/>
    <s v=""/>
    <s v=""/>
    <s v=""/>
    <s v=""/>
    <s v=""/>
    <s v=""/>
    <s v=""/>
    <s v=""/>
    <s v="Yes"/>
    <s v=""/>
    <s v=""/>
    <s v="Current Week"/>
  </r>
  <r>
    <s v="Early Neonatal SARS-CoV-2 Infection Manifesting With Hypoxemia Requiring Respiratory Support"/>
    <s v="We describe a case of neonatal SARS-CoV-2 infection, diagnosed 3 days after birth, and manifesting with silent hypoxemia, requiring respiratory support."/>
    <d v="2020-05-20T00:00:00"/>
    <x v="4"/>
    <s v="https://www.ncbi.nlm.nih.gov/pubmed/32366612"/>
    <s v="https://www.ncbi.nlm.nih.gov/pubmed/32366612"/>
    <x v="11"/>
    <x v="0"/>
    <s v="Sinelli MT, Paterlini G, Citterio M, Di Marco A, Fedeli T, Ventura ML."/>
    <s v="Pediatrics"/>
    <n v="2020"/>
    <s v="Peer-reviewed source"/>
    <m/>
    <s v="10.1542/peds.2020-1121"/>
    <s v="Yes"/>
    <s v=""/>
    <s v=""/>
    <s v=""/>
    <s v="HIC"/>
    <n v="1"/>
    <s v="Yes"/>
    <s v=""/>
    <s v=""/>
    <s v=""/>
    <s v="Yes"/>
    <s v=""/>
    <s v=""/>
    <s v=""/>
    <s v=""/>
    <s v=""/>
    <s v=""/>
    <s v=""/>
    <s v=""/>
    <s v=""/>
    <s v=""/>
    <s v=""/>
    <s v="Current Week"/>
  </r>
  <r>
    <s v="Interim Guidance for Basic and Advanced Life Support in Children and Neonates With Suspected or Confirmed COVID-19"/>
    <s v="None available"/>
    <d v="2020-05-20T00:00:00"/>
    <x v="4"/>
    <s v="https://pediatrics.aappublications.org/content/early/2020/04/13/peds.2020-1405"/>
    <s v="https://pediatrics.aappublications.org/content/early/2020/04/13/peds.2020-1405"/>
    <x v="7"/>
    <x v="7"/>
    <s v="Topjian A, Aziz K, Kamath-Rayne BD, Atkins DL, Becker L, Berg RA, Bradley SM, Bhanji F, Brooks S, Chan M, Chan P, Cheng A, de Caen A, Duff JP, Escobedo M, Flores GE, Fuchs S, Girotra S, Hsu A, Joyner BL Jr, Kleinman M, Lasa JJ, Lee HC, Lehotzky RE, Levy A, Mancini ME, McBride ME, Meckler G, Merchant RM, Morgan RW, Nadkarni V, Panchal AR, Peberdy MA, Raymond T, Roberts K, Sasson C, Schexnayder SM, Sutton RM, Terry M, Walsh B, Wang DS, Zelop CM, Edelson DP."/>
    <s v="Pediatrics"/>
    <n v="2020"/>
    <s v="Peer-reviewed source"/>
    <m/>
    <s v="10.1542/peds.2020-1405"/>
    <s v="Yes"/>
    <s v=""/>
    <s v=""/>
    <s v="Yes"/>
    <s v="HIC"/>
    <s v="No"/>
    <s v=""/>
    <s v=""/>
    <s v=""/>
    <s v=""/>
    <s v="Yes"/>
    <s v=""/>
    <s v=""/>
    <s v=""/>
    <s v=""/>
    <s v=""/>
    <s v=""/>
    <s v=""/>
    <s v="Yes"/>
    <s v=""/>
    <s v=""/>
    <s v=""/>
    <s v="Current Week"/>
  </r>
  <r>
    <s v="Covid-19: The time to shield all pregnant frontline workers is now"/>
    <s v="None available"/>
    <d v="2020-05-04T00:00:00"/>
    <x v="4"/>
    <s v="https://www.bmj.com/content/369/bmj.m1792.long"/>
    <s v="https://www.bmj.com/content/369/bmj.m1792.long"/>
    <x v="3"/>
    <x v="7"/>
    <s v="Brickley EB, PaixÃ£o ES."/>
    <s v="BMJ"/>
    <n v="2020"/>
    <s v="Peer-reviewed source"/>
    <m/>
    <s v="10.1136/bmj.m1792"/>
    <s v="Yes"/>
    <s v=""/>
    <s v=""/>
    <s v="Yes"/>
    <s v="HIC"/>
    <s v="No"/>
    <s v=""/>
    <s v=""/>
    <s v=""/>
    <s v=""/>
    <s v="Yes"/>
    <s v=""/>
    <s v=""/>
    <s v=""/>
    <s v=""/>
    <s v=""/>
    <s v=""/>
    <s v=""/>
    <s v="Yes"/>
    <s v=""/>
    <s v=""/>
    <s v=""/>
    <s v="Current Week"/>
  </r>
  <r>
    <s v="Covid-19 and pregnancy"/>
    <s v="None available"/>
    <d v="2020-05-04T00:00:00"/>
    <x v="4"/>
    <s v="https://www.bmj.com/content/369/bmj.m1672"/>
    <s v="https://www.bmj.com/content/369/bmj.m1672"/>
    <x v="3"/>
    <x v="7"/>
    <s v="Royal College of Obstetricians and Gynaecologists (RCOG)"/>
    <s v="BMJ"/>
    <n v="2020"/>
    <s v="Peer-reviewed source"/>
    <m/>
    <s v="10.1136/bmj.m1672"/>
    <s v="Yes"/>
    <s v=""/>
    <s v=""/>
    <s v="Yes"/>
    <s v="HIC"/>
    <s v="No"/>
    <s v=""/>
    <s v=""/>
    <s v=""/>
    <s v=""/>
    <s v="Yes"/>
    <s v=""/>
    <s v=""/>
    <s v=""/>
    <s v=""/>
    <s v=""/>
    <s v=""/>
    <s v=""/>
    <s v="Yes"/>
    <s v=""/>
    <s v=""/>
    <s v=""/>
    <s v="Current Week"/>
  </r>
  <r>
    <s v="COVID-19 and paediatric health services: A survey of paediatric physicians in Australia and New Zealand"/>
    <s v="Aims_x000a_COVID‐19 is now a global pandemic. At the time of survey, fewer than 150 children in Australia and New Zealand had documented infection. The aim of this study was to assess attitudes, readiness and confidence in the early stages of the COVID‐19 pandemic through an online survey of paediatric physicians and sub‐specialists across Australia and New Zealand._x000a__x000a_Methods_x000a_Multiple email list groups were used to contact paediatric physicians to undertake an online Likert scale survey between 17 and 24 March. Respondents' specialty, experience and work setting were recorded. Ordinal logistic regression was used to determine respondent factors._x000a__x000a_Results_x000a_There were 542 respondents from across Australia and New Zealand: an estimated 11% of the paediatric physician workforce. A minority (36.6%) agreed that their national response had been well coordinated; the majority (92.7%) agreed that senior‐level hospital administrators were taking the situation seriously. Most reported a good understanding of the natural history of COVID‐19 in children, and knowledge of where to find local information. A large proportion of physicians (86.1%) were worried about becoming infected through their work; few (5.8%) reported that they would not come to work to avoid infection. Closure of school and childcares would reduce the ability to continue work at current capacity for 23.6% of respondents._x000a__x000a_Conclusion_x000a_Despite limited experience in pandemics, most paediatric physicians felt informed. Concern about exposure at work is common; most were willing to work regardless. The closure of schools and daycares may have an impact on staffing. Coordination and leadership will be critical."/>
    <d v="2020-05-04T00:00:00"/>
    <x v="7"/>
    <s v="https://onlinelibrary.wiley.com/doi/epdf/10.1111/jpc.14903"/>
    <s v="https://onlinelibrary.wiley.com/doi/epdf/10.1111/jpc.14903"/>
    <x v="23"/>
    <x v="0"/>
    <s v="Foley DA, Kirk M, Jepp C, Brophy-Williams S, Tong SYC, Davis JS, Blyth CC, O'Brien MP, Bowen AC, Yeoh DK; Study endorsed by ASID CRN and ANZPID Group."/>
    <s v="J Paediatr Child Health"/>
    <n v="2020"/>
    <s v="Peer-reviewed source"/>
    <m/>
    <s v="10.1111/jpc.14903"/>
    <s v=""/>
    <s v=""/>
    <s v=""/>
    <s v="Yes"/>
    <s v="HIC"/>
    <s v="542 pediatricians"/>
    <s v=""/>
    <s v=""/>
    <s v=""/>
    <s v=""/>
    <s v=""/>
    <s v=""/>
    <s v=""/>
    <s v=""/>
    <s v=""/>
    <s v=""/>
    <s v=""/>
    <s v=""/>
    <s v="Yes"/>
    <s v="Yes"/>
    <s v=""/>
    <s v=""/>
    <s v="Current Week"/>
  </r>
  <r>
    <s v="[Pregnant women complicated with COVID-19: a clinical analysis of 3 cases]"/>
    <s v="Objective: To analyze the clinical characteristics and pregnancy outcomes of pregnant women complicated with coronavirus disease 2019 (COVID-19)._x000a__x000a_Methods: The clinical data of 3 pregnant women with COVID-19 admitted to the First Affiliated Hospital of Zhejiang University School of Medicine from January 19 to February 10, 2020 were retrospectively analyzed._x000a__x000a_Results: There was one case in the first-trimester pregnancy (case 1), one in the second-trimester pregnancy (case 2) and one in third-trimester pregnancy (case 3). Cough, fever, fatigue, lung imaging changes were the main manifestations. The white cell count, lymphocyte percentage had no significantly changes in case 1 and case 3, while the levels of C-reactive protein (CRP), erythrocyte sedimentation rate (ESR), IL-6 and IL-10 elevated. The lymphocyte count and lymphocyte percentage decreased and the inflammatory indicators significantly increased in case 2. All patients were treated with antiviral, antitussive, oxygen inhalation; case 3 received glucocorticoids, case 2 with severe illness received glucocorticoids and additionally gamma globulin. All three cases were cured and discharged. Case 1 with early pregnancy chose to terminate pregnancy after discharge; case 2 chose to continue pregnancy without obstetric complications; and case 3 had cesarean section delivery due to abnormal fetal heart monitoring._x000a__x000a_Conclusions: The report shows that COVID-19 in pregnancy women could be cured with active treatment, and the maternal and fetal outcomes can be satisfactory."/>
    <d v="2020-05-25T00:00:00"/>
    <x v="0"/>
    <s v="https://pubmed.ncbi.nlm.nih.gov/32391671/?from_single_result=%5BPregnant+women+complicated+with+COVID-19%3A+a+clinical+analysis+of+3+cases%5D&amp;expanded_search_query=%5BPregnant+women+complicated+with+COVID-19%3A+a+clinical+analysis+of+3+cases%5D"/>
    <s v="https://pubmed.ncbi.nlm.nih.gov/32391671/?from_single_result=%5BPregnant+women+complicated+with+COVID-19%3A+a+clinical+analysis+of+3+cases%5D&amp;expanded_search_query=%5BPregnant+women+complicated+with+COVID-19%3A+a+clinical+analysis+of+3+cases%5D"/>
    <x v="9"/>
    <x v="0"/>
    <s v="Chen X, Li Y, Wang J, Cai H, Cao H, Sheng J."/>
    <s v="Zhejiang Da Xue Xue Bao Yi Xue Ban"/>
    <n v="2020"/>
    <s v="Peer-reviewed source"/>
    <s v="Chinese"/>
    <m/>
    <s v="Yes"/>
    <s v=""/>
    <s v=""/>
    <s v=""/>
    <s v="LMIC"/>
    <s v=""/>
    <s v=""/>
    <s v=""/>
    <s v=""/>
    <s v=""/>
    <s v=""/>
    <s v=""/>
    <s v=""/>
    <s v=""/>
    <s v=""/>
    <s v=""/>
    <s v=""/>
    <s v=""/>
    <s v=""/>
    <s v=""/>
    <s v=""/>
    <s v=""/>
    <s v="Current Week"/>
  </r>
  <r>
    <s v="[Maternal and neonatal consequences of coronavirus COVID-19 infection during pregnancy: a scoping review]"/>
    <s v="Background: Coronavirus disease 2019 (COVID-19) is a new pathology, declared a public health emergency by the World Health Organization, which can have negative consequences for pregnant women and their newborns. The aim of this study was to explore the available knowledge on the consequences of developing COVI-19 in pregnant women and their neonates._x000a__x000a_Methods: Scoping Review, in which the search for articles was conducted using DeCS (&quot;pregnancy&quot;, &quot;coronavirus&quot;, &quot;health&quot;) and MeSH (&quot;pregnan*&quot;, &quot;pregnant women&quot;, &quot;coronavirus&quot;), linking the terms with the Boolean AND operator. Databases used were Web of Science, Scopus, BVS, Scielo and CUIDEN. In addition, the PRISMA methodology was applied._x000a__x000a_Results: Ten studies were identified that assessed maternal and neonatal health after maternal COVID-19 infection. Pregnant women seem to had no serious symptoms. Neonates appeared to be affected to a greater extent. A death was reported in a premature newborn whose mother had COVID-19 pneumonia. There did not appear to be vertical transmission from mother to child. Nevertheless, this information was not conclusive._x000a__x000a_Conclusions: COVID-19 appears to be more benign with pregnant women than with their neonates."/>
    <d v="2020-04-17T00:00:00"/>
    <x v="6"/>
    <s v="https://www.ncbi.nlm.nih.gov/pubmed/32382001"/>
    <s v="https://www.ncbi.nlm.nih.gov/pubmed/32382001"/>
    <x v="13"/>
    <x v="4"/>
    <s v="Caparros-Gonzalez RA."/>
    <s v="Rev Esp Salud Publica"/>
    <n v="2020"/>
    <s v="Peer-reviewed source"/>
    <m/>
    <m/>
    <s v="Yes"/>
    <s v=""/>
    <s v=""/>
    <s v=""/>
    <s v="HIC"/>
    <s v=""/>
    <s v=""/>
    <s v=""/>
    <s v=""/>
    <s v=""/>
    <s v=""/>
    <s v=""/>
    <s v=""/>
    <s v=""/>
    <s v=""/>
    <s v=""/>
    <s v=""/>
    <s v=""/>
    <s v=""/>
    <s v=""/>
    <s v=""/>
    <s v=""/>
    <s v="Current Week"/>
  </r>
  <r>
    <s v="Co-infection of SARS CoV-2 and influenza A in a Pediatric Patient in Germany"/>
    <s v="In December 2019 a novel coronavirus was firstly encountered in Wuhan/China with a massive outbreak of fatal pneumonia leading to a pandemic declared by the World Health Organization in March 2020 (WHO Dashboard COVID-19. [WHO web site]. Available from: https://www.who.int/emergencies/diseases/novel-coronavirus-2019), affecting mainly elderly adults with underlying co-morbidities. Clinical course in children below the age of 10 years is considered to be mild or even with subclinical signs (Sinha IP, Ha et al. The Lancet Respiratory medicine 2020;27;S2213-2600(20) 30152-1). We describe a 4 month old infant with co-infection of SARS CoV-2 and influenza A virus."/>
    <d v="2020-05-11T00:00:00"/>
    <x v="0"/>
    <s v="https://doi.org/10.1055/a-1163-7385"/>
    <s v="https://doi.org/10.1055/a-1163-7385"/>
    <x v="8"/>
    <x v="0"/>
    <s v="Wehl G, Laible M, Rauchenzauner M."/>
    <s v="Klin Padiatr"/>
    <n v="2020"/>
    <s v="Peer-reviewed source"/>
    <m/>
    <s v="10.1055/a-1163-7385"/>
    <s v=""/>
    <s v="Yes"/>
    <s v=""/>
    <s v=""/>
    <s v="HIC"/>
    <n v="1"/>
    <s v=""/>
    <s v=""/>
    <s v=""/>
    <s v=""/>
    <s v=""/>
    <s v="Yes"/>
    <s v="Yes"/>
    <s v=""/>
    <s v=""/>
    <s v="Yes"/>
    <s v=""/>
    <s v=""/>
    <s v=""/>
    <s v=""/>
    <s v=""/>
    <s v=""/>
    <s v="Current Week"/>
  </r>
  <r>
    <s v="Effect of the COVID-19 pandemic on female sexual behavior"/>
    <s v="Objective: To evaluate the effect of the COVID-19 pandemic on female sexual behavior in women in Turkey._x000a__x000a_Methods: An observational study using data from a previous study conducted prior to the pandemic. We compared frequency of sexual intercourse, desire for pregnancy, Female Sexual Function Index (FSFI) score, contraception type, and menstrual abnormalities among women during the pandemic with 6-12 months prior to the pandemic. Participants were contacted by telephone for questioning._x000a__x000a_Results: Average frequency of sexual intercourse was significantly increased during the pandemic compared with 6-12 months prior (2.4 vs 1.9, P=0.001). Before the pandemic 19 (32.7%) participants desired to become pregnant, whereas during the pandemic it had decreased to 3 (5.1%) (P=0.001). Conversely, use of contraception during the pandemic significantly decreased among participants compared with prior (24 vs 10, P=0.004). Menstrual disorders were more common during the pandemic than before (27.6% vs 12.1%, P=0.008). Participants had significantly better FSFI scores before the pandemic compared with scores during the pandemic (20.52 vs 17.56, P=0.001)._x000a__x000a_Conclusion: Sexual desire and frequency of intercourse significantly increased during the COVID-19 pandemic, whereas quality of sexual life significantly decreased. The pandemic is associated with decreased desire for pregnancy, decreased female contraception, and increased menstrual disorders."/>
    <d v="2020-05-11T00:00:00"/>
    <x v="0"/>
    <s v="https://doi.org/10.1002/ijgo.13193"/>
    <s v="https://doi.org/10.1002/ijgo.13193"/>
    <x v="24"/>
    <x v="9"/>
    <s v="Yuksel B, Ozgor F."/>
    <s v="Int J Gynaecol Obstet"/>
    <n v="2020"/>
    <s v="Peer-reviewed source"/>
    <m/>
    <s v="10.1002/ijgo.13193"/>
    <s v="Yes"/>
    <s v=""/>
    <s v=""/>
    <s v=""/>
    <s v="LMIC"/>
    <n v="58"/>
    <s v=""/>
    <s v=""/>
    <s v=""/>
    <s v=""/>
    <s v=""/>
    <s v=""/>
    <s v=""/>
    <s v=""/>
    <s v=""/>
    <s v=""/>
    <s v=""/>
    <s v=""/>
    <s v=""/>
    <s v=""/>
    <s v=""/>
    <s v=""/>
    <s v="Current Week"/>
  </r>
  <r>
    <s v="Placental abruption in a twin pregnancy at 32 weeks' gestation complicated by COVID-19, without vertical transmission to the babies"/>
    <s v="None Available"/>
    <d v="2020-05-08T00:00:00"/>
    <x v="0"/>
    <s v="https://dx.doi.org/10.1016%2Fj.ajogmf.2020.100135"/>
    <s v="https://dx.doi.org/10.1016%2Fj.ajogmf.2020.100135"/>
    <x v="3"/>
    <x v="0"/>
    <s v="Kuhrt K, McMicking J, Nanda S, Nelson-Piercy C, Shennan A."/>
    <s v="Am J Obstet Gynecol MFM"/>
    <n v="2020"/>
    <s v="Peer-reviewed source"/>
    <m/>
    <s v="10.1016/j.ajogmf.2020.100135"/>
    <s v="Yes"/>
    <s v=""/>
    <s v=""/>
    <s v=""/>
    <s v="HIC"/>
    <s v="1 twin pregnancy"/>
    <s v="Yes"/>
    <s v=""/>
    <s v=""/>
    <s v=""/>
    <s v=""/>
    <s v=""/>
    <s v=""/>
    <s v=""/>
    <s v=""/>
    <s v=""/>
    <s v=""/>
    <s v=""/>
    <s v=""/>
    <s v=""/>
    <s v=""/>
    <s v=""/>
    <s v="Current Week"/>
  </r>
  <r>
    <s v="SARS-CoV-2 Testing and Outcomes in the First 30â€‰Days after the First Case of COVID-19 at an Australian Children's Hospital"/>
    <s v="Objective: International studies describing COVID-19 in children have shown low proportions of paediatric cases and generally a mild clinical course. We aimed to present early data on children tested for SARS-CoV-2 at a large Australian tertiary children's hospital according to the state health department guidelines, which varied over time._x000a__x000a_Methods: We conducted a retrospective cohort study at The Royal Children's Hospital, Melbourne, Australia. It included all paediatric patients (aged 0-18 years) who presented to the Emergency Department (ED) or the Respiratory Infection Clinic (RIC) and were tested for SARS-CoV-2. The 30-day study period commenced after the first confirmed positive case was detected at the hospital on 21st March 2020, until 19th April 2020. We recorded epidemiological and clinical data._x000a__x000a_Results: There were 433 patients in whom SARS-CoV-2 testing was performed in ED (331 (76%)) or RIC (102 (24%)). There were 4 (0.9%) who had positive SARS-CoV-2 detected, none of whom were admitted to hospital or developed severe disease. Of these SARS-CoV-2 positive patients, 1/4 (25%) had a comorbidity, which was asthma. Of the SARS-CoV-2 negative patients, 196/429 (46%) had comorbidities. Risk factors for COVID-19 were identified in 4/4 SARS-CoV-2 positive patients and 47/429 (11%) SARS-CoV-2 negative patients._x000a__x000a_Conclusions: Our study identified a very low rate of SARS-CoV-2 positive cases in children presenting to a tertiary ED or RIC, none of whom were admitted to hospital. A high proportion of patients who were SARS-CoV-2 negative had comorbidities."/>
    <d v="2020-05-10T00:00:00"/>
    <x v="0"/>
    <s v="https://doi.org/10.1111/1742-6723.13550"/>
    <s v="https://doi.org/10.1111/1742-6723.13550"/>
    <x v="25"/>
    <x v="1"/>
    <s v="Ibrahim LF, Tosif S, McNab S, Hall S, Lee HJ, Lewena S, Daley AJ, Crawford N, Steer A, Bryant PA, Babl FE."/>
    <s v="Emerg Med Australas"/>
    <n v="2020"/>
    <s v="Peer-reviewed source"/>
    <m/>
    <s v="10.1111/1742-6723.13550"/>
    <s v=""/>
    <s v="Yes"/>
    <s v=""/>
    <s v=""/>
    <s v="HIC"/>
    <s v="433 children tested for SAR-CoV-2 in ED or Respiratory Infection Clinic"/>
    <s v=""/>
    <s v=""/>
    <s v=""/>
    <s v=""/>
    <s v=""/>
    <s v=""/>
    <s v="Yes"/>
    <s v=""/>
    <s v="Yes"/>
    <s v=""/>
    <s v=""/>
    <s v=""/>
    <s v=""/>
    <s v=""/>
    <s v=""/>
    <s v=""/>
    <s v="Current Week"/>
  </r>
  <r>
    <s v="An infant with a mild SARS-CoV-2 infection detected only by anal swabs: a case report"/>
    <s v="Severe acute respiratory syndrome coronavirus 2 (SARS-CoV-2) emerged in Wuhan, China and has spread rapidly worldwide. We present a mild SARS-CoV-2 infection in a baby with non-productive cough and normal chest computed tomography, in whom only anal swabs tested positive by real-time PCR testing for SARS-CoV-2. She was given atomization inhalation therapy with recombinant human interferon alfa-1b for 10 days. Her anal swabs remained positive for eight days, whereas her throat swabs were persistently negative by real-time PCR testing. Mild and asymptomatic cases, especially in children, might present with PCR negative pharyngeal/nasal swabs and PCR positive anal swabs. Those patients are potential sources of infection via fecal–oral transmission for COVID-19."/>
    <d v="2020-05-06T00:00:00"/>
    <x v="0"/>
    <s v="https://doi.org/10.1016/j.bjid.2020.04.009"/>
    <s v="https://doi.org/10.1016/j.bjid.2020.04.009"/>
    <x v="9"/>
    <x v="0"/>
    <s v="Li J, Feng J, Liu TH, Xu FC, Song GQ."/>
    <s v="Braz J Infect Dis"/>
    <n v="2020"/>
    <s v="Peer-reviewed source"/>
    <m/>
    <s v="10.1016/j.bjid.2020.04.009"/>
    <s v=""/>
    <s v="Yes"/>
    <s v=""/>
    <s v=""/>
    <s v="LMIC"/>
    <n v="1"/>
    <s v=""/>
    <s v=""/>
    <s v=""/>
    <s v=""/>
    <s v=""/>
    <s v="Yes"/>
    <s v="Yes"/>
    <s v=""/>
    <s v=""/>
    <s v=""/>
    <s v=""/>
    <s v=""/>
    <s v=""/>
    <s v=""/>
    <s v=""/>
    <s v=""/>
    <s v="Current Week"/>
  </r>
  <r>
    <s v="A single centre study of viral community-acquired pneumonia in children: No evidence of SARS-CoV-2 from October 2019 to March 2020"/>
    <s v="Pneumonia is an important cause of morbidity and mortality in children. We described viral aetiologies, with particular interest in detecting SARS-CoV-2, in hospitalized pneumonia children. Human rhinovirus was the most frequently detected agent. No children tested positive for SARS-CoV-2. Our findings suggest that SARS-CoV-2 infection is rare in children and it was not circulating in Rome before COVID-19 outbreak."/>
    <d v="2020-04-29T00:00:00"/>
    <x v="1"/>
    <s v="https://doi.org/10.1016/j.jcv.2020.104385"/>
    <s v="https://doi.org/10.1016/j.jcv.2020.104385"/>
    <x v="11"/>
    <x v="0"/>
    <s v="Mancino E, Cristiani L, Pierangeli A, Scagnolari C, Nenna R, Petrarca L, Di Mattia G, La Regina D, Frassanito A, Oliveto G, Viscido A, Midulla F."/>
    <s v="J Clin Virol"/>
    <n v="2020"/>
    <s v="Peer-reviewed source"/>
    <m/>
    <s v="10.1016/j.jcv.2020.104385"/>
    <s v=""/>
    <s v="Yes"/>
    <s v=""/>
    <s v=""/>
    <s v="HIC"/>
    <n v="49"/>
    <s v=""/>
    <s v=""/>
    <s v=""/>
    <s v=""/>
    <s v=""/>
    <s v="Yes"/>
    <s v=""/>
    <s v=""/>
    <s v=""/>
    <s v=""/>
    <s v=""/>
    <s v=""/>
    <s v=""/>
    <s v=""/>
    <s v=""/>
    <s v=""/>
    <s v="Current Week"/>
  </r>
  <r>
    <s v="SARS - CoV-2: Reasons of epidemiology of severe ill disease cases and therapeutic approach using trivalent vaccine (tetanus, diphtheria and Bordetella pertussis)"/>
    <s v="The novel coronavirus Covid-19 follows transmission route and clinical presentation of all community-acquired coronaviruses. Instead, the rate of transmission is significative higher, with a faster spread of the virus responsible of the worldwide outbreak and a significative higher mortality rate due to the development of a severe lung injury. Most noteworthy is the distribution of death rate among age groups. Children and younger people are almost protected from severe clinical presentation. Possible explanation of this phenomenon could be the ability of past vaccinations (especially tetanic, diphtheria toxoids and inactivated bacteria as pertussis) to stimulate immune system and to generate a scattered immunity against non-self antigens in transit, as coronaviruses and other community-circulating viruses and make immune system readier to develop specific immunity against Covid-19. The first support to this hypothesis is the distribution of mortality rate during historical pandemics (&quot;Spanish flu&quot; 1918, &quot;Asian flu&quot; 1956 and &quot;the Hong Kong flu&quot; 1968) among age groups before and after the introduction of vaccines. The immunological support to the hypothesis derives from recent studies about immunotherapy for malignancies, which propose the use of oncolytic vaccines combined with toxoids in order to exploit CD4 + memory T cell recall in supporting the ongoing anti-tumour response. According to this hypothesis vaccine formulations (tetanus, diphtheria, Bordetella pertussis) could be re-administrate after the first contact with Covid-19, better before the development of respiratory severe illness and of course before full-blown ARDS (Acute Respiratory Distress Syndrome). The CD4 + memory exploiting could help immune system to recall immunity of already know antigens against coronaviruses, avoiding or limiting &quot;lung crash&quot; until virus specific immunity develops and making it faster and prolonged. Finally, this administration could be helpful not only in already infected patients, but also before infection. In fact, people could have an immune system more ready when the contact with the Covid-19 will occur."/>
    <d v="2020-04-22T00:00:00"/>
    <x v="1"/>
    <s v="https://doi.org/10.1016/j.mehy.2020.109779"/>
    <s v="https://doi.org/10.1016/j.mehy.2020.109779"/>
    <x v="0"/>
    <x v="7"/>
    <s v="Ietto G."/>
    <s v="Med Hypotheses"/>
    <n v="2020"/>
    <s v="Peer-reviewed source"/>
    <m/>
    <s v="10.1016/j.mehy.2020.109779"/>
    <s v=""/>
    <s v="Yes"/>
    <s v=""/>
    <s v=""/>
    <s v="LMIC/HIC"/>
    <s v=""/>
    <s v=""/>
    <s v=""/>
    <s v=""/>
    <s v=""/>
    <s v=""/>
    <s v=""/>
    <s v=""/>
    <s v=""/>
    <s v=""/>
    <s v=""/>
    <s v=""/>
    <s v=""/>
    <s v=""/>
    <s v=""/>
    <s v=""/>
    <s v=""/>
    <s v="Current Week"/>
  </r>
  <r>
    <s v="Intensive Care Unit Admissions for Pregnant and Non-Pregnant Women with COVID-19"/>
    <s v="None Available"/>
    <d v="2020-05-07T00:00:00"/>
    <x v="1"/>
    <s v="https://dx.doi.org/10.1016%2Fj.ajog.2020.05.004"/>
    <s v="https://dx.doi.org/10.1016%2Fj.ajog.2020.05.004"/>
    <x v="7"/>
    <x v="0"/>
    <s v="Blitz MJ, GrÃ¼nebaum A, Tekbali A, Bornstein E, Rochelson B, Nimaroff M, Chervenak FA."/>
    <s v="Am J Obstet Gynecol"/>
    <n v="2020"/>
    <s v="Peer-reviewed source"/>
    <m/>
    <s v="10.1016/j.ajog.2020.05.004"/>
    <s v="Yes"/>
    <s v=""/>
    <s v=""/>
    <s v=""/>
    <s v="HIC"/>
    <s v="1168 symptomatic COVID-19 patients; 332 non-pregnant; 82 pregnant"/>
    <s v="Yes"/>
    <s v=""/>
    <s v=""/>
    <s v=""/>
    <s v=""/>
    <s v=""/>
    <s v=""/>
    <s v=""/>
    <s v=""/>
    <s v=""/>
    <s v=""/>
    <s v=""/>
    <s v=""/>
    <s v=""/>
    <s v=""/>
    <s v=""/>
    <s v="Current Week"/>
  </r>
  <r>
    <s v="Children are at risk from COVID-19"/>
    <s v="None Available"/>
    <d v="2020-05-03T00:00:00"/>
    <x v="1"/>
    <s v="https://doi.org/10.1016/j.pedn.2020.04.026"/>
    <s v="https://doi.org/10.1016/j.pedn.2020.04.026"/>
    <x v="7"/>
    <x v="7"/>
    <s v="Fry-Bowers EK."/>
    <s v="J Pediatr Nurs"/>
    <n v="2020"/>
    <s v="Peer-reviewed source"/>
    <m/>
    <s v="10.1016/j.pedn.2020.04.026"/>
    <s v=""/>
    <s v=""/>
    <s v=""/>
    <s v="Yes"/>
    <s v="HIC"/>
    <s v=""/>
    <s v=""/>
    <s v=""/>
    <s v=""/>
    <s v=""/>
    <s v=""/>
    <s v=""/>
    <s v=""/>
    <s v=""/>
    <s v=""/>
    <s v=""/>
    <s v=""/>
    <s v=""/>
    <s v=""/>
    <s v=""/>
    <s v=""/>
    <s v=""/>
    <s v="Current Week"/>
  </r>
  <r>
    <s v="Hyperinflammatory shock in children during COVID-19 pandemic"/>
    <s v="None Available"/>
    <d v="2020-05-06T00:00:00"/>
    <x v="1"/>
    <s v="https://doi.org/10.1016/s0140-6736(20)31094-1"/>
    <s v="https://doi.org/10.1016/s0140-6736(20)31094-1"/>
    <x v="3"/>
    <x v="0"/>
    <s v="Riphagen S, Gomez X, Gonzalez-Martinez C, Wilkinson N, Theocharis P."/>
    <s v="Lancet"/>
    <n v="2020"/>
    <s v="Peer-reviewed source"/>
    <m/>
    <s v="10.1016/S0140-6736(20)31094-1"/>
    <s v=""/>
    <s v="Yes"/>
    <s v=""/>
    <s v=""/>
    <s v="HIC"/>
    <s v="8 children; 1 &lt;5 years of age"/>
    <s v=""/>
    <s v=""/>
    <s v=""/>
    <s v=""/>
    <s v=""/>
    <s v=""/>
    <s v="Yes"/>
    <s v=""/>
    <s v=""/>
    <s v="Yes"/>
    <s v=""/>
    <s v=""/>
    <s v=""/>
    <s v=""/>
    <s v=""/>
    <s v=""/>
    <s v="Current Week"/>
  </r>
  <r>
    <s v="COVID-19 in a 26-week preterm neonate"/>
    <s v="None Available"/>
    <d v="2020-05-07T00:00:00"/>
    <x v="1"/>
    <s v="https://doi.org/10.1016/s2352-4642(20)30140-1"/>
    <s v="https://doi.org/10.1016/s2352-4642(20)30140-1"/>
    <x v="7"/>
    <x v="0"/>
    <s v="Piersigilli F, Carkeek K, Hocq C, van Grambezen B, Hubinont C, Chatzis O, Van der Linden D, Danhaive O."/>
    <s v="Lancet Child Adolesc Health"/>
    <n v="2020"/>
    <s v="Peer-reviewed source"/>
    <m/>
    <s v="10.1016/S2352-4642(20)30140-1"/>
    <s v="Yes"/>
    <s v=""/>
    <s v=""/>
    <s v=""/>
    <s v="HIC"/>
    <s v="1 neonate (preterm)"/>
    <s v="Yes"/>
    <s v=""/>
    <s v=""/>
    <s v=""/>
    <s v=""/>
    <s v=""/>
    <s v=""/>
    <s v=""/>
    <s v=""/>
    <s v=""/>
    <s v=""/>
    <s v=""/>
    <s v=""/>
    <s v=""/>
    <s v=""/>
    <s v=""/>
    <s v="Current Week"/>
  </r>
  <r>
    <s v="Severe maternal morbidity and mortality associated with COVID-19: The risk should not be down-played"/>
    <s v="None Available"/>
    <d v="2020-05-09T00:00:00"/>
    <x v="5"/>
    <s v="https://doi.org/10.1111/aogs.13900"/>
    <s v="https://doi.org/10.1111/aogs.13900"/>
    <x v="14"/>
    <x v="7"/>
    <s v="Westgren M, Pettersson K, Hagberg H, Acharya G."/>
    <s v="Acta Obstet Gynecol Scand"/>
    <n v="2020"/>
    <s v="Peer-reviewed source"/>
    <m/>
    <s v="10.1111/aogs.13900"/>
    <s v="Yes"/>
    <s v=""/>
    <s v=""/>
    <s v=""/>
    <s v="HIC"/>
    <s v=""/>
    <s v=""/>
    <s v=""/>
    <s v=""/>
    <s v=""/>
    <s v=""/>
    <s v=""/>
    <s v=""/>
    <s v=""/>
    <s v=""/>
    <s v=""/>
    <s v=""/>
    <s v=""/>
    <s v=""/>
    <s v=""/>
    <s v=""/>
    <s v=""/>
    <s v="Current Week"/>
  </r>
  <r>
    <s v="COVID-19 in Neonates and Infants: Progression and Recovery"/>
    <s v="Between March 10, 2020 and April 17, 2020, of 8/70 (11.4%) SARS-CoV-2 positive infants that presented, 5/8 (63%) developed fever, 4/8 (50%) had lower respiratory tract involvement, 2/8 (25%) had neutropenia and thrombocytosis, and 4/8 infants (50%) were treated for suspected sepsis with broad-spectrum antibiotics. Only 1/8 (13%) required pediatric intensive care. All patients were eventually discharged home well."/>
    <d v="2020-04-27T00:00:00"/>
    <x v="6"/>
    <s v="https://doi.org/10.1097/INF.0000000000002738"/>
    <s v="https://doi.org/10.1097/INF.0000000000002738"/>
    <x v="3"/>
    <x v="0"/>
    <s v="Ng KF, Bandi S, Bird PW, Wei-Tze Tang J."/>
    <s v="Pediatr Infect Dis J"/>
    <n v="2020"/>
    <s v="Peer-reviewed source"/>
    <m/>
    <s v="10.1097/INF.0000000000002738"/>
    <s v="Yes"/>
    <s v="Yes"/>
    <s v=""/>
    <s v=""/>
    <s v="HIC"/>
    <n v="70"/>
    <s v="Yes"/>
    <s v=""/>
    <s v=""/>
    <s v=""/>
    <s v="Yes"/>
    <s v="Yes"/>
    <s v="Yes"/>
    <s v=""/>
    <s v=""/>
    <s v=""/>
    <s v=""/>
    <s v=""/>
    <s v=""/>
    <s v=""/>
    <s v=""/>
    <s v=""/>
    <s v="Current Week"/>
  </r>
  <r>
    <s v="A Postpartum Death Due to Coronavirus Disease 2019 (COVID-19) in the United States"/>
    <s v="Background: Limited U.S. reports of pregnant women with coronavirus disease 2019 (COVID-19) infection describe a few critical cases and no maternal mortality._x000a__x000a_Case: A 36-year-old patient at 37 weeks of gestation presented with shortness of breath, fever, cough, and sore throat for 1 week. Within 3 hours of admission, she experienced respiratory distress, required intubation, and underwent cesarean delivery and transfer to the intensive care unit. She subsequently decompensated, with multiorgan failure, sepsis, and cardiopulmonary arrest within 36 hours, despite aggressive supportive care and investigational therapies._x000a__x000a_Conclusion: A pregnant patient with COVID-19 infection can experience a rapid onset of critical complications that may prove fatal, despite an indolent presentation. The pathogenesis leading to rapid deterioration is unknown."/>
    <d v="2020-05-08T00:00:00"/>
    <x v="6"/>
    <s v="https://doi.org/10.1097/aog.0000000000003950"/>
    <s v="https://doi.org/10.1097/aog.0000000000003950"/>
    <x v="7"/>
    <x v="0"/>
    <s v="Vallejo V, Ilagan JG."/>
    <s v="Obstet Gynecol"/>
    <n v="2020"/>
    <s v="Peer-reviewed source"/>
    <m/>
    <s v="10.1097/AOG.0000000000003950"/>
    <s v="Yes"/>
    <s v=""/>
    <s v=""/>
    <s v=""/>
    <s v="HIC"/>
    <n v="1"/>
    <s v="Yes"/>
    <s v=""/>
    <s v=""/>
    <s v="Yes"/>
    <s v="Yes"/>
    <s v=""/>
    <s v=""/>
    <s v=""/>
    <s v=""/>
    <s v=""/>
    <s v=""/>
    <s v=""/>
    <s v=""/>
    <s v=""/>
    <s v=""/>
    <s v=""/>
    <s v="Current Week"/>
  </r>
  <r>
    <s v="Coronavirus Disease 2019 (COVID-19) and Pregnancy: Combating Isolation to Improve Outcomes"/>
    <s v="With the current global coronavirus disease 2019 (COVID-19) pandemic, new challenges arise as social distancing and isolation have become the standard for safety. Evidence supports the protective benefits of social connections and support during pregnancy and labor; there are increased maternal, fetal, and pregnancy risks when pregnant and laboring women lack support. As health care professionals take appropriate precautions to protect patients and themselves from infection, there must be a balance to ensure that we do not neglect the importance of social and emotional support during important milestones such as pregnancy and childbirth. Resources are available to help pregnant women, and technology represents an opportunity for innovation in providing care."/>
    <d v="2020-05-08T00:00:00"/>
    <x v="6"/>
    <s v="https://doi.org/10.1097/aog.0000000000003946"/>
    <s v="https://doi.org/10.1097/aog.0000000000003946"/>
    <x v="22"/>
    <x v="7"/>
    <s v="Jago CA, Singh SS, Moretti F."/>
    <s v="Obstet Gynecol"/>
    <n v="2020"/>
    <s v="Peer-reviewed source"/>
    <m/>
    <s v="10.1097/AOG.0000000000003946"/>
    <s v="Yes"/>
    <s v=""/>
    <s v=""/>
    <s v=""/>
    <s v="HIC"/>
    <s v=""/>
    <s v=""/>
    <s v=""/>
    <s v=""/>
    <s v=""/>
    <s v=""/>
    <s v=""/>
    <s v=""/>
    <s v=""/>
    <s v=""/>
    <s v=""/>
    <s v=""/>
    <s v=""/>
    <s v=""/>
    <s v=""/>
    <s v=""/>
    <s v=""/>
    <s v="Current Week"/>
  </r>
  <r>
    <s v="Acute Respiratory Distress Syndrome in a Preterm Pregnant Patient With Coronavirus Disease 2019 (COVID-19)"/>
    <s v="Background: Data suggest that pregnant women are not at elevated risk of acquiring severe acute respiratory syndrome coronavirus 2 (SARS-CoV-2) infection or developing severe disease compared with nonpregnant patients. However, management of pregnant patients who are critically ill with coronavirus disease 2019 (COVID-19) infection is complicated by physiologic changes and other pregnancy considerations and requires balancing maternal and fetal well-being._x000a__x000a_Case: We report the case of a patient at 28 weeks of gestation with acute respiratory distress syndrome (ARDS) from COVID-19 infection, whose deteriorating respiratory condition prompted delivery. Our patient's oxygenation and respiratory mechanics improved within hours of delivery, though she required prolonged mechanical ventilation until postpartum day 10. Neonatal swabs for SARS-CoV-2 and COVID-19 immunoglobulin (Ig) G and IgM were negative._x000a__x000a_Conclusion: We describe our multidisciplinary management of a preterm pregnant patient with ARDS from COVID-19 infection and her neonate."/>
    <d v="2020-05-08T00:00:00"/>
    <x v="6"/>
    <s v="https://doi.org/10.1097/aog.0000000000003949"/>
    <s v="https://doi.org/10.1097/aog.0000000000003949"/>
    <x v="7"/>
    <x v="0"/>
    <s v="Blauvelt CA, Chiu C, Donovan AL, Prahl M, Shimotake TK, George RB, Schwartz BS, Farooqi NA, Ali SS, Cassidy A, Gonzalez JM, Gaw SL."/>
    <s v="Obstet Gynecol"/>
    <n v="2020"/>
    <s v="Peer-reviewed source"/>
    <m/>
    <s v="10.1097/AOG.0000000000003949"/>
    <s v="Yes"/>
    <s v=""/>
    <s v=""/>
    <s v=""/>
    <s v="HIC"/>
    <n v="1"/>
    <s v="Yes"/>
    <s v=""/>
    <s v=""/>
    <s v=""/>
    <s v="Yes"/>
    <s v=""/>
    <s v=""/>
    <s v=""/>
    <s v=""/>
    <s v=""/>
    <s v=""/>
    <s v=""/>
    <s v=""/>
    <s v=""/>
    <s v=""/>
    <s v=""/>
    <s v="Current Week"/>
  </r>
  <r>
    <s v="Perspectives of Immune Therapy in Coronavirus Disease 2019"/>
    <s v="The global fight against coronavirus disease 2019 (COVID-19) is largely based on strategies to boost immune responses to severe acute respiratory syndrome coronavirus 2 (SARS-CoV-2) and prevent its severe course and complications. The human defence may include antibodies which interact with SARS-CoV-2 and neutralize its aggressive actions on multiple organ systems. Protective cross-reactivity of antibodies against measles and other known viral infections has been postulated, primarily as a result of the initial observations of asymptomatic and mild COVID-19 in children. Uncontrolled case series have demonstrated virus-neutralizing effect of convalescent plasma, supporting its efficiency at early stages of contracting SARS-CoV-2. Given the variability of the virus structure, the utility of convalescent plasma is limited to the geographic area of its preparation, and for a short period of time. Intravenous immunoglobulin may also be protective in view of its nonspecific antiviral and immunomodulatory effects. Finally, human monoclonal antibodies may interact with some SARS-CoV-2 proteins, inhibiting the virus-receptor interaction and prevent tissue injury. The improved understanding of the host antiviral responses may help develop safe and effective immunotherapeutic strategies against COVID-19 in the foreseeable future."/>
    <d v="2020-05-11T00:00:00"/>
    <x v="6"/>
    <s v="https://dx.doi.org/10.3346%2Fjkms.2020.35.e176"/>
    <s v="https://dx.doi.org/10.3346%2Fjkms.2020.35.e176"/>
    <x v="0"/>
    <x v="4"/>
    <s v="Gasparyan AY, Misra DP, Yessirkepov M, Zimba O."/>
    <s v="J Korean Med Sci"/>
    <n v="2020"/>
    <s v="Peer-reviewed source"/>
    <m/>
    <s v="10.3346/jkms.2020.35.e176"/>
    <s v="Yes"/>
    <s v="Yes"/>
    <s v=""/>
    <s v=""/>
    <s v="LMIC/HIC"/>
    <s v=""/>
    <s v=""/>
    <s v=""/>
    <s v=""/>
    <s v=""/>
    <s v=""/>
    <s v=""/>
    <s v=""/>
    <s v=""/>
    <s v=""/>
    <s v=""/>
    <s v=""/>
    <s v=""/>
    <s v=""/>
    <s v=""/>
    <s v=""/>
    <s v=""/>
    <s v="Current Week"/>
  </r>
  <r>
    <s v="Lessons from COVID-19 in children: Key hypotheses to guide preventative and therapeutic strategies"/>
    <s v="The current pandemic of severe acute respiratory syndrome coronavirus 2 (SARS-CoV-2), the causative agent of coronavirus disease 2019 (COVID-19), reveals a peculiar trend of milder disease and lower case fatality in children compared to adults. Consistent epidemiologic evidence of reduced severity of infection in children across different populations and countries suggests there are underlying biologic differences between children and adults that mediate differential disease pathogenesis. This presents a unique opportunity to learn about disease modifying host factors from pediatric populations. Our review summarizes the current knowledge of pediatric clinical disease, role in transmission, risks for severe disease, protective immunity, as well as novel therapies and vaccine trials for children. We then define key hypotheses and areas for future research that can use the pediatric model of disease, transmission, and immunity to develop preventive and therapeutic strategies for people of all age groups."/>
    <d v="2020-05-08T00:00:00"/>
    <x v="6"/>
    <s v="https://doi.org/10.1093/cid/ciaa547"/>
    <s v="https://doi.org/10.1093/cid/ciaa547"/>
    <x v="7"/>
    <x v="4"/>
    <s v="Singh T, Heston SM, Langel SN, Blasi M, Hurst JH, Fouda GG, Kelly MS, Permar SR."/>
    <s v="Clin Infect Dis"/>
    <n v="2020"/>
    <s v="Peer-reviewed source"/>
    <m/>
    <s v="10.1093/cid/ciaa547"/>
    <s v="Yes"/>
    <s v="Yes"/>
    <s v="Yes"/>
    <s v=""/>
    <s v="HIC"/>
    <s v=""/>
    <s v=""/>
    <s v=""/>
    <s v=""/>
    <s v=""/>
    <s v=""/>
    <s v=""/>
    <s v=""/>
    <s v=""/>
    <s v=""/>
    <s v=""/>
    <s v=""/>
    <s v=""/>
    <s v=""/>
    <s v=""/>
    <s v=""/>
    <s v=""/>
    <s v="Current Week"/>
  </r>
  <r>
    <s v="Severe COVID-19 infection in pregnancy requiring intubation without preterm delivery: A case report"/>
    <s v="Background: Coronavirus-2019 (COVID-19) is a global health crisis, but there is limited guidance for the critical care management of pregnant patients experiencing respiratory collapse. We describe our management of a peri-viable pregnant patient requiring intubation; discussion includes pharmacologic interventions, mechanical ventilation adjustments, and consideration of fetal interventions, including delivery timing._x000a__x000a_Case: A 36-year-old, gravida 2, para 1 woman positive for COVID-19 at 23 weeks of gestation with severe disease required admission to the intensive care unit and intubation. She completed 5 days of hydroxychloroquine and 7 days of prednisone. She was successfully intubated after 8 days and discharged home in a stable condition without preterm delivery on hospital day 11._x000a__x000a_Conclusion: Fortunately, the patient responded to aggressive respiratory support with intubation and mechanical ventilation early upon presentation. It is unclear whether our institution's empiric use of hydroxychloroquine and prednisone facilitated her recovery. We hope that our report helps other institutions navigate the complex care surrounding pregnant patients with severe COVID-19 pneumonia requiring intensive care."/>
    <d v="2020-05-07T00:00:00"/>
    <x v="6"/>
    <s v="https://doi.org/10.1016/j.crwh.2020.e00217"/>
    <s v="https://doi.org/10.1016/j.crwh.2020.e00217"/>
    <x v="7"/>
    <x v="0"/>
    <s v="Hong L, Smith N, Keerthy M, Lee-Griffith M, Garcia R, Shaman M, Goyert G."/>
    <s v="Case Rep Womens Health"/>
    <n v="2020"/>
    <s v="Peer-reviewed source"/>
    <m/>
    <s v="10.1016/j.crwh.2020.e00217"/>
    <s v="Yes"/>
    <s v=""/>
    <s v=""/>
    <s v=""/>
    <s v="HIC"/>
    <n v="1"/>
    <s v="Yes"/>
    <s v=""/>
    <s v=""/>
    <s v=""/>
    <s v="Yes"/>
    <s v=""/>
    <s v=""/>
    <s v=""/>
    <s v=""/>
    <s v=""/>
    <s v=""/>
    <s v=""/>
    <s v=""/>
    <s v=""/>
    <s v=""/>
    <s v=""/>
    <s v="Current Week"/>
  </r>
  <r>
    <s v="Protective humoral immunity in SARS-CoV-2 infected pediatric patients"/>
    <s v="None Available"/>
    <d v="2020-05-07T00:00:00"/>
    <x v="6"/>
    <s v="https://dx.doi.org/10.1038%2Fs41423-020-0438-3"/>
    <s v="https://dx.doi.org/10.1038%2Fs41423-020-0438-3"/>
    <x v="9"/>
    <x v="0"/>
    <s v="Zhang Y, Xu J, Jia R, Yi C, Gu W, Liu P, Dong X, Zhou H, Shang B, Cheng S, Sun X, Ye J, Li X, Zhang J, Ling Z, Ma L, Wu B, Zeng M, Zhou W, Sun B."/>
    <s v="Cell Mol Immunol"/>
    <n v="2020"/>
    <s v="Peer-reviewed source"/>
    <m/>
    <s v="10.1038/s41423-020-0438-3"/>
    <s v=""/>
    <s v="Yes"/>
    <s v=""/>
    <s v=""/>
    <s v="LMIC"/>
    <n v="6"/>
    <s v=""/>
    <s v=""/>
    <s v=""/>
    <s v=""/>
    <s v=""/>
    <s v=""/>
    <s v="Yes"/>
    <s v=""/>
    <s v="Yes"/>
    <s v=""/>
    <s v=""/>
    <s v=""/>
    <s v=""/>
    <s v=""/>
    <s v=""/>
    <s v=""/>
    <s v="Current Week"/>
  </r>
  <r>
    <s v="The COVID-19 pandemic, psychological stress during pregnancy, and risk of neurodevelopmental disorders in offspring: a neglected consequence"/>
    <s v="None Available"/>
    <d v="2020-05-08T00:00:00"/>
    <x v="6"/>
    <s v="https://www.tandfonline.com/doi/full/10.1080/0167482X.2020.1761321?scroll=top&amp;needAccess=true"/>
    <s v="https://www.tandfonline.com/doi/full/10.1080/0167482X.2020.1761321?scroll=top&amp;needAccess=true"/>
    <x v="2"/>
    <x v="7"/>
    <s v="Abdoli A, Falahi S, Kenarkoohi A, Shams M, Mir H, Jahromi MAM."/>
    <s v="J Psychosom Obstet Gynaecol"/>
    <n v="2020"/>
    <s v="Peer-reviewed source"/>
    <m/>
    <s v="10.1080/0167482X.2020.1761321"/>
    <s v="Yes"/>
    <s v=""/>
    <s v=""/>
    <s v=""/>
    <s v="LMIC/HIC"/>
    <s v=""/>
    <s v=""/>
    <s v=""/>
    <s v=""/>
    <s v=""/>
    <s v=""/>
    <s v=""/>
    <s v=""/>
    <s v=""/>
    <s v=""/>
    <s v=""/>
    <s v=""/>
    <s v=""/>
    <s v=""/>
    <s v=""/>
    <s v=""/>
    <s v=""/>
    <s v="Current Week"/>
  </r>
  <r>
    <s v="Caring for Pregnant Patients with COVID-19: Practical Tips Getting from Policy to Practice"/>
    <s v="Novel coronavirus disease 2019 (COVID-19) is a pandemic with most American cases in New York. As an institution residing in a high-prevalence zip code, with over 8,000 births annually, we have cared for over 80 COVID-19-infected pregnant women, and have encountered many challenges in applying new national standards for care. In this article, we review how to change outpatient and inpatient practices, develop, and disseminate new hospital protocols, and we highlight the psychosocial challenges for pregnant patients and their providers."/>
    <d v="2020-05-07T00:00:00"/>
    <x v="2"/>
    <s v="https://doi.org/10.1055/s-0040-1710539"/>
    <s v="https://doi.org/10.1055/s-0040-1710539"/>
    <x v="7"/>
    <x v="7"/>
    <s v="London V, McLaren R Jr, Stein J, Atallah F, Fisher N, Haberman S, McCalla S, Minkoff H."/>
    <s v="Am J Perinatol"/>
    <n v="2020"/>
    <s v="Peer-reviewed source"/>
    <m/>
    <s v="10.1055/s-0040-1710539"/>
    <s v="Yes"/>
    <s v=""/>
    <s v=""/>
    <s v="Yes"/>
    <s v="HIC"/>
    <s v=""/>
    <s v=""/>
    <s v=""/>
    <s v=""/>
    <s v=""/>
    <s v=""/>
    <s v=""/>
    <s v=""/>
    <s v=""/>
    <s v=""/>
    <s v=""/>
    <s v=""/>
    <s v=""/>
    <s v=""/>
    <s v=""/>
    <s v=""/>
    <s v=""/>
    <s v="Current Week"/>
  </r>
  <r>
    <s v="Neonatal emergency transport system during COVID-19 pandemic in the Veneto Region: proposal for standard operating procedures"/>
    <s v="None Available"/>
    <d v="2020-05-07T00:00:00"/>
    <x v="2"/>
    <s v="https://doi.org/10.1038/s41390-020-0937-z"/>
    <s v="https://doi.org/10.1038/s41390-020-0937-z"/>
    <x v="11"/>
    <x v="7"/>
    <s v="Cavicchiolo ME, Doglioni N, Ventola MA, Biban P, Baraldi E, Trevisanuto D."/>
    <s v="Pediatr Res"/>
    <n v="2020"/>
    <s v="Peer-reviewed source"/>
    <m/>
    <s v="10.1038/s41390-020-0937-z"/>
    <s v=""/>
    <s v=""/>
    <s v=""/>
    <s v="Yes"/>
    <s v="HIC"/>
    <s v=""/>
    <s v=""/>
    <s v=""/>
    <s v=""/>
    <s v=""/>
    <s v=""/>
    <s v=""/>
    <s v=""/>
    <s v=""/>
    <s v=""/>
    <s v=""/>
    <s v=""/>
    <s v=""/>
    <s v=""/>
    <s v=""/>
    <s v=""/>
    <s v=""/>
    <s v="Current Week"/>
  </r>
  <r>
    <s v="SARS-CoV-2 possible contamination of genital area: implications for sexual and vertical transmission routes"/>
    <s v="The severe acute respiratory syndrome coronavirus 2 (SARS‐CoV‐2) is responsible for a pandemic that is causing thousands of deaths worldwide. The virus can be transmitted from person to person, directly or indirectly, via the respiratory, oro‐fecal and probably sexual routes.1 The eventual vertical transmission route is still poorly explored. However, mother‐to‐child SARS‐CoV‐2 transmission through the placenta probably does not occur, or likely occurs very rarely.2 All the studies conducted on COVID‐19 pregnant women involved patients undergoing cesarean section, but the indications for such delivery modality were not clearly stated."/>
    <d v="2020-05-07T00:00:00"/>
    <x v="2"/>
    <s v="https://doi.org/10.1111/jdv.16591"/>
    <s v="https://doi.org/10.1111/jdv.16591"/>
    <x v="11"/>
    <x v="7"/>
    <s v="Delfino M, Guida M, PatrÃ¬ A, Spirito L, Gallo L, Fabbrocini G."/>
    <s v="J Eur Acad Dermatol Venereol"/>
    <n v="2020"/>
    <s v="Peer-reviewed source"/>
    <m/>
    <s v="10.1111/jdv.16591"/>
    <s v="Yes"/>
    <s v=""/>
    <s v="Yes"/>
    <s v=""/>
    <s v="HIC"/>
    <s v=""/>
    <s v=""/>
    <s v=""/>
    <s v=""/>
    <s v=""/>
    <s v=""/>
    <s v=""/>
    <s v=""/>
    <s v=""/>
    <s v=""/>
    <s v=""/>
    <s v=""/>
    <s v=""/>
    <s v=""/>
    <s v=""/>
    <s v=""/>
    <s v=""/>
    <s v="Current Week"/>
  </r>
  <r>
    <s v="ACE2 Activators for the Treatment of Covid 19 Patients"/>
    <s v="The paper of Cheng H. et al., describes an interesting hypothesis regarding the organ protective effects of ACE2 activation against the malignant effects of SARS-CoV-2 infection in humans, and describes interesting previous results reporting ACE2 higher levels in children, young people and women that is coincident with a lower morbidity and health problems associated to COVID19. In the present comment the treatment of COVID19 patients with ACE2 activators, such as diminazene aceturate (DIZE), which are currently used as antiparasitic drugs, is proposed. "/>
    <d v="2020-05-07T00:00:00"/>
    <x v="2"/>
    <s v="https://doi.org/10.1002/jmv.25992"/>
    <s v="https://doi.org/10.1002/jmv.25992"/>
    <x v="0"/>
    <x v="7"/>
    <s v="Puertas RR."/>
    <s v="J Med Virol"/>
    <n v="2020"/>
    <s v="Peer-reviewed source"/>
    <m/>
    <s v="10.1002/jmv.25992"/>
    <s v=""/>
    <s v="Yes"/>
    <s v=""/>
    <s v=""/>
    <s v="LMIC/HIC"/>
    <s v=""/>
    <s v=""/>
    <s v=""/>
    <s v=""/>
    <s v=""/>
    <s v=""/>
    <s v=""/>
    <s v=""/>
    <s v=""/>
    <s v=""/>
    <s v=""/>
    <s v=""/>
    <s v=""/>
    <s v=""/>
    <s v=""/>
    <s v=""/>
    <s v=""/>
    <s v="Current Week"/>
  </r>
  <r>
    <s v="Symptomatic Infection is Associated with Prolonged Duration of Viral Shedding in Mild Coronavirus Disease 2019: A Retrospective Study of 110 Children in Wuhan"/>
    <s v="Background_x000a_An outbreak of coronavirus disease 2019 (COVID-19) is becoming a public health emergency. Data are limited on the duration and host factors related to viral shedding._x000a__x000a_Methods_x000a_In this retrospective study, risk factors associated with severe acute respiratory syndrome coronavirus 2 (SARS-CoV-2) RNA shedding were evaluated in a cohort of 113 symptomatic patients from 2 hospitals outside Wuhan._x000a__x000a_Results_x000a_The median (interquartile range) duration of SARS-CoV-2 RNA detection was 17 (13–22) days as measured from illness onset. When comparing patients with early (&lt;15 days) and late (≥15 days after illness onset) viral RNA clearance, prolonged SARS-CoV-2 RNA shedding was associated with male sex (P = .009), old age (P = .033), concomitant hypertension (P = .009), delayed admission to hospital after illness onset (P = .001), severe illness at admission (P = .049), invasive mechanical ventilation (P = .006), and corticosteroid treatment (P = .025). Patients with longer SARS-CoV-2 RNA shedding duration had slower recovery of body temperature (P &lt; .001) and focal absorption on radiograph images (P &lt; .001) than patients with early SARS-CoV-2 RNA clearance. Male sex (OR, 3.24; 95% CI, 1.31–8.02), delayed hospital admission (OR, 1.30; 95% CI, 1.10–1.54), and invasive mechanical ventilation (OR, 9.88; 95% CI, 1.11–88.02) were independent risk factors for prolonged SARS-CoV-2 RNA shedding._x000a__x000a_Conclusions_x000a_Male sex, delayed admission to hospital after illness onset, and invasive mechanical ventilation were associated with prolonged SARS-CoV-2 RNA shedding. Hospital admission and general treatments should be started as soon as possible in symptomatic COVID-19 patients, especially male patients."/>
    <d v="2020-04-09T00:00:00"/>
    <x v="2"/>
    <s v="https://doi.org/10.1093/cid/ciaa351"/>
    <s v="https://doi.org/10.1093/cid/ciaa351"/>
    <x v="9"/>
    <x v="6"/>
    <s v="Lu Y, Li Y, Deng W, Liu M, He Y, Huang L, Lv M, Li J, Du H."/>
    <s v="Pediatr Infect Dis J"/>
    <n v="2020"/>
    <s v="Peer-reviewed source"/>
    <m/>
    <s v="10.1097/INF.0000000000002729"/>
    <s v=""/>
    <s v="Yes"/>
    <s v=""/>
    <s v=""/>
    <s v="LMIC"/>
    <n v="113"/>
    <s v=""/>
    <s v=""/>
    <s v=""/>
    <s v=""/>
    <s v=""/>
    <s v="Yes"/>
    <s v="Yes"/>
    <s v=""/>
    <s v="Yes"/>
    <s v=""/>
    <s v=""/>
    <s v=""/>
    <s v=""/>
    <s v=""/>
    <s v=""/>
    <s v=""/>
    <s v="Current Week"/>
  </r>
  <r>
    <s v="Pediatric Hospital Medicine Management, Staffing, and Well-being in the Face of COVID-19"/>
    <s v="None Available"/>
    <s v="May 2020"/>
    <x v="2"/>
    <s v="https://doi.org/10.12788/jhm.3435"/>
    <s v="https://doi.org/10.12788/jhm.3435"/>
    <x v="7"/>
    <x v="7"/>
    <s v="Meier KA, Jerardi KE, Statile AM, Shah SS."/>
    <s v="J Hosp Med"/>
    <n v="2020"/>
    <s v="Peer-reviewed source"/>
    <m/>
    <s v="10.12788/jhm.3435"/>
    <s v=""/>
    <s v=""/>
    <s v=""/>
    <s v="Yes"/>
    <s v="HIC"/>
    <s v=""/>
    <s v=""/>
    <s v=""/>
    <s v=""/>
    <s v=""/>
    <s v=""/>
    <s v=""/>
    <s v=""/>
    <s v=""/>
    <s v=""/>
    <s v=""/>
    <s v=""/>
    <s v=""/>
    <s v=""/>
    <s v=""/>
    <s v=""/>
    <s v=""/>
    <s v="Current Week"/>
  </r>
  <r>
    <s v="COVID-19 (SARS-CoV-2 Infection) and Children: Pediatric Neurologist's Perspective"/>
    <s v="None Available"/>
    <d v="2020-05-06T00:00:00"/>
    <x v="2"/>
    <s v="https://dx.doi.org/10.1007%2Fs12098-020-03326-8"/>
    <s v="https://dx.doi.org/10.1007%2Fs12098-020-03326-8"/>
    <x v="26"/>
    <x v="7"/>
    <s v="Panda PK, Sharawat IK."/>
    <s v="Indian J Pediatr"/>
    <n v="2020"/>
    <s v="Peer-reviewed source"/>
    <m/>
    <s v="10.1007/s12098-020-03326-8"/>
    <s v=""/>
    <s v="Yes"/>
    <s v=""/>
    <s v=""/>
    <s v="LMIC"/>
    <s v=""/>
    <s v=""/>
    <s v=""/>
    <s v=""/>
    <s v=""/>
    <s v=""/>
    <s v=""/>
    <s v=""/>
    <s v=""/>
    <s v=""/>
    <s v=""/>
    <s v=""/>
    <s v=""/>
    <s v=""/>
    <s v=""/>
    <s v=""/>
    <s v=""/>
    <s v="Current Week"/>
  </r>
  <r>
    <s v="ObesityÂ â€‘Â a risk factor for increased COVIDâ€‘19 prevalence, severity and lethality (Review)"/>
    <s v="Coronaviruses (CoVs), enveloped positive-sense RNA viruses, are a group of viruses that cause infections in the human respiratory tract, which can be characterized clinically from mild to fatal. The severe acute respiratory syndrome coronavirus 2 (SARS‑CoV‑2) is the virus responsible. The global spread of COVID‑19 can be described as the worst pandemic in humanity in the last century. To date, COVID‑19 has infected more than 3,000,000 people worldwide and killed more than 200,000 people. All age groups can be infected from the virus, but more serious symptoms that can possibly result in death are observed in older people and those with underlying medical conditions such as cardiovascular and pulmonary disease. Novel data report more severe symptoms and even a negative prognosis for the obese patients. A growing body of evidence connects obesity with COVID‑19 and a number of mechanisms from immune system activity attenuation to chronic inflammation are implicated. Lipid peroxidation creates reactive lipid aldehydes which in a patient with metabolic disorder and COVID‑19 will affect its prognosis. Finally, pregnancy‑associated obesity needs to be studied further in connection to COVID‑19 as this infection could pose high risk both to pregnant women and the fetus."/>
    <s v="Jul 2020"/>
    <x v="2"/>
    <s v="https://doi.org/10.3892/mmr.2020.11127"/>
    <s v="https://doi.org/10.3892/mmr.2020.11127"/>
    <x v="12"/>
    <x v="4"/>
    <s v="Petrakis D, MarginÄƒ D, Tsarouhas K, Tekos F, Stan M, Nikitovic D, Kouretas D, Spandidos DA, Tsatsakis A."/>
    <s v="Mol Med Rep"/>
    <n v="2020"/>
    <s v="Peer-reviewed source"/>
    <m/>
    <s v="10.3892/mmr.2020.11127"/>
    <s v="Yes"/>
    <s v=""/>
    <s v=""/>
    <s v=""/>
    <s v="HIC"/>
    <s v=""/>
    <s v=""/>
    <s v=""/>
    <s v=""/>
    <s v=""/>
    <s v=""/>
    <s v=""/>
    <s v=""/>
    <s v=""/>
    <s v=""/>
    <s v=""/>
    <s v=""/>
    <s v=""/>
    <s v=""/>
    <s v=""/>
    <s v=""/>
    <s v=""/>
    <s v="Current Week"/>
  </r>
  <r>
    <s v="Co-infection and Other Clinical Characteristics of COVID-19 in Children"/>
    <s v="BACKGROUND AND OBJECTIVE: Severe acute respiratory syndrome coronavirus 2 (SARS-CoV-2) is a newly identified pathogen which mainly spreads by droplets. Most published studies focused on adult patients with coronavirus disease 2019 (COVID-19), but data concerning pediatric patients are limited. This study aimed to determine epidemiological characteristics and clinical features of pediatric patients with COVID-19._x000a_METHODS: We reviewed and analyzed data on pediatric patients with laboratory-confirmed COVID-19, including basic information, epidemiological history, clinical manifestations, laboratory and radiologic findings, treatment, outcome and follow-up results._x000a_RESULTS: A total of 74 pediatric patients with COVID-19 were included in this study. Of the 68 cases whose epidemiological data were complete, 65 (65/68, 95.59%) cases were household contacts of adults. Cough (32.43%) and fever (27.03%) were the predominant symptoms of 44 (59.46%) symptomatic patients at onset of the illness. Abnormalities in leukocyte count were found in 23 (31.08%) children and 10 (13.51%) children presented with abnormal lymphocyte count. Of the 34 (45.95%) patients who had nucleic acid testing results for common respiratory pathogens, 19 (51.35%) showed co-infection with other pathogens other than SARS-CoV-2. Ten (13.51%) children had RT-PCR analysis for fecal specimens and 8 of them showed prolonged existence of SARS-CoV-2 RNA._x000a_CONCLUSIONS: Pediatric patients with COVID-19 presented with distinct epidemiological, clinical, and radiological characteristics from adult patients. Nearly half of the infected children had co-infection with other common respiratory pathogens. It is not uncommon for pediatric patients to have prolonged fecal shedding of SARS-CoV-2 RNA during the convalescent phase."/>
    <d v="2020-05-06T00:00:00"/>
    <x v="2"/>
    <s v="https://doi.org/10.1542/peds.2020-0961"/>
    <s v="https://doi.org/10.1542/peds.2020-0961"/>
    <x v="9"/>
    <x v="0"/>
    <s v="Wu Q, Xing Y, Shi L, Li W, Gao Y, Pan S, Wang Y, Wang W, Xing Q."/>
    <s v="Pediatrics"/>
    <n v="2020"/>
    <s v="Peer-reviewed source"/>
    <m/>
    <s v="10.1542/peds.2020-0961"/>
    <s v=""/>
    <s v="Yes"/>
    <s v=""/>
    <s v=""/>
    <s v="LMIC"/>
    <n v="74"/>
    <s v=""/>
    <s v=""/>
    <s v=""/>
    <s v=""/>
    <s v=""/>
    <s v="Yes"/>
    <s v="Yes"/>
    <s v=""/>
    <s v=""/>
    <s v="Yes"/>
    <s v=""/>
    <s v=""/>
    <s v=""/>
    <s v=""/>
    <s v=""/>
    <s v=""/>
    <s v="Current Week"/>
  </r>
  <r>
    <s v="Evidence for and against vertical transmission for SARS-CoV-2 (COVID-19)"/>
    <s v="COVID-19 can severely affect pregnant women and the issue of vertical transmission of sars-cov-2 has also emerged. Sars-cov-2 could be recovered by real-time (RT) PCR from nasal and throat swabs, sputum and feces of symptomatic patients including neonates but not from vaginal swabs, amniotic fluid, placenta, cord blood, neonatal blood or breast milk. Viremia was present in 1% of symptomatic adults. We identified 12 articles published between February 10th and April 4th 2020 reporting on 68 deliveries and 71 neonates with maternal infection in the third trimester of pregnancy. Perinatal exposure, including mode of delivery and time interval from delivery to the diagnosis of neonatal infection are crucial in differentiating congenital from perinatal infection. Neonatal infection is usually asymptomatic. Neonatal infection was diagnosed within 48 hours of life in 4 cases. Detection rates of real-time PCR and the interpretation of IgM and IgG antibodies levels in cord and neonatal blood are discussed in relation with the immaturity of the fetal and neonatal immune system."/>
    <d v="2020-05-04T00:00:00"/>
    <x v="2"/>
    <s v="https://dx.doi.org/10.1016%2Fj.ajog.2020.04.039"/>
    <s v="https://dx.doi.org/10.1016%2Fj.ajog.2020.04.039"/>
    <x v="2"/>
    <x v="4"/>
    <s v="Lamouroux A, Attie-Bitach T, Martinovic J, Leruez-Ville M, Ville Y."/>
    <s v="Am J Obstet Gynecol"/>
    <n v="2020"/>
    <s v="Peer-reviewed source"/>
    <m/>
    <s v="10.1016/j.ajog.2020.04.039"/>
    <s v="Yes"/>
    <s v=""/>
    <s v="Yes"/>
    <s v=""/>
    <s v="LMIC/HIC"/>
    <s v=""/>
    <s v=""/>
    <s v=""/>
    <s v=""/>
    <s v=""/>
    <s v=""/>
    <s v=""/>
    <s v=""/>
    <s v=""/>
    <s v=""/>
    <s v=""/>
    <s v=""/>
    <s v=""/>
    <s v=""/>
    <s v=""/>
    <s v=""/>
    <s v=""/>
    <s v="Current Week"/>
  </r>
  <r>
    <s v="Fetal Diagnosis and Therapy during the COVID-19 Pandemic: Guidance on Behalf of the International Fetal Medicine and Surgery Society"/>
    <s v="The COVID-19 pandemic has stressed patients and healthcare givers alike and challenged our practice of antenatal care, including fetal diagnosis and therapy. This document aims to review relevant recent information to allow us to optimize prenatal care delivery. We discuss potential modifications to obstetric management and fetal procedures in SARS-CoV2-negative and SARS-CoV2-positive patients with fetal anomalies or disorders. Most fetal therapies are time sensitive and cannot be delayed. If personnel and resources are available, we should continue to offer procedures of proven benefit, acknowledging any fetal and maternal risks, including those to health care workers. There is, to date, minimal, unconfirmed evidence of spontaneous vertical transmission, though it may theoretically be increased with some procedures. Knowing a mother's preoperative SARS-CoV-2 status would enable us to avoid or defer certain procedures while she is contagious and to protect health care workers appropriately. Some fetal conditions may alternatively be managed neonatally. Counseling regarding fetal interventions which have a possibility of additional intra- or postoperative morbidity must be performed in the context of local resource availability. Procedures of unproven benefit should not be offered. We encourage participation in registries and trials that may help us to understand the impact of COVID-19 on pregnant women, their fetuses, and neonates."/>
    <d v="2020-05-06T00:00:00"/>
    <x v="3"/>
    <s v="https://doi.org/10.1159/000508254"/>
    <s v="https://doi.org/10.1159/000508254"/>
    <x v="2"/>
    <x v="7"/>
    <s v="Deprest J, Choolani M, Chervenak F, Farmer D, Lagrou K, Lopriore E, McCullough L, Olutoye O, Simpson L, Van Mieghem T, Ryan G."/>
    <s v="Fetal Diagn Ther"/>
    <n v="2020"/>
    <s v="Peer-reviewed source"/>
    <m/>
    <s v="10.1159/000508254"/>
    <s v="Yes"/>
    <s v=""/>
    <s v="Yes"/>
    <s v="Yes"/>
    <s v="LMIC/HIC"/>
    <s v=""/>
    <s v=""/>
    <s v=""/>
    <s v=""/>
    <s v=""/>
    <s v=""/>
    <s v=""/>
    <s v=""/>
    <s v=""/>
    <s v=""/>
    <s v=""/>
    <s v=""/>
    <s v=""/>
    <s v=""/>
    <s v=""/>
    <s v=""/>
    <s v=""/>
    <s v="Current Week"/>
  </r>
  <r>
    <s v="Expanding the concept of the professional integrity of obstetrics during a public health emergency"/>
    <s v="The coronavirus disease 2019 (COVID-19) pandemic has placed great demands on many hospitals to maximize their capacity to care for affected patients. The requirement to reassign space has created challenges for obstetric services. We describe the nature of that challenge for an obstetric service in New York City. This experience raised an ethical challenge: whether it would be consistent with professional integrity to respond to a public health emergency with a plan for obstetric services that would create an increased risk of rare maternal mortality. We answered this question using the conceptual tools of professional ethics in obstetrics, especially the professional virtue of integrity. A public health emergency requires frameshifting from an individual-patient perspective to a population-based perspective. We show that an individual-patient-based, beneficence-based deliberative clinical judgment is not an adequate basis for organizational policy in response to a public health emergency. Instead, physicians, especially those in leadership positions, must frameshift to population-based clinical ethical judgment that focuses on reduction of mortality as much as possible in the entire population of patients served by a healthcare organization."/>
    <d v="2020-05-06T00:00:00"/>
    <x v="3"/>
    <s v="https://doi.org/10.1515/jpm-2020-0174"/>
    <s v="https://doi.org/10.1515/jpm-2020-0174"/>
    <x v="7"/>
    <x v="7"/>
    <s v="Chervenak FA, GrÃ¼nebaum A, Bornstein E, Wasden S, Katz A, Rochelson BL, McCullough LB."/>
    <s v="J Perinat Med"/>
    <n v="2020"/>
    <s v="Peer-reviewed source"/>
    <m/>
    <s v="10.1515/jpm-2020-0174"/>
    <s v="Yes"/>
    <s v=""/>
    <s v=""/>
    <s v="Yes"/>
    <s v="HIC"/>
    <s v=""/>
    <s v=""/>
    <s v=""/>
    <s v=""/>
    <s v=""/>
    <s v=""/>
    <s v=""/>
    <s v=""/>
    <s v=""/>
    <s v=""/>
    <s v=""/>
    <s v=""/>
    <s v=""/>
    <s v=""/>
    <s v=""/>
    <s v=""/>
    <s v=""/>
    <s v="Current Week"/>
  </r>
  <r>
    <s v="Polish Society of Gynecology and Obstetrics statement on safety measures and performance of ultrasound examinations in obstetrics and gynecology during the SARS-CoV-2 pandemic"/>
    <s v="We present recommendations on performance and safety measures of ultrasound examinations in obstetrics and gynecology during the SARS COV-2 pandemic. The statement was prepared based on the current knowledge on the coronavirus by the Ultrasound Section of the Polish Society of Obstetrics and Gynecology. It has to be noted that the presented guidance is based on limited evidence and is primarily based on experiences published by authors from areas most affected by the virus thus far, such as China, Singapore, Hong Kong, and Italy. We realize that the pandemic situation is very dynamic. New data is published every day. Despite the imposed limitations related to the necessity of social distancing, it is crucial to remember that providing optimal care in safe conditions should remain the primary goal of healthcare providers. We plan to update the current guidelines as the situation develops."/>
    <s v="2020"/>
    <x v="3"/>
    <s v="https://doi.org/10.5603/gp.2020.0045"/>
    <s v="https://doi.org/10.5603/gp.2020.0045"/>
    <x v="15"/>
    <x v="7"/>
    <s v="Borowski D, Sieroszewski P, Czuba B, Jaczynska R, Anna K, Kwiatkowski S, Wiechec M, Nocun A, Kaczmarek P, Cnota W, Pietryga M, Basta P, Kosinski P, Pomorski M, Rybak-Krzyszkowska M, WÄ™grzyn P, Wielgos M, Zimmer M."/>
    <s v="Ginekol Pol"/>
    <n v="2020"/>
    <s v="Peer-reviewed source"/>
    <m/>
    <s v="10.5603/GP.2020.0045"/>
    <s v="Yes"/>
    <s v=""/>
    <s v=""/>
    <s v="Yes"/>
    <s v="HIC"/>
    <s v=""/>
    <s v=""/>
    <s v=""/>
    <s v=""/>
    <s v=""/>
    <s v=""/>
    <s v=""/>
    <s v=""/>
    <s v=""/>
    <s v=""/>
    <s v=""/>
    <s v=""/>
    <s v=""/>
    <s v=""/>
    <s v=""/>
    <s v=""/>
    <s v=""/>
    <s v="Current Week"/>
  </r>
  <r>
    <s v="Outbreak of COVID-19 infection in children: fear and serenity"/>
    <s v="The recent outbreak of SARS-CoV-2 greatly involves the resources of the global healthcare system, as it affects newborns, adults, and elders. This infection runs in three major stages: a mild cold-like illness, a moderate respiratory syndrome and a severe acute interstitial pneumonia. SARS-CoV-2 infection seems to have a more benign evolution in children. As a matter of fact, low susceptibility and minor aggressivity have been highlighted in most cases. There are currently no effective antiviral drugs treatment for the affected children. No sufficient results have been reached by the use of interferon (IFN), lopinavir/ritonavir, orbidol, and oseltamivir in the treatment of the coronaviruses infection. The aim of this short review is to highlight the differences existing between COVID-19 cases in adults and children."/>
    <s v="Apr 2020"/>
    <x v="3"/>
    <s v="https://doi.org/10.26355/eurrev_202004_21043"/>
    <s v="https://doi.org/10.26355/eurrev_202004_21043"/>
    <x v="2"/>
    <x v="4"/>
    <s v="Pavone P, Ceccarelli M, Taibi R, La Rocca G, Nunnari G."/>
    <s v="Eur Rev Med Pharmacol Sci"/>
    <n v="2020"/>
    <s v="Peer-reviewed source"/>
    <m/>
    <s v="10.26355/eurrev_202004_21043"/>
    <s v="Yes"/>
    <s v="Yes"/>
    <s v="Yes"/>
    <s v=""/>
    <s v="LMIC/HIC"/>
    <s v=""/>
    <s v=""/>
    <s v=""/>
    <s v=""/>
    <s v=""/>
    <s v=""/>
    <s v=""/>
    <s v=""/>
    <s v=""/>
    <s v=""/>
    <s v=""/>
    <s v=""/>
    <s v=""/>
    <s v=""/>
    <s v=""/>
    <s v=""/>
    <s v=""/>
    <s v="Current Week"/>
  </r>
  <r>
    <s v="Care of critically ill pregnant patients with COVID-19: a case series"/>
    <s v="None Available"/>
    <d v="2020-05-01T00:00:00"/>
    <x v="3"/>
    <s v="https://doi.org/10.1016/j.ajog.2020.04.029"/>
    <s v="https://doi.org/10.1016/j.ajog.2020.04.029"/>
    <x v="7"/>
    <x v="0"/>
    <s v="Hirshberg A, Kern-Goldberger AR, Levine LD, Pierce-Williams R, Short WR, Parry S, Berghella V, Triebwasser JE, Srinivas SK."/>
    <s v="Am J Obstet Gynecol"/>
    <n v="2020"/>
    <s v="Peer-reviewed source"/>
    <m/>
    <s v="10.1016/j.ajog.2020.04.029"/>
    <s v="Yes"/>
    <s v=""/>
    <s v=""/>
    <s v=""/>
    <s v="HIC"/>
    <n v="5"/>
    <s v="Yes"/>
    <s v=""/>
    <s v=""/>
    <s v=""/>
    <s v="Yes"/>
    <s v=""/>
    <s v=""/>
    <s v=""/>
    <s v=""/>
    <s v=""/>
    <s v=""/>
    <s v=""/>
    <s v=""/>
    <s v=""/>
    <s v=""/>
    <s v=""/>
    <s v="Current Week"/>
  </r>
  <r>
    <s v="Missed or Delayed Diagnosis of Kawasaki Disease During the 2019 Novel Coronavirus Disease (COVID-19) Pandemic"/>
    <s v="None Available"/>
    <d v="2020-05-03T00:00:00"/>
    <x v="3"/>
    <s v="https://dx.doi.org/10.1016%2Fj.jpeds.2020.04.052"/>
    <s v="https://dx.doi.org/10.1016%2Fj.jpeds.2020.04.052"/>
    <x v="27"/>
    <x v="7"/>
    <s v="Harahsheh AS, Dahdah N, Newburger JW, Portman MA, Piram M, Tulloh R, McCrindle BW, de Ferranti SD, Cimaz R, Truong DT, Burns JC."/>
    <s v="J Pediatr"/>
    <n v="2020"/>
    <s v="Peer-reviewed source"/>
    <m/>
    <s v="10.1016/j.jpeds.2020.04.052"/>
    <s v=""/>
    <s v="Yes"/>
    <s v=""/>
    <s v=""/>
    <s v="HIC"/>
    <s v=""/>
    <s v=""/>
    <s v=""/>
    <s v=""/>
    <s v=""/>
    <s v=""/>
    <s v=""/>
    <s v=""/>
    <s v=""/>
    <s v=""/>
    <s v=""/>
    <s v=""/>
    <s v=""/>
    <s v=""/>
    <s v=""/>
    <s v=""/>
    <s v=""/>
    <s v="Current Week"/>
  </r>
  <r>
    <s v="Critically ill pregnant patient with COVID-19 and neonatal death within two hours of birth"/>
    <s v="None Available"/>
    <d v="2020-05-05T00:00:00"/>
    <x v="4"/>
    <s v="https://doi.org/10.1002/ijgo.13189"/>
    <s v="https://doi.org/10.1002/ijgo.13189"/>
    <x v="9"/>
    <x v="0"/>
    <s v="Li J, Wang Y, Zeng Y, Song T, Pan X, Jia M, He F, Hou L, Li B, He S, Chen D."/>
    <s v="Int J Gynaecol Obstet"/>
    <n v="2020"/>
    <s v="Peer-reviewed source"/>
    <m/>
    <s v="10.1002/ijgo.13189"/>
    <s v="Yes"/>
    <s v=""/>
    <s v=""/>
    <s v=""/>
    <s v="LMIC"/>
    <n v="1"/>
    <s v="Yes"/>
    <s v=""/>
    <s v=""/>
    <s v="Yes"/>
    <s v=""/>
    <s v=""/>
    <s v=""/>
    <s v=""/>
    <s v=""/>
    <s v=""/>
    <s v=""/>
    <s v=""/>
    <s v=""/>
    <s v=""/>
    <s v=""/>
    <s v=""/>
    <s v="Current Week"/>
  </r>
  <r>
    <s v="ACE2, COVID-19, and ACE Inhibitor and ARB Use during the Pandemic: The Pediatric Perspective"/>
    <s v="Potential but unconfirmed risk factors for coronavirus disease 2019 in adults and children may include hypertension, cardiovascular disease, and chronic kidney disease, as well as the medications commonly prescribed for these conditions, angiotensin-converting enzyme inhibitors and angiotensin II receptor blockers. Coronavirus binding to angiotensin-converting enzyme 2, a crucial component of the renin-angiotensin-aldosterone system, underlies much of this concern. Children are uniquely impacted by the coronavirus but the reasons are unclear. This review will highlight the relationship of coronavirus disease 2019 with hypertension, use of angiotensin-converting enzyme inhibitors and angiotensin II receptor blockers, and lifetime risk of cardiovascular disease from the pediatric perspective. We briefly summarize the renin-angiotensin-aldosterone system and comprehensively review the literature pertaining to the angiotensin-converting enzyme 2/angiotensin-(1-7) pathway in children and the clinical evidence for how angiotensin-converting enzyme inhibitors and angiotensin II receptor blockers affect this important pathway. Given the importance of the angiotensin-converting enzyme 2/angiotensin-(1-7) pathway and the potential differences between adults and children, it is crucial that children are included in coronavirus-related research, as this may shed light on potential mechanisms for why children are at decreased risk of severe coronavirus disease 2019."/>
    <d v="2020-05-05T00:00:00"/>
    <x v="4"/>
    <s v="https://doi.org/10.1161/hypertensionaha.120.15291"/>
    <s v="https://doi.org/10.1161/hypertensionaha.120.15291"/>
    <x v="2"/>
    <x v="7"/>
    <s v="South AM, Brady TM, Flynn JT."/>
    <s v="Hypertension"/>
    <n v="2020"/>
    <s v="Peer-reviewed source"/>
    <m/>
    <s v="10.1161/HYPERTENSIONAHA.120.15291"/>
    <s v=""/>
    <s v="Yes"/>
    <s v=""/>
    <s v=""/>
    <s v="LMIC/HIC"/>
    <s v=""/>
    <s v=""/>
    <s v=""/>
    <s v=""/>
    <s v=""/>
    <s v=""/>
    <s v=""/>
    <s v=""/>
    <s v=""/>
    <s v=""/>
    <s v=""/>
    <s v=""/>
    <s v=""/>
    <s v=""/>
    <s v=""/>
    <s v=""/>
    <s v=""/>
    <s v="Current Week"/>
  </r>
  <r>
    <s v="Management Concern for Non-COVID Children During the COVID Pandemic"/>
    <s v="None Available"/>
    <d v="2020-05-04T00:00:00"/>
    <x v="4"/>
    <s v="https://www.indianpediatrics.net/COVID29.03.2020/CORR-00173.pdf"/>
    <s v="https://www.indianpediatrics.net/COVID29.03.2020/CORR-00173.pdf"/>
    <x v="26"/>
    <x v="7"/>
    <s v="Choudhary B, Goyal JP."/>
    <s v="Indian Pediatr"/>
    <n v="2020"/>
    <s v="Peer-reviewed source"/>
    <m/>
    <m/>
    <s v=""/>
    <s v="Yes"/>
    <s v=""/>
    <s v="Yes"/>
    <s v="LMIC"/>
    <s v=""/>
    <s v=""/>
    <s v=""/>
    <s v=""/>
    <s v=""/>
    <s v=""/>
    <s v=""/>
    <s v=""/>
    <s v=""/>
    <s v=""/>
    <s v=""/>
    <s v=""/>
    <s v=""/>
    <s v=""/>
    <s v=""/>
    <s v=""/>
    <s v=""/>
    <s v="Current Week"/>
  </r>
  <r>
    <s v="Potential influence of COVID-19/ACE2 on the female reproductive system"/>
    <s v="The 2019 novel coronavirus (2019-nCoV) appeared in December 2019 and then spread throughout the world rapidly. The virus invades the target cell by binding to angiotensin-converting enzyme (ACE) 2 and modulates the expression of ACE2 in host cells. ACE2, a pivotal component of the renin-angiotensin system, exerts its physiological functions by modulating the levels of angiotensin II (Ang II) and Ang-(1-7). We reviewed the literature that reported the distribution and function of ACE2 in the female reproductive system, hoping to clarify the potential harm of 2019-nCoV to female fertility. The available evidence suggests that ACE2 is widely expressed in the ovary, uterus, vagina and placenta. Therefore, we believe that apart from droplets and contact transmission, the possibility of mother-to-child and sexual transmission also exists. Ang II, ACE2 and Ang-(1-7) regulate follicle development and ovulation, modulate luteal angiogenesis and degeneration, and also influence the regular changes in endometrial tissue and embryo development. Taking these functions into account, 2019-nCoV may disturb the female reproductive functions through regulating ACE2."/>
    <d v="2020-05-04T00:00:00"/>
    <x v="7"/>
    <s v="https://doi.org/10.1093/molehr/gaaa030"/>
    <s v="https://doi.org/10.1093/molehr/gaaa030"/>
    <x v="2"/>
    <x v="4"/>
    <s v="Jing Y, Run-Qian L, Hao-Ran W, Hao-Ran C, Ya-Bin L, Yang G, Fei C."/>
    <s v="Mol Hum Reprod"/>
    <n v="2020"/>
    <s v="Peer-reviewed source"/>
    <m/>
    <s v="10.1093/molehr/gaaa030"/>
    <s v="Yes"/>
    <s v=""/>
    <s v="Yes"/>
    <s v=""/>
    <s v="LMIC/HIC"/>
    <s v=""/>
    <s v=""/>
    <s v=""/>
    <s v=""/>
    <s v=""/>
    <s v=""/>
    <s v=""/>
    <s v=""/>
    <s v=""/>
    <s v=""/>
    <s v=""/>
    <s v=""/>
    <s v=""/>
    <s v=""/>
    <s v=""/>
    <s v=""/>
    <s v=""/>
    <s v="Current Wee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46F828-C2A2-473F-AC32-29DA1D110BCB}" name="PivotTable1" cacheId="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chartFormat="8" rowHeaderCaption="Date Added">
  <location ref="D38:O48" firstHeaderRow="1" firstDataRow="2" firstDataCol="1"/>
  <pivotFields count="37">
    <pivotField showAll="0"/>
    <pivotField showAll="0"/>
    <pivotField showAll="0"/>
    <pivotField axis="axisRow" dataField="1" showAll="0" sortType="ascending">
      <items count="37">
        <item m="1" x="8"/>
        <item m="1" x="16"/>
        <item m="1" x="31"/>
        <item m="1" x="12"/>
        <item m="1" x="25"/>
        <item m="1" x="9"/>
        <item m="1" x="17"/>
        <item m="1" x="24"/>
        <item m="1" x="21"/>
        <item m="1" x="33"/>
        <item m="1" x="15"/>
        <item m="1" x="28"/>
        <item m="1" x="11"/>
        <item m="1" x="23"/>
        <item m="1" x="35"/>
        <item m="1" x="19"/>
        <item m="1" x="30"/>
        <item m="1" x="13"/>
        <item m="1" x="26"/>
        <item m="1" x="10"/>
        <item m="1" x="22"/>
        <item m="1" x="34"/>
        <item m="1" x="18"/>
        <item m="1" x="29"/>
        <item m="1" x="20"/>
        <item m="1" x="32"/>
        <item m="1" x="14"/>
        <item m="1" x="27"/>
        <item x="7"/>
        <item x="4"/>
        <item x="3"/>
        <item x="2"/>
        <item x="6"/>
        <item x="5"/>
        <item x="1"/>
        <item x="0"/>
        <item t="default"/>
      </items>
    </pivotField>
    <pivotField showAll="0"/>
    <pivotField showAll="0"/>
    <pivotField showAll="0"/>
    <pivotField axis="axisCol" showAll="0">
      <items count="12">
        <item m="1" x="10"/>
        <item x="1"/>
        <item x="6"/>
        <item x="0"/>
        <item x="3"/>
        <item x="4"/>
        <item x="7"/>
        <item x="8"/>
        <item x="2"/>
        <item x="5"/>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9">
    <i>
      <x v="28"/>
    </i>
    <i>
      <x v="29"/>
    </i>
    <i>
      <x v="30"/>
    </i>
    <i>
      <x v="31"/>
    </i>
    <i>
      <x v="32"/>
    </i>
    <i>
      <x v="33"/>
    </i>
    <i>
      <x v="34"/>
    </i>
    <i>
      <x v="35"/>
    </i>
    <i t="grand">
      <x/>
    </i>
  </rowItems>
  <colFields count="1">
    <field x="7"/>
  </colFields>
  <colItems count="11">
    <i>
      <x v="1"/>
    </i>
    <i>
      <x v="2"/>
    </i>
    <i>
      <x v="3"/>
    </i>
    <i>
      <x v="4"/>
    </i>
    <i>
      <x v="5"/>
    </i>
    <i>
      <x v="6"/>
    </i>
    <i>
      <x v="7"/>
    </i>
    <i>
      <x v="8"/>
    </i>
    <i>
      <x v="9"/>
    </i>
    <i>
      <x v="10"/>
    </i>
    <i t="grand">
      <x/>
    </i>
  </colItems>
  <dataFields count="1">
    <dataField name="Count of ADDED TO DATABASE" fld="3" subtotal="count" baseField="0" baseItem="0"/>
  </dataFields>
  <conditionalFormats count="1">
    <conditionalFormat priority="1">
      <pivotAreas count="1">
        <pivotArea type="data" collapsedLevelsAreSubtotals="1" fieldPosition="0">
          <references count="3">
            <reference field="4294967294" count="1" selected="0">
              <x v="0"/>
            </reference>
            <reference field="3" count="8">
              <x v="28"/>
              <x v="29"/>
              <x v="30"/>
              <x v="31"/>
              <x v="32"/>
              <x v="33"/>
              <x v="34"/>
              <x v="35"/>
            </reference>
            <reference field="7" count="10" selected="0">
              <x v="1"/>
              <x v="2"/>
              <x v="3"/>
              <x v="4"/>
              <x v="5"/>
              <x v="6"/>
              <x v="7"/>
              <x v="8"/>
              <x v="9"/>
              <x v="10"/>
            </reference>
          </references>
        </pivotArea>
      </pivotAreas>
    </conditionalFormat>
  </conditionalFormats>
  <chartFormats count="78">
    <chartFormat chart="0" format="36" series="1">
      <pivotArea type="data" outline="0" fieldPosition="0">
        <references count="2">
          <reference field="4294967294" count="1" selected="0">
            <x v="0"/>
          </reference>
          <reference field="7" count="1" selected="0">
            <x v="1"/>
          </reference>
        </references>
      </pivotArea>
    </chartFormat>
    <chartFormat chart="0" format="37" series="1">
      <pivotArea type="data" outline="0" fieldPosition="0">
        <references count="2">
          <reference field="4294967294" count="1" selected="0">
            <x v="0"/>
          </reference>
          <reference field="7" count="1" selected="0">
            <x v="2"/>
          </reference>
        </references>
      </pivotArea>
    </chartFormat>
    <chartFormat chart="0" format="38" series="1">
      <pivotArea type="data" outline="0" fieldPosition="0">
        <references count="2">
          <reference field="4294967294" count="1" selected="0">
            <x v="0"/>
          </reference>
          <reference field="7" count="1" selected="0">
            <x v="3"/>
          </reference>
        </references>
      </pivotArea>
    </chartFormat>
    <chartFormat chart="0" format="40" series="1">
      <pivotArea type="data" outline="0" fieldPosition="0">
        <references count="2">
          <reference field="4294967294" count="1" selected="0">
            <x v="0"/>
          </reference>
          <reference field="7" count="1" selected="0">
            <x v="4"/>
          </reference>
        </references>
      </pivotArea>
    </chartFormat>
    <chartFormat chart="0" format="41" series="1">
      <pivotArea type="data" outline="0" fieldPosition="0">
        <references count="2">
          <reference field="4294967294" count="1" selected="0">
            <x v="0"/>
          </reference>
          <reference field="7" count="1" selected="0">
            <x v="5"/>
          </reference>
        </references>
      </pivotArea>
    </chartFormat>
    <chartFormat chart="0" format="42" series="1">
      <pivotArea type="data" outline="0" fieldPosition="0">
        <references count="2">
          <reference field="4294967294" count="1" selected="0">
            <x v="0"/>
          </reference>
          <reference field="7" count="1" selected="0">
            <x v="6"/>
          </reference>
        </references>
      </pivotArea>
    </chartFormat>
    <chartFormat chart="0" format="43" series="1">
      <pivotArea type="data" outline="0" fieldPosition="0">
        <references count="2">
          <reference field="4294967294" count="1" selected="0">
            <x v="0"/>
          </reference>
          <reference field="7" count="1" selected="0">
            <x v="8"/>
          </reference>
        </references>
      </pivotArea>
    </chartFormat>
    <chartFormat chart="0" format="45" series="1">
      <pivotArea type="data" outline="0" fieldPosition="0">
        <references count="2">
          <reference field="4294967294" count="1" selected="0">
            <x v="0"/>
          </reference>
          <reference field="7" count="1" selected="0">
            <x v="7"/>
          </reference>
        </references>
      </pivotArea>
    </chartFormat>
    <chartFormat chart="1" format="125" series="1">
      <pivotArea type="data" outline="0" fieldPosition="0">
        <references count="2">
          <reference field="4294967294" count="1" selected="0">
            <x v="0"/>
          </reference>
          <reference field="7" count="1" selected="0">
            <x v="1"/>
          </reference>
        </references>
      </pivotArea>
    </chartFormat>
    <chartFormat chart="1" format="126" series="1">
      <pivotArea type="data" outline="0" fieldPosition="0">
        <references count="2">
          <reference field="4294967294" count="1" selected="0">
            <x v="0"/>
          </reference>
          <reference field="7" count="1" selected="0">
            <x v="2"/>
          </reference>
        </references>
      </pivotArea>
    </chartFormat>
    <chartFormat chart="1" format="127" series="1">
      <pivotArea type="data" outline="0" fieldPosition="0">
        <references count="2">
          <reference field="4294967294" count="1" selected="0">
            <x v="0"/>
          </reference>
          <reference field="7" count="1" selected="0">
            <x v="3"/>
          </reference>
        </references>
      </pivotArea>
    </chartFormat>
    <chartFormat chart="1" format="128" series="1">
      <pivotArea type="data" outline="0" fieldPosition="0">
        <references count="2">
          <reference field="4294967294" count="1" selected="0">
            <x v="0"/>
          </reference>
          <reference field="7" count="1" selected="0">
            <x v="4"/>
          </reference>
        </references>
      </pivotArea>
    </chartFormat>
    <chartFormat chart="1" format="129" series="1">
      <pivotArea type="data" outline="0" fieldPosition="0">
        <references count="2">
          <reference field="4294967294" count="1" selected="0">
            <x v="0"/>
          </reference>
          <reference field="7" count="1" selected="0">
            <x v="5"/>
          </reference>
        </references>
      </pivotArea>
    </chartFormat>
    <chartFormat chart="1" format="130" series="1">
      <pivotArea type="data" outline="0" fieldPosition="0">
        <references count="2">
          <reference field="4294967294" count="1" selected="0">
            <x v="0"/>
          </reference>
          <reference field="7" count="1" selected="0">
            <x v="6"/>
          </reference>
        </references>
      </pivotArea>
    </chartFormat>
    <chartFormat chart="1" format="131" series="1">
      <pivotArea type="data" outline="0" fieldPosition="0">
        <references count="2">
          <reference field="4294967294" count="1" selected="0">
            <x v="0"/>
          </reference>
          <reference field="7" count="1" selected="0">
            <x v="7"/>
          </reference>
        </references>
      </pivotArea>
    </chartFormat>
    <chartFormat chart="1" format="132" series="1">
      <pivotArea type="data" outline="0" fieldPosition="0">
        <references count="2">
          <reference field="4294967294" count="1" selected="0">
            <x v="0"/>
          </reference>
          <reference field="7" count="1" selected="0">
            <x v="8"/>
          </reference>
        </references>
      </pivotArea>
    </chartFormat>
    <chartFormat chart="1" format="133" series="1">
      <pivotArea type="data" outline="0" fieldPosition="0">
        <references count="2">
          <reference field="4294967294" count="1" selected="0">
            <x v="0"/>
          </reference>
          <reference field="7" count="1" selected="0">
            <x v="9"/>
          </reference>
        </references>
      </pivotArea>
    </chartFormat>
    <chartFormat chart="1" format="134" series="1">
      <pivotArea type="data" outline="0" fieldPosition="0">
        <references count="2">
          <reference field="4294967294" count="1" selected="0">
            <x v="0"/>
          </reference>
          <reference field="7" count="1" selected="0">
            <x v="10"/>
          </reference>
        </references>
      </pivotArea>
    </chartFormat>
    <chartFormat chart="2" format="125" series="1">
      <pivotArea type="data" outline="0" fieldPosition="0">
        <references count="2">
          <reference field="4294967294" count="1" selected="0">
            <x v="0"/>
          </reference>
          <reference field="7" count="1" selected="0">
            <x v="1"/>
          </reference>
        </references>
      </pivotArea>
    </chartFormat>
    <chartFormat chart="2" format="126" series="1">
      <pivotArea type="data" outline="0" fieldPosition="0">
        <references count="2">
          <reference field="4294967294" count="1" selected="0">
            <x v="0"/>
          </reference>
          <reference field="7" count="1" selected="0">
            <x v="2"/>
          </reference>
        </references>
      </pivotArea>
    </chartFormat>
    <chartFormat chart="2" format="127" series="1">
      <pivotArea type="data" outline="0" fieldPosition="0">
        <references count="2">
          <reference field="4294967294" count="1" selected="0">
            <x v="0"/>
          </reference>
          <reference field="7" count="1" selected="0">
            <x v="3"/>
          </reference>
        </references>
      </pivotArea>
    </chartFormat>
    <chartFormat chart="2" format="128" series="1">
      <pivotArea type="data" outline="0" fieldPosition="0">
        <references count="2">
          <reference field="4294967294" count="1" selected="0">
            <x v="0"/>
          </reference>
          <reference field="7" count="1" selected="0">
            <x v="4"/>
          </reference>
        </references>
      </pivotArea>
    </chartFormat>
    <chartFormat chart="2" format="129" series="1">
      <pivotArea type="data" outline="0" fieldPosition="0">
        <references count="2">
          <reference field="4294967294" count="1" selected="0">
            <x v="0"/>
          </reference>
          <reference field="7" count="1" selected="0">
            <x v="5"/>
          </reference>
        </references>
      </pivotArea>
    </chartFormat>
    <chartFormat chart="2" format="130" series="1">
      <pivotArea type="data" outline="0" fieldPosition="0">
        <references count="2">
          <reference field="4294967294" count="1" selected="0">
            <x v="0"/>
          </reference>
          <reference field="7" count="1" selected="0">
            <x v="6"/>
          </reference>
        </references>
      </pivotArea>
    </chartFormat>
    <chartFormat chart="2" format="131" series="1">
      <pivotArea type="data" outline="0" fieldPosition="0">
        <references count="2">
          <reference field="4294967294" count="1" selected="0">
            <x v="0"/>
          </reference>
          <reference field="7" count="1" selected="0">
            <x v="7"/>
          </reference>
        </references>
      </pivotArea>
    </chartFormat>
    <chartFormat chart="2" format="132" series="1">
      <pivotArea type="data" outline="0" fieldPosition="0">
        <references count="2">
          <reference field="4294967294" count="1" selected="0">
            <x v="0"/>
          </reference>
          <reference field="7" count="1" selected="0">
            <x v="8"/>
          </reference>
        </references>
      </pivotArea>
    </chartFormat>
    <chartFormat chart="2" format="133" series="1">
      <pivotArea type="data" outline="0" fieldPosition="0">
        <references count="2">
          <reference field="4294967294" count="1" selected="0">
            <x v="0"/>
          </reference>
          <reference field="7" count="1" selected="0">
            <x v="9"/>
          </reference>
        </references>
      </pivotArea>
    </chartFormat>
    <chartFormat chart="2" format="134" series="1">
      <pivotArea type="data" outline="0" fieldPosition="0">
        <references count="2">
          <reference field="4294967294" count="1" selected="0">
            <x v="0"/>
          </reference>
          <reference field="7" count="1" selected="0">
            <x v="10"/>
          </reference>
        </references>
      </pivotArea>
    </chartFormat>
    <chartFormat chart="3" format="125" series="1">
      <pivotArea type="data" outline="0" fieldPosition="0">
        <references count="2">
          <reference field="4294967294" count="1" selected="0">
            <x v="0"/>
          </reference>
          <reference field="7" count="1" selected="0">
            <x v="1"/>
          </reference>
        </references>
      </pivotArea>
    </chartFormat>
    <chartFormat chart="3" format="126" series="1">
      <pivotArea type="data" outline="0" fieldPosition="0">
        <references count="2">
          <reference field="4294967294" count="1" selected="0">
            <x v="0"/>
          </reference>
          <reference field="7" count="1" selected="0">
            <x v="2"/>
          </reference>
        </references>
      </pivotArea>
    </chartFormat>
    <chartFormat chart="3" format="127" series="1">
      <pivotArea type="data" outline="0" fieldPosition="0">
        <references count="2">
          <reference field="4294967294" count="1" selected="0">
            <x v="0"/>
          </reference>
          <reference field="7" count="1" selected="0">
            <x v="3"/>
          </reference>
        </references>
      </pivotArea>
    </chartFormat>
    <chartFormat chart="3" format="128" series="1">
      <pivotArea type="data" outline="0" fieldPosition="0">
        <references count="2">
          <reference field="4294967294" count="1" selected="0">
            <x v="0"/>
          </reference>
          <reference field="7" count="1" selected="0">
            <x v="4"/>
          </reference>
        </references>
      </pivotArea>
    </chartFormat>
    <chartFormat chart="3" format="129" series="1">
      <pivotArea type="data" outline="0" fieldPosition="0">
        <references count="2">
          <reference field="4294967294" count="1" selected="0">
            <x v="0"/>
          </reference>
          <reference field="7" count="1" selected="0">
            <x v="5"/>
          </reference>
        </references>
      </pivotArea>
    </chartFormat>
    <chartFormat chart="3" format="130" series="1">
      <pivotArea type="data" outline="0" fieldPosition="0">
        <references count="2">
          <reference field="4294967294" count="1" selected="0">
            <x v="0"/>
          </reference>
          <reference field="7" count="1" selected="0">
            <x v="6"/>
          </reference>
        </references>
      </pivotArea>
    </chartFormat>
    <chartFormat chart="3" format="131" series="1">
      <pivotArea type="data" outline="0" fieldPosition="0">
        <references count="2">
          <reference field="4294967294" count="1" selected="0">
            <x v="0"/>
          </reference>
          <reference field="7" count="1" selected="0">
            <x v="7"/>
          </reference>
        </references>
      </pivotArea>
    </chartFormat>
    <chartFormat chart="3" format="132" series="1">
      <pivotArea type="data" outline="0" fieldPosition="0">
        <references count="2">
          <reference field="4294967294" count="1" selected="0">
            <x v="0"/>
          </reference>
          <reference field="7" count="1" selected="0">
            <x v="8"/>
          </reference>
        </references>
      </pivotArea>
    </chartFormat>
    <chartFormat chart="3" format="133" series="1">
      <pivotArea type="data" outline="0" fieldPosition="0">
        <references count="2">
          <reference field="4294967294" count="1" selected="0">
            <x v="0"/>
          </reference>
          <reference field="7" count="1" selected="0">
            <x v="9"/>
          </reference>
        </references>
      </pivotArea>
    </chartFormat>
    <chartFormat chart="3" format="134" series="1">
      <pivotArea type="data" outline="0" fieldPosition="0">
        <references count="2">
          <reference field="4294967294" count="1" selected="0">
            <x v="0"/>
          </reference>
          <reference field="7" count="1" selected="0">
            <x v="10"/>
          </reference>
        </references>
      </pivotArea>
    </chartFormat>
    <chartFormat chart="4" format="125" series="1">
      <pivotArea type="data" outline="0" fieldPosition="0">
        <references count="2">
          <reference field="4294967294" count="1" selected="0">
            <x v="0"/>
          </reference>
          <reference field="7" count="1" selected="0">
            <x v="1"/>
          </reference>
        </references>
      </pivotArea>
    </chartFormat>
    <chartFormat chart="4" format="126" series="1">
      <pivotArea type="data" outline="0" fieldPosition="0">
        <references count="2">
          <reference field="4294967294" count="1" selected="0">
            <x v="0"/>
          </reference>
          <reference field="7" count="1" selected="0">
            <x v="2"/>
          </reference>
        </references>
      </pivotArea>
    </chartFormat>
    <chartFormat chart="4" format="127" series="1">
      <pivotArea type="data" outline="0" fieldPosition="0">
        <references count="2">
          <reference field="4294967294" count="1" selected="0">
            <x v="0"/>
          </reference>
          <reference field="7" count="1" selected="0">
            <x v="3"/>
          </reference>
        </references>
      </pivotArea>
    </chartFormat>
    <chartFormat chart="4" format="128" series="1">
      <pivotArea type="data" outline="0" fieldPosition="0">
        <references count="2">
          <reference field="4294967294" count="1" selected="0">
            <x v="0"/>
          </reference>
          <reference field="7" count="1" selected="0">
            <x v="4"/>
          </reference>
        </references>
      </pivotArea>
    </chartFormat>
    <chartFormat chart="4" format="129" series="1">
      <pivotArea type="data" outline="0" fieldPosition="0">
        <references count="2">
          <reference field="4294967294" count="1" selected="0">
            <x v="0"/>
          </reference>
          <reference field="7" count="1" selected="0">
            <x v="5"/>
          </reference>
        </references>
      </pivotArea>
    </chartFormat>
    <chartFormat chart="4" format="130" series="1">
      <pivotArea type="data" outline="0" fieldPosition="0">
        <references count="2">
          <reference field="4294967294" count="1" selected="0">
            <x v="0"/>
          </reference>
          <reference field="7" count="1" selected="0">
            <x v="6"/>
          </reference>
        </references>
      </pivotArea>
    </chartFormat>
    <chartFormat chart="4" format="131" series="1">
      <pivotArea type="data" outline="0" fieldPosition="0">
        <references count="2">
          <reference field="4294967294" count="1" selected="0">
            <x v="0"/>
          </reference>
          <reference field="7" count="1" selected="0">
            <x v="7"/>
          </reference>
        </references>
      </pivotArea>
    </chartFormat>
    <chartFormat chart="4" format="132" series="1">
      <pivotArea type="data" outline="0" fieldPosition="0">
        <references count="2">
          <reference field="4294967294" count="1" selected="0">
            <x v="0"/>
          </reference>
          <reference field="7" count="1" selected="0">
            <x v="8"/>
          </reference>
        </references>
      </pivotArea>
    </chartFormat>
    <chartFormat chart="4" format="133" series="1">
      <pivotArea type="data" outline="0" fieldPosition="0">
        <references count="2">
          <reference field="4294967294" count="1" selected="0">
            <x v="0"/>
          </reference>
          <reference field="7" count="1" selected="0">
            <x v="9"/>
          </reference>
        </references>
      </pivotArea>
    </chartFormat>
    <chartFormat chart="4" format="134" series="1">
      <pivotArea type="data" outline="0" fieldPosition="0">
        <references count="2">
          <reference field="4294967294" count="1" selected="0">
            <x v="0"/>
          </reference>
          <reference field="7" count="1" selected="0">
            <x v="10"/>
          </reference>
        </references>
      </pivotArea>
    </chartFormat>
    <chartFormat chart="5" format="125" series="1">
      <pivotArea type="data" outline="0" fieldPosition="0">
        <references count="2">
          <reference field="4294967294" count="1" selected="0">
            <x v="0"/>
          </reference>
          <reference field="7" count="1" selected="0">
            <x v="1"/>
          </reference>
        </references>
      </pivotArea>
    </chartFormat>
    <chartFormat chart="5" format="126" series="1">
      <pivotArea type="data" outline="0" fieldPosition="0">
        <references count="2">
          <reference field="4294967294" count="1" selected="0">
            <x v="0"/>
          </reference>
          <reference field="7" count="1" selected="0">
            <x v="2"/>
          </reference>
        </references>
      </pivotArea>
    </chartFormat>
    <chartFormat chart="5" format="127" series="1">
      <pivotArea type="data" outline="0" fieldPosition="0">
        <references count="2">
          <reference field="4294967294" count="1" selected="0">
            <x v="0"/>
          </reference>
          <reference field="7" count="1" selected="0">
            <x v="3"/>
          </reference>
        </references>
      </pivotArea>
    </chartFormat>
    <chartFormat chart="5" format="128" series="1">
      <pivotArea type="data" outline="0" fieldPosition="0">
        <references count="2">
          <reference field="4294967294" count="1" selected="0">
            <x v="0"/>
          </reference>
          <reference field="7" count="1" selected="0">
            <x v="4"/>
          </reference>
        </references>
      </pivotArea>
    </chartFormat>
    <chartFormat chart="5" format="129" series="1">
      <pivotArea type="data" outline="0" fieldPosition="0">
        <references count="2">
          <reference field="4294967294" count="1" selected="0">
            <x v="0"/>
          </reference>
          <reference field="7" count="1" selected="0">
            <x v="5"/>
          </reference>
        </references>
      </pivotArea>
    </chartFormat>
    <chartFormat chart="5" format="130" series="1">
      <pivotArea type="data" outline="0" fieldPosition="0">
        <references count="2">
          <reference field="4294967294" count="1" selected="0">
            <x v="0"/>
          </reference>
          <reference field="7" count="1" selected="0">
            <x v="6"/>
          </reference>
        </references>
      </pivotArea>
    </chartFormat>
    <chartFormat chart="5" format="131" series="1">
      <pivotArea type="data" outline="0" fieldPosition="0">
        <references count="2">
          <reference field="4294967294" count="1" selected="0">
            <x v="0"/>
          </reference>
          <reference field="7" count="1" selected="0">
            <x v="7"/>
          </reference>
        </references>
      </pivotArea>
    </chartFormat>
    <chartFormat chart="5" format="132" series="1">
      <pivotArea type="data" outline="0" fieldPosition="0">
        <references count="2">
          <reference field="4294967294" count="1" selected="0">
            <x v="0"/>
          </reference>
          <reference field="7" count="1" selected="0">
            <x v="8"/>
          </reference>
        </references>
      </pivotArea>
    </chartFormat>
    <chartFormat chart="5" format="133" series="1">
      <pivotArea type="data" outline="0" fieldPosition="0">
        <references count="2">
          <reference field="4294967294" count="1" selected="0">
            <x v="0"/>
          </reference>
          <reference field="7" count="1" selected="0">
            <x v="9"/>
          </reference>
        </references>
      </pivotArea>
    </chartFormat>
    <chartFormat chart="5" format="134" series="1">
      <pivotArea type="data" outline="0" fieldPosition="0">
        <references count="2">
          <reference field="4294967294" count="1" selected="0">
            <x v="0"/>
          </reference>
          <reference field="7" count="1" selected="0">
            <x v="10"/>
          </reference>
        </references>
      </pivotArea>
    </chartFormat>
    <chartFormat chart="6" format="125" series="1">
      <pivotArea type="data" outline="0" fieldPosition="0">
        <references count="2">
          <reference field="4294967294" count="1" selected="0">
            <x v="0"/>
          </reference>
          <reference field="7" count="1" selected="0">
            <x v="1"/>
          </reference>
        </references>
      </pivotArea>
    </chartFormat>
    <chartFormat chart="6" format="126" series="1">
      <pivotArea type="data" outline="0" fieldPosition="0">
        <references count="2">
          <reference field="4294967294" count="1" selected="0">
            <x v="0"/>
          </reference>
          <reference field="7" count="1" selected="0">
            <x v="2"/>
          </reference>
        </references>
      </pivotArea>
    </chartFormat>
    <chartFormat chart="6" format="127" series="1">
      <pivotArea type="data" outline="0" fieldPosition="0">
        <references count="2">
          <reference field="4294967294" count="1" selected="0">
            <x v="0"/>
          </reference>
          <reference field="7" count="1" selected="0">
            <x v="3"/>
          </reference>
        </references>
      </pivotArea>
    </chartFormat>
    <chartFormat chart="6" format="128" series="1">
      <pivotArea type="data" outline="0" fieldPosition="0">
        <references count="2">
          <reference field="4294967294" count="1" selected="0">
            <x v="0"/>
          </reference>
          <reference field="7" count="1" selected="0">
            <x v="4"/>
          </reference>
        </references>
      </pivotArea>
    </chartFormat>
    <chartFormat chart="6" format="129" series="1">
      <pivotArea type="data" outline="0" fieldPosition="0">
        <references count="2">
          <reference field="4294967294" count="1" selected="0">
            <x v="0"/>
          </reference>
          <reference field="7" count="1" selected="0">
            <x v="5"/>
          </reference>
        </references>
      </pivotArea>
    </chartFormat>
    <chartFormat chart="6" format="130" series="1">
      <pivotArea type="data" outline="0" fieldPosition="0">
        <references count="2">
          <reference field="4294967294" count="1" selected="0">
            <x v="0"/>
          </reference>
          <reference field="7" count="1" selected="0">
            <x v="6"/>
          </reference>
        </references>
      </pivotArea>
    </chartFormat>
    <chartFormat chart="6" format="131" series="1">
      <pivotArea type="data" outline="0" fieldPosition="0">
        <references count="2">
          <reference field="4294967294" count="1" selected="0">
            <x v="0"/>
          </reference>
          <reference field="7" count="1" selected="0">
            <x v="7"/>
          </reference>
        </references>
      </pivotArea>
    </chartFormat>
    <chartFormat chart="6" format="132" series="1">
      <pivotArea type="data" outline="0" fieldPosition="0">
        <references count="2">
          <reference field="4294967294" count="1" selected="0">
            <x v="0"/>
          </reference>
          <reference field="7" count="1" selected="0">
            <x v="8"/>
          </reference>
        </references>
      </pivotArea>
    </chartFormat>
    <chartFormat chart="6" format="133" series="1">
      <pivotArea type="data" outline="0" fieldPosition="0">
        <references count="2">
          <reference field="4294967294" count="1" selected="0">
            <x v="0"/>
          </reference>
          <reference field="7" count="1" selected="0">
            <x v="9"/>
          </reference>
        </references>
      </pivotArea>
    </chartFormat>
    <chartFormat chart="6" format="134" series="1">
      <pivotArea type="data" outline="0" fieldPosition="0">
        <references count="2">
          <reference field="4294967294" count="1" selected="0">
            <x v="0"/>
          </reference>
          <reference field="7" count="1" selected="0">
            <x v="10"/>
          </reference>
        </references>
      </pivotArea>
    </chartFormat>
    <chartFormat chart="7" format="125" series="1">
      <pivotArea type="data" outline="0" fieldPosition="0">
        <references count="2">
          <reference field="4294967294" count="1" selected="0">
            <x v="0"/>
          </reference>
          <reference field="7" count="1" selected="0">
            <x v="1"/>
          </reference>
        </references>
      </pivotArea>
    </chartFormat>
    <chartFormat chart="7" format="126" series="1">
      <pivotArea type="data" outline="0" fieldPosition="0">
        <references count="2">
          <reference field="4294967294" count="1" selected="0">
            <x v="0"/>
          </reference>
          <reference field="7" count="1" selected="0">
            <x v="2"/>
          </reference>
        </references>
      </pivotArea>
    </chartFormat>
    <chartFormat chart="7" format="127" series="1">
      <pivotArea type="data" outline="0" fieldPosition="0">
        <references count="2">
          <reference field="4294967294" count="1" selected="0">
            <x v="0"/>
          </reference>
          <reference field="7" count="1" selected="0">
            <x v="3"/>
          </reference>
        </references>
      </pivotArea>
    </chartFormat>
    <chartFormat chart="7" format="128" series="1">
      <pivotArea type="data" outline="0" fieldPosition="0">
        <references count="2">
          <reference field="4294967294" count="1" selected="0">
            <x v="0"/>
          </reference>
          <reference field="7" count="1" selected="0">
            <x v="4"/>
          </reference>
        </references>
      </pivotArea>
    </chartFormat>
    <chartFormat chart="7" format="129" series="1">
      <pivotArea type="data" outline="0" fieldPosition="0">
        <references count="2">
          <reference field="4294967294" count="1" selected="0">
            <x v="0"/>
          </reference>
          <reference field="7" count="1" selected="0">
            <x v="5"/>
          </reference>
        </references>
      </pivotArea>
    </chartFormat>
    <chartFormat chart="7" format="130" series="1">
      <pivotArea type="data" outline="0" fieldPosition="0">
        <references count="2">
          <reference field="4294967294" count="1" selected="0">
            <x v="0"/>
          </reference>
          <reference field="7" count="1" selected="0">
            <x v="6"/>
          </reference>
        </references>
      </pivotArea>
    </chartFormat>
    <chartFormat chart="7" format="131" series="1">
      <pivotArea type="data" outline="0" fieldPosition="0">
        <references count="2">
          <reference field="4294967294" count="1" selected="0">
            <x v="0"/>
          </reference>
          <reference field="7" count="1" selected="0">
            <x v="7"/>
          </reference>
        </references>
      </pivotArea>
    </chartFormat>
    <chartFormat chart="7" format="132" series="1">
      <pivotArea type="data" outline="0" fieldPosition="0">
        <references count="2">
          <reference field="4294967294" count="1" selected="0">
            <x v="0"/>
          </reference>
          <reference field="7" count="1" selected="0">
            <x v="8"/>
          </reference>
        </references>
      </pivotArea>
    </chartFormat>
    <chartFormat chart="7" format="133" series="1">
      <pivotArea type="data" outline="0" fieldPosition="0">
        <references count="2">
          <reference field="4294967294" count="1" selected="0">
            <x v="0"/>
          </reference>
          <reference field="7" count="1" selected="0">
            <x v="9"/>
          </reference>
        </references>
      </pivotArea>
    </chartFormat>
    <chartFormat chart="7" format="134" series="1">
      <pivotArea type="data" outline="0" fieldPosition="0">
        <references count="2">
          <reference field="4294967294" count="1" selected="0">
            <x v="0"/>
          </reference>
          <reference field="7"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392C08E6-DC73-49BD-8204-870F7470A65F}" name="PivotTable2" cacheId="0" applyNumberFormats="0" applyBorderFormats="0" applyFontFormats="0" applyPatternFormats="0" applyAlignmentFormats="0" applyWidthHeightFormats="1" dataCaption="Values" grandTotalCaption="Total" updatedVersion="6" minRefreshableVersion="3" useAutoFormatting="1" itemPrintTitles="1" createdVersion="6" indent="0" outline="1" outlineData="1" multipleFieldFilters="0" rowHeaderCaption="Study Location Country">
  <location ref="A6:B35" firstHeaderRow="1" firstDataRow="1" firstDataCol="1"/>
  <pivotFields count="37">
    <pivotField dataField="1" showAll="0"/>
    <pivotField showAll="0"/>
    <pivotField numFmtId="14" showAll="0"/>
    <pivotField numFmtId="14" showAll="0"/>
    <pivotField showAll="0"/>
    <pivotField showAll="0"/>
    <pivotField axis="axisRow" showAll="0" sortType="descending">
      <items count="30">
        <item m="1" x="28"/>
        <item x="0"/>
        <item x="9"/>
        <item x="11"/>
        <item x="7"/>
        <item x="2"/>
        <item x="26"/>
        <item x="8"/>
        <item x="3"/>
        <item x="4"/>
        <item x="13"/>
        <item x="23"/>
        <item x="12"/>
        <item x="22"/>
        <item x="24"/>
        <item x="25"/>
        <item x="1"/>
        <item x="5"/>
        <item x="6"/>
        <item x="10"/>
        <item x="14"/>
        <item x="15"/>
        <item x="16"/>
        <item x="17"/>
        <item x="18"/>
        <item x="19"/>
        <item x="20"/>
        <item x="21"/>
        <item x="27"/>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6"/>
  </rowFields>
  <rowItems count="29">
    <i>
      <x v="4"/>
    </i>
    <i>
      <x v="2"/>
    </i>
    <i>
      <x v="5"/>
    </i>
    <i>
      <x v="8"/>
    </i>
    <i>
      <x v="3"/>
    </i>
    <i>
      <x v="1"/>
    </i>
    <i>
      <x v="9"/>
    </i>
    <i>
      <x v="10"/>
    </i>
    <i>
      <x v="21"/>
    </i>
    <i>
      <x v="6"/>
    </i>
    <i>
      <x v="7"/>
    </i>
    <i>
      <x v="20"/>
    </i>
    <i>
      <x v="12"/>
    </i>
    <i>
      <x v="13"/>
    </i>
    <i>
      <x v="18"/>
    </i>
    <i>
      <x v="22"/>
    </i>
    <i>
      <x v="19"/>
    </i>
    <i>
      <x v="26"/>
    </i>
    <i>
      <x v="24"/>
    </i>
    <i>
      <x v="11"/>
    </i>
    <i>
      <x v="23"/>
    </i>
    <i>
      <x v="28"/>
    </i>
    <i>
      <x v="25"/>
    </i>
    <i>
      <x v="15"/>
    </i>
    <i>
      <x v="27"/>
    </i>
    <i>
      <x v="16"/>
    </i>
    <i>
      <x v="17"/>
    </i>
    <i>
      <x v="14"/>
    </i>
    <i t="grand">
      <x/>
    </i>
  </rowItems>
  <colItems count="1">
    <i/>
  </colItems>
  <dataFields count="1">
    <dataField name="Number" fld="0" subtotal="count" baseField="0" baseItem="0"/>
  </dataFields>
  <formats count="12">
    <format dxfId="40">
      <pivotArea type="all" dataOnly="0" outline="0" fieldPosition="0"/>
    </format>
    <format dxfId="39">
      <pivotArea outline="0" collapsedLevelsAreSubtotals="1" fieldPosition="0"/>
    </format>
    <format dxfId="38">
      <pivotArea field="6" type="button" dataOnly="0" labelOnly="1" outline="0" axis="axisRow" fieldPosition="0"/>
    </format>
    <format dxfId="37">
      <pivotArea dataOnly="0" labelOnly="1" fieldPosition="0">
        <references count="1">
          <reference field="6" count="0"/>
        </references>
      </pivotArea>
    </format>
    <format dxfId="36">
      <pivotArea dataOnly="0" labelOnly="1" grandRow="1" outline="0" fieldPosition="0"/>
    </format>
    <format dxfId="35">
      <pivotArea dataOnly="0" labelOnly="1" outline="0" axis="axisValues" fieldPosition="0"/>
    </format>
    <format dxfId="34">
      <pivotArea type="all" dataOnly="0" outline="0" fieldPosition="0"/>
    </format>
    <format dxfId="33">
      <pivotArea outline="0" collapsedLevelsAreSubtotals="1" fieldPosition="0"/>
    </format>
    <format dxfId="32">
      <pivotArea field="6" type="button" dataOnly="0" labelOnly="1" outline="0" axis="axisRow" fieldPosition="0"/>
    </format>
    <format dxfId="31">
      <pivotArea dataOnly="0" labelOnly="1" fieldPosition="0">
        <references count="1">
          <reference field="6" count="0"/>
        </references>
      </pivotArea>
    </format>
    <format dxfId="30">
      <pivotArea dataOnly="0" labelOnly="1" grandRow="1" outline="0" fieldPosition="0"/>
    </format>
    <format dxfId="29">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F880D1-3206-41E1-8C0B-5C8E33A6344C}" name="Table2" displayName="Table2" ref="A1:AK123" totalsRowShown="0" headerRowDxfId="80" dataDxfId="78" headerRowBorderDxfId="79">
  <autoFilter ref="A1:AK123" xr:uid="{8580DD94-F44D-4C21-BD28-B882832EBF2C}"/>
  <tableColumns count="37">
    <tableColumn id="1" xr3:uid="{18558CF8-01B3-490B-849F-FA7C24497FAE}" name="TITLE" dataDxfId="77"/>
    <tableColumn id="2" xr3:uid="{80286834-F1BA-4A36-94D4-0067814CA197}" name="ABSTRACT" dataDxfId="76"/>
    <tableColumn id="3" xr3:uid="{F4FFB40F-0D54-4D5D-8C67-B8CF39FCC3A8}" name="PUBLICATION DATE" dataDxfId="75"/>
    <tableColumn id="4" xr3:uid="{AE20D434-F9CD-4AE1-9E72-79FA255C75C2}" name="ADDED TO DATABASE" dataDxfId="74"/>
    <tableColumn id="39" xr3:uid="{089686AB-7440-4431-9D33-5B447C8A4D3F}" name="URL-not hyperlinked" dataDxfId="73"/>
    <tableColumn id="37" xr3:uid="{86D4A3DD-CC56-47DE-8FC8-904A8FE1CE99}" name="URL" dataDxfId="72" dataCellStyle="Hyperlink">
      <calculatedColumnFormula>HYPERLINK(Table2[[#This Row],[URL-not hyperlinked]])</calculatedColumnFormula>
    </tableColumn>
    <tableColumn id="6" xr3:uid="{31A5E4A9-2D55-4274-AA8F-3216940DCDDF}" name="COUNTRY" dataDxfId="71" dataCellStyle="Hyperlink"/>
    <tableColumn id="7" xr3:uid="{59CAFF29-B5AB-4E5A-8C4B-3B0DDD3937B8}" name="ARTICLE TYPE" dataDxfId="70" dataCellStyle="Hyperlink"/>
    <tableColumn id="8" xr3:uid="{6C398259-1A06-4BE4-86C0-0E2678B9105A}" name="AUTHORS" dataDxfId="69"/>
    <tableColumn id="9" xr3:uid="{A5F304EA-2F36-4217-B51B-E39526C9972A}" name="JOURNAL" dataDxfId="68"/>
    <tableColumn id="10" xr3:uid="{4053F422-CEE6-4FDE-9DA6-223ED52A1C08}" name="PUBLICATION YEAR" dataDxfId="67"/>
    <tableColumn id="11" xr3:uid="{2DD3DA5D-5E64-413D-86DE-428D00C78433}" name="SOURCE TYPE" dataDxfId="66" dataCellStyle="Hyperlink"/>
    <tableColumn id="13" xr3:uid="{952E5EEB-B444-4F98-B9D5-08891E3E0B11}" name="LANGUAGE _x000a_(IF NON-ENG)" dataDxfId="65"/>
    <tableColumn id="12" xr3:uid="{552B60E1-24C1-46BD-9CD6-7AF0E0809FA1}" name="DOI" dataDxfId="64" dataCellStyle="Hyperlink"/>
    <tableColumn id="14" xr3:uid="{3BFD48CE-BE7E-43C8-A808-77E6FCB91AD7}" name="PREG/NEO" dataDxfId="63"/>
    <tableColumn id="15" xr3:uid="{5338D6CE-5BC0-41F6-8EED-56A076B9728C}" name="CU5" dataDxfId="62"/>
    <tableColumn id="16" xr3:uid="{D7C5ACB0-7783-4265-A87C-85FA71A68AD5}" name="MTCT" dataDxfId="61"/>
    <tableColumn id="17" xr3:uid="{87B8D514-5115-4668-A2A6-DA2E1F30A874}" name="MNCH IMPACT" dataDxfId="60"/>
    <tableColumn id="18" xr3:uid="{3DCD1F21-2F77-48F2-9C15-3EC800B5361A}" name="LMIC" dataDxfId="59"/>
    <tableColumn id="19" xr3:uid="{55FCF5BB-D48C-4932-8275-D32B7050AF3E}" name="STUDY SIZE" dataDxfId="58"/>
    <tableColumn id="20" xr3:uid="{32320D1C-44D0-4D6C-9951-843E57564358}" name="PREG/NEO - CLINICAL PRESENTATION" dataDxfId="57"/>
    <tableColumn id="21" xr3:uid="{81EB82F5-1D7B-484A-9776-D3357884AC8B}" name="PREG/NEO - BURDEN" dataDxfId="56"/>
    <tableColumn id="22" xr3:uid="{FEFD24EB-1C2C-467D-BB05-44F747B73399}" name="PREG/NEO - RISK FACTOR" dataDxfId="55"/>
    <tableColumn id="23" xr3:uid="{7737D24C-56BF-4CF2-A864-F75610B8EFF8}" name="PREG/NEO - ADVERSE OUTCOMES" dataDxfId="54"/>
    <tableColumn id="24" xr3:uid="{673B11C5-F061-4B7A-9E25-9709F18B682F}" name="PREG/NEO - TREATMENT/ VACCINES" dataDxfId="53"/>
    <tableColumn id="25" xr3:uid="{2C43626A-D4E4-4F5C-9B05-739CFA35CD49}" name="CU5 - INFANTS" dataDxfId="52"/>
    <tableColumn id="26" xr3:uid="{E39F645D-4058-4F56-A2E6-27ADDE85061A}" name="CU5 - CLINICAL PRESENTATION" dataDxfId="51"/>
    <tableColumn id="27" xr3:uid="{5AC0FE53-D6EA-4B79-B80D-2B35B5F71FE3}" name="CU5 - BURDEN" dataDxfId="50"/>
    <tableColumn id="28" xr3:uid="{B3243292-03A9-4C23-9B20-6A777C5695AC}" name="CU5 - RISK FACTORS" dataDxfId="49"/>
    <tableColumn id="29" xr3:uid="{7DA58846-F233-4477-9F72-B9185D3DC259}" name="CU5 - TREATMENT/ VACCINES" dataDxfId="48"/>
    <tableColumn id="30" xr3:uid="{67A92706-5C8D-4DBE-8C39-DCC93081D76E}" name="MTCT -  RISK" dataDxfId="47"/>
    <tableColumn id="31" xr3:uid="{86032D7C-5A95-4B42-8A52-459DE8921AAA}" name="MTCT - ANTIBODIES" dataDxfId="46"/>
    <tableColumn id="32" xr3:uid="{C175988A-7664-48E6-AEE4-EDF1E0716B88}" name="MNCH IMPACT - PROG PREG/NEO" dataDxfId="45"/>
    <tableColumn id="33" xr3:uid="{C72FC178-5AE1-4850-AF54-AA0B6E5755D1}" name="MNCH IMPACT - PROG CU5" dataDxfId="44"/>
    <tableColumn id="34" xr3:uid="{81BFF06C-A12F-49B1-B63F-CFBA8BE63127}" name="INTERVENTION NOTES" dataDxfId="43"/>
    <tableColumn id="35" xr3:uid="{98D75127-45F0-4A78-A330-E476E5BDEDAF}" name="MODEL NOTES" dataDxfId="42"/>
    <tableColumn id="36" xr3:uid="{D405314B-608B-0B4C-907E-0D174B9B6454}" name="BACKLOG" dataDxfId="4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E659B08-EEFA-4CA5-B658-BEC844A6F5CF}" name="Table1" displayName="Table1" ref="A1:U27" totalsRowShown="0" headerRowDxfId="24" dataDxfId="22" headerRowBorderDxfId="23" tableBorderDxfId="21">
  <autoFilter ref="A1:U27" xr:uid="{9F2B520C-8261-4D4C-B267-44202495CC51}"/>
  <tableColumns count="21">
    <tableColumn id="1" xr3:uid="{88EC8BC6-6E15-4F69-9D3C-D1AD4DAECB92}" name="TITLE" dataDxfId="20"/>
    <tableColumn id="2" xr3:uid="{C066B595-D5D7-44A2-BC46-5CC5431788C3}" name="TARGET POPULATION" dataDxfId="19"/>
    <tableColumn id="3" xr3:uid="{1B00E85A-1C6F-49DA-A07F-A30F986801EE}" name="INTERVENTIONS" dataDxfId="18"/>
    <tableColumn id="4" xr3:uid="{31477A98-74D0-462A-9A1D-85A4E3082A6E}" name="OUTCOME MEASURES" dataDxfId="17"/>
    <tableColumn id="5" xr3:uid="{C7A2E562-179B-4E94-BA23-76D755B20631}" name="START DATE" dataDxfId="16"/>
    <tableColumn id="6" xr3:uid="{9BA377B8-6ECE-498F-A741-D8AC59752506}" name="COMPLETION DATE" dataDxfId="15"/>
    <tableColumn id="7" xr3:uid="{69659929-A959-4C0A-B946-0E0044A87CEC}" name="FIRST POSTED DATE" dataDxfId="14"/>
    <tableColumn id="8" xr3:uid="{1E3B6A5E-E840-4661-9D53-CC2C997F7563}" name="URL- not hyperlinked" dataDxfId="13"/>
    <tableColumn id="9" xr3:uid="{F2E474C2-ED4E-4F1F-974A-931745FA8155}" name="URL" dataDxfId="12" dataCellStyle="Hyperlink">
      <calculatedColumnFormula>HYPERLINK(H2)</calculatedColumnFormula>
    </tableColumn>
    <tableColumn id="10" xr3:uid="{653F2704-64F4-42B5-942E-360737EA3569}" name="COUNTRY" dataDxfId="11"/>
    <tableColumn id="11" xr3:uid="{871641B2-22E1-4091-A248-C8A0ADFBA77C}" name="STUDY TYPE" dataDxfId="10"/>
    <tableColumn id="12" xr3:uid="{B4EE944D-20C9-482D-8DB1-5FC0A1859E08}" name="STUDY DESIGN" dataDxfId="9"/>
    <tableColumn id="13" xr3:uid="{6FBC75BD-C6F5-4078-86DB-285F8E06C4AC}" name="SPONSOR/ COLLABORATIONS" dataDxfId="8"/>
    <tableColumn id="14" xr3:uid="{1565631A-6432-4C6E-83E5-7D0FFCE94CC8}" name="AGE RANGE" dataDxfId="7"/>
    <tableColumn id="15" xr3:uid="{A6883161-DC03-4455-BFE6-D6BB1910A9B6}" name="STATUS" dataDxfId="6"/>
    <tableColumn id="16" xr3:uid="{89B9CBB0-6859-4C08-A6F6-95710989227B}" name="NCT NUMBER" dataDxfId="5"/>
    <tableColumn id="18" xr3:uid="{53F95059-01D9-497C-9CC1-B08CDA01BF10}" name="ENROLLMENT" dataDxfId="4"/>
    <tableColumn id="17" xr3:uid="{F0E5F351-BE0E-47DC-8B98-303299B410A5}" name="PHASES" dataDxfId="3"/>
    <tableColumn id="19" xr3:uid="{AEBF8E31-BDBE-4CAF-A13C-F8D5297A5C5A}" name="FUNDED BY" dataDxfId="2"/>
    <tableColumn id="20" xr3:uid="{C1951489-027E-408F-9E53-A275D3529944}" name="STUDY LOCATIONS" dataDxfId="1"/>
    <tableColumn id="22" xr3:uid="{2EB5FED2-91BE-4F13-8B70-ECEE2D4D567B}" name="UPDATED"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uwstartcenter.org/publication-digests/mnch-covid-research-digest/"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ncbi.nlm.nih.gov/pubmed/32382001" TargetMode="External"/><Relationship Id="rId1" Type="http://schemas.openxmlformats.org/officeDocument/2006/relationships/hyperlink" Target="https://www.ncbi.nlm.nih.gov/pubmed/32386460"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6A1C4-2269-490F-A1BD-B838F082A5F7}">
  <dimension ref="A1:I129"/>
  <sheetViews>
    <sheetView showGridLines="0" tabSelected="1" zoomScaleNormal="100" workbookViewId="0">
      <selection activeCell="D16" sqref="D16"/>
    </sheetView>
  </sheetViews>
  <sheetFormatPr defaultColWidth="8.86328125" defaultRowHeight="13.15" x14ac:dyDescent="0.45"/>
  <cols>
    <col min="1" max="1" width="24.86328125" style="6" customWidth="1"/>
    <col min="2" max="2" width="104.3984375" style="6" customWidth="1"/>
    <col min="3" max="3" width="16.3984375" style="50" customWidth="1"/>
    <col min="4" max="4" width="8.86328125" style="50"/>
    <col min="5" max="5" width="4.86328125" style="50" customWidth="1"/>
    <col min="6" max="6" width="9" style="50" hidden="1" customWidth="1"/>
    <col min="7" max="16384" width="8.86328125" style="50"/>
  </cols>
  <sheetData>
    <row r="1" spans="1:9" x14ac:dyDescent="0.45">
      <c r="A1" s="64"/>
      <c r="B1" s="64"/>
      <c r="C1" s="65"/>
      <c r="D1" s="65"/>
      <c r="E1" s="65"/>
      <c r="F1" s="56"/>
    </row>
    <row r="2" spans="1:9" x14ac:dyDescent="0.45">
      <c r="A2" s="64"/>
      <c r="B2" s="64"/>
      <c r="C2" s="65"/>
      <c r="D2" s="65"/>
      <c r="E2" s="65"/>
      <c r="F2" s="56"/>
    </row>
    <row r="3" spans="1:9" x14ac:dyDescent="0.45">
      <c r="A3" s="64"/>
      <c r="B3" s="64"/>
      <c r="C3" s="65"/>
      <c r="D3" s="65"/>
      <c r="E3" s="65"/>
      <c r="F3" s="56"/>
    </row>
    <row r="4" spans="1:9" x14ac:dyDescent="0.45">
      <c r="A4" s="103"/>
      <c r="B4" s="103"/>
      <c r="C4" s="103"/>
      <c r="D4" s="65"/>
      <c r="E4" s="65"/>
      <c r="F4" s="56"/>
    </row>
    <row r="5" spans="1:9" x14ac:dyDescent="0.45">
      <c r="A5" s="103"/>
      <c r="B5" s="103"/>
      <c r="C5" s="103"/>
      <c r="D5" s="65"/>
      <c r="E5" s="65"/>
      <c r="F5" s="56"/>
    </row>
    <row r="6" spans="1:9" x14ac:dyDescent="0.35">
      <c r="A6" s="103"/>
      <c r="B6" s="103"/>
      <c r="C6" s="103"/>
      <c r="D6" s="65"/>
      <c r="E6" s="65"/>
      <c r="F6" s="56"/>
      <c r="I6" s="66"/>
    </row>
    <row r="7" spans="1:9" x14ac:dyDescent="0.45">
      <c r="A7" s="103"/>
      <c r="B7" s="103"/>
      <c r="C7" s="103"/>
      <c r="D7" s="65"/>
      <c r="E7" s="65"/>
      <c r="F7" s="56"/>
    </row>
    <row r="8" spans="1:9" x14ac:dyDescent="0.45">
      <c r="A8" s="103"/>
      <c r="B8" s="103"/>
      <c r="C8" s="103"/>
      <c r="D8" s="65"/>
      <c r="E8" s="65"/>
      <c r="F8" s="56"/>
    </row>
    <row r="9" spans="1:9" x14ac:dyDescent="0.45">
      <c r="A9" s="67"/>
      <c r="B9" s="67"/>
      <c r="C9" s="67"/>
      <c r="D9" s="65"/>
      <c r="E9" s="65"/>
      <c r="F9" s="56"/>
    </row>
    <row r="10" spans="1:9" x14ac:dyDescent="0.45">
      <c r="A10" s="99" t="s">
        <v>0</v>
      </c>
      <c r="B10" s="102"/>
      <c r="C10" s="102"/>
      <c r="D10" s="102"/>
      <c r="E10" s="102"/>
      <c r="F10" s="56"/>
    </row>
    <row r="11" spans="1:9" x14ac:dyDescent="0.45">
      <c r="A11" s="98" t="s">
        <v>1</v>
      </c>
      <c r="B11" s="98"/>
      <c r="C11" s="98"/>
      <c r="D11" s="65"/>
      <c r="E11" s="65"/>
      <c r="F11" s="56"/>
    </row>
    <row r="12" spans="1:9" x14ac:dyDescent="0.45">
      <c r="A12" s="68"/>
      <c r="B12" s="68"/>
      <c r="C12" s="68"/>
      <c r="D12" s="65"/>
      <c r="E12" s="65"/>
      <c r="F12" s="56"/>
    </row>
    <row r="13" spans="1:9" ht="13.15" customHeight="1" x14ac:dyDescent="0.45">
      <c r="A13" s="99" t="s">
        <v>392</v>
      </c>
      <c r="B13" s="99"/>
      <c r="C13" s="99"/>
      <c r="D13" s="65"/>
      <c r="E13" s="65"/>
      <c r="F13" s="56"/>
    </row>
    <row r="14" spans="1:9" ht="20.75" customHeight="1" x14ac:dyDescent="0.45">
      <c r="A14" s="99"/>
      <c r="B14" s="99"/>
      <c r="C14" s="99"/>
      <c r="D14" s="65"/>
      <c r="E14" s="65"/>
      <c r="F14" s="23"/>
    </row>
    <row r="15" spans="1:9" ht="28.15" customHeight="1" x14ac:dyDescent="0.45">
      <c r="A15" s="101" t="s">
        <v>1110</v>
      </c>
      <c r="B15" s="101"/>
      <c r="C15" s="23"/>
      <c r="D15" s="85"/>
      <c r="E15" s="85"/>
      <c r="F15" s="23"/>
    </row>
    <row r="16" spans="1:9" s="91" customFormat="1" ht="32.25" customHeight="1" x14ac:dyDescent="0.45">
      <c r="A16" s="100" t="s">
        <v>1109</v>
      </c>
      <c r="B16" s="100"/>
      <c r="C16" s="89"/>
      <c r="D16" s="90"/>
      <c r="E16" s="90"/>
      <c r="F16" s="90"/>
    </row>
    <row r="17" spans="1:6" ht="76.900000000000006" customHeight="1" x14ac:dyDescent="0.45">
      <c r="A17" s="44" t="s">
        <v>2</v>
      </c>
      <c r="B17" s="54" t="s">
        <v>3</v>
      </c>
      <c r="C17" s="63"/>
      <c r="D17" s="63"/>
      <c r="E17" s="63"/>
      <c r="F17" s="63"/>
    </row>
    <row r="18" spans="1:6" ht="47.1" customHeight="1" x14ac:dyDescent="0.45">
      <c r="A18" s="44" t="s">
        <v>4</v>
      </c>
      <c r="B18" s="54" t="s">
        <v>5</v>
      </c>
      <c r="C18" s="63"/>
    </row>
    <row r="19" spans="1:6" ht="47.1" customHeight="1" x14ac:dyDescent="0.45">
      <c r="A19" s="44" t="s">
        <v>6</v>
      </c>
      <c r="B19" s="54" t="s">
        <v>7</v>
      </c>
      <c r="C19" s="63"/>
    </row>
    <row r="20" spans="1:6" ht="47.1" customHeight="1" x14ac:dyDescent="0.45">
      <c r="A20" s="8" t="s">
        <v>8</v>
      </c>
      <c r="B20" s="7" t="s">
        <v>9</v>
      </c>
      <c r="C20" s="63"/>
    </row>
    <row r="21" spans="1:6" ht="18" customHeight="1" x14ac:dyDescent="0.45">
      <c r="A21" s="8"/>
      <c r="B21" s="43"/>
    </row>
    <row r="22" spans="1:6" ht="13.5" x14ac:dyDescent="0.45">
      <c r="A22" s="95" t="s">
        <v>10</v>
      </c>
      <c r="B22" s="95"/>
    </row>
    <row r="23" spans="1:6" x14ac:dyDescent="0.45">
      <c r="A23" s="45" t="s">
        <v>11</v>
      </c>
      <c r="B23" s="57" t="s">
        <v>12</v>
      </c>
    </row>
    <row r="24" spans="1:6" x14ac:dyDescent="0.45">
      <c r="A24" s="27" t="s">
        <v>13</v>
      </c>
      <c r="B24" s="58" t="s">
        <v>14</v>
      </c>
    </row>
    <row r="25" spans="1:6" x14ac:dyDescent="0.45">
      <c r="A25" s="28" t="s">
        <v>15</v>
      </c>
      <c r="B25" s="58" t="s">
        <v>16</v>
      </c>
    </row>
    <row r="26" spans="1:6" x14ac:dyDescent="0.45">
      <c r="A26" s="28" t="s">
        <v>17</v>
      </c>
      <c r="B26" s="58" t="s">
        <v>18</v>
      </c>
    </row>
    <row r="27" spans="1:6" x14ac:dyDescent="0.45">
      <c r="A27" s="26" t="s">
        <v>19</v>
      </c>
      <c r="B27" s="58" t="s">
        <v>19</v>
      </c>
    </row>
    <row r="28" spans="1:6" ht="26.25" x14ac:dyDescent="0.45">
      <c r="A28" s="26" t="s">
        <v>20</v>
      </c>
      <c r="B28" s="58" t="s">
        <v>390</v>
      </c>
    </row>
    <row r="29" spans="1:6" ht="26.25" x14ac:dyDescent="0.45">
      <c r="A29" s="26" t="s">
        <v>21</v>
      </c>
      <c r="B29" s="55" t="s">
        <v>22</v>
      </c>
    </row>
    <row r="30" spans="1:6" x14ac:dyDescent="0.45">
      <c r="A30" s="26" t="s">
        <v>23</v>
      </c>
      <c r="B30" s="58" t="s">
        <v>24</v>
      </c>
    </row>
    <row r="31" spans="1:6" x14ac:dyDescent="0.45">
      <c r="A31" s="26" t="s">
        <v>25</v>
      </c>
      <c r="B31" s="59" t="s">
        <v>24</v>
      </c>
    </row>
    <row r="32" spans="1:6" x14ac:dyDescent="0.45">
      <c r="A32" s="26" t="s">
        <v>26</v>
      </c>
      <c r="B32" s="58" t="s">
        <v>24</v>
      </c>
    </row>
    <row r="33" spans="1:2" x14ac:dyDescent="0.45">
      <c r="A33" s="26" t="s">
        <v>27</v>
      </c>
      <c r="B33" s="58" t="s">
        <v>28</v>
      </c>
    </row>
    <row r="34" spans="1:2" x14ac:dyDescent="0.45">
      <c r="A34" s="26" t="s">
        <v>29</v>
      </c>
      <c r="B34" s="58" t="s">
        <v>24</v>
      </c>
    </row>
    <row r="35" spans="1:2" ht="26.25" x14ac:dyDescent="0.45">
      <c r="A35" s="26" t="s">
        <v>30</v>
      </c>
      <c r="B35" s="58" t="s">
        <v>31</v>
      </c>
    </row>
    <row r="36" spans="1:2" x14ac:dyDescent="0.45">
      <c r="A36" s="26" t="s">
        <v>32</v>
      </c>
      <c r="B36" s="2" t="s">
        <v>33</v>
      </c>
    </row>
    <row r="37" spans="1:2" x14ac:dyDescent="0.45">
      <c r="A37" s="26" t="s">
        <v>34</v>
      </c>
      <c r="B37" s="2" t="s">
        <v>35</v>
      </c>
    </row>
    <row r="38" spans="1:2" x14ac:dyDescent="0.45">
      <c r="A38" s="26" t="s">
        <v>36</v>
      </c>
      <c r="B38" s="2" t="s">
        <v>37</v>
      </c>
    </row>
    <row r="39" spans="1:2" x14ac:dyDescent="0.45">
      <c r="A39" s="26" t="s">
        <v>38</v>
      </c>
      <c r="B39" s="2" t="s">
        <v>39</v>
      </c>
    </row>
    <row r="40" spans="1:2" x14ac:dyDescent="0.45">
      <c r="A40" s="26" t="s">
        <v>40</v>
      </c>
      <c r="B40" s="58" t="s">
        <v>391</v>
      </c>
    </row>
    <row r="41" spans="1:2" x14ac:dyDescent="0.45">
      <c r="A41" s="62" t="s">
        <v>41</v>
      </c>
      <c r="B41" s="2" t="s">
        <v>42</v>
      </c>
    </row>
    <row r="42" spans="1:2" ht="13.5" x14ac:dyDescent="0.45">
      <c r="A42" s="96" t="s">
        <v>43</v>
      </c>
      <c r="B42" s="3" t="s">
        <v>44</v>
      </c>
    </row>
    <row r="43" spans="1:2" x14ac:dyDescent="0.45">
      <c r="A43" s="96"/>
      <c r="B43" s="60" t="s">
        <v>45</v>
      </c>
    </row>
    <row r="44" spans="1:2" ht="13.5" x14ac:dyDescent="0.45">
      <c r="A44" s="96" t="s">
        <v>46</v>
      </c>
      <c r="B44" s="4" t="s">
        <v>44</v>
      </c>
    </row>
    <row r="45" spans="1:2" ht="26.25" x14ac:dyDescent="0.45">
      <c r="A45" s="96"/>
      <c r="B45" s="61" t="s">
        <v>47</v>
      </c>
    </row>
    <row r="46" spans="1:2" ht="13.5" x14ac:dyDescent="0.45">
      <c r="A46" s="96" t="s">
        <v>48</v>
      </c>
      <c r="B46" s="3" t="s">
        <v>44</v>
      </c>
    </row>
    <row r="47" spans="1:2" ht="26.25" x14ac:dyDescent="0.45">
      <c r="A47" s="96"/>
      <c r="B47" s="60" t="s">
        <v>49</v>
      </c>
    </row>
    <row r="48" spans="1:2" ht="13.5" x14ac:dyDescent="0.45">
      <c r="A48" s="96" t="s">
        <v>50</v>
      </c>
      <c r="B48" s="3" t="s">
        <v>51</v>
      </c>
    </row>
    <row r="49" spans="1:2" x14ac:dyDescent="0.45">
      <c r="A49" s="96"/>
      <c r="B49" s="61" t="s">
        <v>52</v>
      </c>
    </row>
    <row r="50" spans="1:2" x14ac:dyDescent="0.45">
      <c r="A50" s="96"/>
      <c r="B50" s="60" t="s">
        <v>53</v>
      </c>
    </row>
    <row r="51" spans="1:2" ht="13.5" x14ac:dyDescent="0.45">
      <c r="A51" s="96" t="s">
        <v>54</v>
      </c>
      <c r="B51" s="3" t="s">
        <v>55</v>
      </c>
    </row>
    <row r="52" spans="1:2" x14ac:dyDescent="0.45">
      <c r="A52" s="96"/>
      <c r="B52" s="61" t="s">
        <v>56</v>
      </c>
    </row>
    <row r="53" spans="1:2" x14ac:dyDescent="0.45">
      <c r="A53" s="96"/>
      <c r="B53" s="60" t="s">
        <v>57</v>
      </c>
    </row>
    <row r="54" spans="1:2" ht="13.5" x14ac:dyDescent="0.45">
      <c r="A54" s="96" t="s">
        <v>58</v>
      </c>
      <c r="B54" s="3" t="s">
        <v>51</v>
      </c>
    </row>
    <row r="55" spans="1:2" x14ac:dyDescent="0.45">
      <c r="A55" s="96"/>
      <c r="B55" s="60" t="s">
        <v>59</v>
      </c>
    </row>
    <row r="56" spans="1:2" ht="13.5" x14ac:dyDescent="0.45">
      <c r="A56" s="96" t="s">
        <v>60</v>
      </c>
      <c r="B56" s="3" t="s">
        <v>61</v>
      </c>
    </row>
    <row r="57" spans="1:2" x14ac:dyDescent="0.45">
      <c r="A57" s="96"/>
      <c r="B57" s="60" t="s">
        <v>62</v>
      </c>
    </row>
    <row r="58" spans="1:2" ht="13.5" x14ac:dyDescent="0.45">
      <c r="A58" s="96" t="s">
        <v>63</v>
      </c>
      <c r="B58" s="3" t="s">
        <v>61</v>
      </c>
    </row>
    <row r="59" spans="1:2" x14ac:dyDescent="0.45">
      <c r="A59" s="96"/>
      <c r="B59" s="60" t="s">
        <v>64</v>
      </c>
    </row>
    <row r="60" spans="1:2" ht="13.5" x14ac:dyDescent="0.45">
      <c r="A60" s="96" t="s">
        <v>65</v>
      </c>
      <c r="B60" s="4" t="s">
        <v>51</v>
      </c>
    </row>
    <row r="61" spans="1:2" ht="26.25" x14ac:dyDescent="0.45">
      <c r="A61" s="96"/>
      <c r="B61" s="60" t="s">
        <v>66</v>
      </c>
    </row>
    <row r="62" spans="1:2" ht="13.5" x14ac:dyDescent="0.45">
      <c r="A62" s="96" t="s">
        <v>67</v>
      </c>
      <c r="B62" s="4" t="s">
        <v>61</v>
      </c>
    </row>
    <row r="63" spans="1:2" x14ac:dyDescent="0.45">
      <c r="A63" s="96"/>
      <c r="B63" s="61" t="s">
        <v>68</v>
      </c>
    </row>
    <row r="64" spans="1:2" x14ac:dyDescent="0.45">
      <c r="A64" s="96"/>
      <c r="B64" s="60" t="s">
        <v>69</v>
      </c>
    </row>
    <row r="65" spans="1:2" ht="13.5" x14ac:dyDescent="0.45">
      <c r="A65" s="96" t="s">
        <v>70</v>
      </c>
      <c r="B65" s="4" t="s">
        <v>61</v>
      </c>
    </row>
    <row r="66" spans="1:2" x14ac:dyDescent="0.45">
      <c r="A66" s="96"/>
      <c r="B66" s="60" t="s">
        <v>71</v>
      </c>
    </row>
    <row r="67" spans="1:2" ht="13.5" x14ac:dyDescent="0.45">
      <c r="A67" s="96" t="s">
        <v>72</v>
      </c>
      <c r="B67" s="4" t="s">
        <v>61</v>
      </c>
    </row>
    <row r="68" spans="1:2" x14ac:dyDescent="0.45">
      <c r="A68" s="96"/>
      <c r="B68" s="60" t="s">
        <v>73</v>
      </c>
    </row>
    <row r="69" spans="1:2" ht="13.5" x14ac:dyDescent="0.45">
      <c r="A69" s="96" t="s">
        <v>74</v>
      </c>
      <c r="B69" s="4" t="s">
        <v>61</v>
      </c>
    </row>
    <row r="70" spans="1:2" ht="26.25" x14ac:dyDescent="0.45">
      <c r="A70" s="96"/>
      <c r="B70" s="60" t="s">
        <v>75</v>
      </c>
    </row>
    <row r="71" spans="1:2" ht="13.5" x14ac:dyDescent="0.45">
      <c r="A71" s="97" t="s">
        <v>76</v>
      </c>
      <c r="B71" s="4" t="s">
        <v>61</v>
      </c>
    </row>
    <row r="72" spans="1:2" x14ac:dyDescent="0.45">
      <c r="A72" s="97"/>
      <c r="B72" s="60" t="s">
        <v>77</v>
      </c>
    </row>
    <row r="73" spans="1:2" x14ac:dyDescent="0.45">
      <c r="A73" s="62" t="s">
        <v>78</v>
      </c>
      <c r="B73" s="2" t="s">
        <v>79</v>
      </c>
    </row>
    <row r="74" spans="1:2" x14ac:dyDescent="0.45">
      <c r="A74" s="62" t="s">
        <v>80</v>
      </c>
      <c r="B74" s="2" t="s">
        <v>81</v>
      </c>
    </row>
    <row r="75" spans="1:2" ht="26.25" x14ac:dyDescent="0.45">
      <c r="A75" s="17" t="s">
        <v>82</v>
      </c>
      <c r="B75" s="5" t="s">
        <v>83</v>
      </c>
    </row>
    <row r="77" spans="1:2" ht="13.5" x14ac:dyDescent="0.45">
      <c r="A77" s="95" t="s">
        <v>84</v>
      </c>
      <c r="B77" s="95"/>
    </row>
    <row r="78" spans="1:2" ht="14.1" customHeight="1" x14ac:dyDescent="0.45">
      <c r="A78" s="28" t="s">
        <v>11</v>
      </c>
      <c r="B78" s="58" t="s">
        <v>85</v>
      </c>
    </row>
    <row r="79" spans="1:2" ht="26.25" x14ac:dyDescent="0.45">
      <c r="A79" s="26" t="s">
        <v>86</v>
      </c>
      <c r="B79" s="58" t="s">
        <v>87</v>
      </c>
    </row>
    <row r="80" spans="1:2" ht="14.1" customHeight="1" x14ac:dyDescent="0.45">
      <c r="A80" s="26" t="s">
        <v>88</v>
      </c>
      <c r="B80" s="58" t="s">
        <v>89</v>
      </c>
    </row>
    <row r="81" spans="1:2" ht="14.1" customHeight="1" x14ac:dyDescent="0.45">
      <c r="A81" s="26" t="s">
        <v>90</v>
      </c>
      <c r="B81" s="58" t="s">
        <v>89</v>
      </c>
    </row>
    <row r="82" spans="1:2" ht="14.1" customHeight="1" x14ac:dyDescent="0.45">
      <c r="A82" s="28" t="s">
        <v>91</v>
      </c>
      <c r="B82" s="58" t="s">
        <v>92</v>
      </c>
    </row>
    <row r="83" spans="1:2" ht="14.1" customHeight="1" x14ac:dyDescent="0.45">
      <c r="A83" s="28" t="s">
        <v>93</v>
      </c>
      <c r="B83" s="58" t="s">
        <v>94</v>
      </c>
    </row>
    <row r="84" spans="1:2" ht="14.1" customHeight="1" x14ac:dyDescent="0.45">
      <c r="A84" s="28" t="s">
        <v>95</v>
      </c>
      <c r="B84" s="58" t="s">
        <v>96</v>
      </c>
    </row>
    <row r="85" spans="1:2" ht="14.1" customHeight="1" x14ac:dyDescent="0.45">
      <c r="A85" s="26" t="s">
        <v>19</v>
      </c>
      <c r="B85" s="58" t="s">
        <v>19</v>
      </c>
    </row>
    <row r="86" spans="1:2" ht="14.1" customHeight="1" x14ac:dyDescent="0.45">
      <c r="A86" s="26" t="s">
        <v>20</v>
      </c>
      <c r="B86" s="58" t="s">
        <v>97</v>
      </c>
    </row>
    <row r="87" spans="1:2" ht="14.1" customHeight="1" x14ac:dyDescent="0.45">
      <c r="A87" s="26" t="s">
        <v>98</v>
      </c>
      <c r="B87" s="58" t="s">
        <v>89</v>
      </c>
    </row>
    <row r="88" spans="1:2" ht="14.1" customHeight="1" x14ac:dyDescent="0.45">
      <c r="A88" s="26" t="s">
        <v>99</v>
      </c>
      <c r="B88" s="58" t="s">
        <v>89</v>
      </c>
    </row>
    <row r="89" spans="1:2" ht="29.25" customHeight="1" x14ac:dyDescent="0.45">
      <c r="A89" s="26" t="s">
        <v>100</v>
      </c>
      <c r="B89" s="58" t="s">
        <v>89</v>
      </c>
    </row>
    <row r="90" spans="1:2" ht="14.1" customHeight="1" x14ac:dyDescent="0.45">
      <c r="A90" s="26" t="s">
        <v>101</v>
      </c>
      <c r="B90" s="58" t="s">
        <v>89</v>
      </c>
    </row>
    <row r="91" spans="1:2" ht="14.1" customHeight="1" x14ac:dyDescent="0.45">
      <c r="A91" s="28" t="s">
        <v>102</v>
      </c>
      <c r="B91" s="58" t="s">
        <v>89</v>
      </c>
    </row>
    <row r="92" spans="1:2" ht="14.1" customHeight="1" x14ac:dyDescent="0.45">
      <c r="A92" s="28" t="s">
        <v>103</v>
      </c>
      <c r="B92" s="58" t="s">
        <v>104</v>
      </c>
    </row>
    <row r="93" spans="1:2" ht="14.1" customHeight="1" x14ac:dyDescent="0.45">
      <c r="A93" s="26" t="s">
        <v>105</v>
      </c>
      <c r="B93" s="58" t="s">
        <v>106</v>
      </c>
    </row>
    <row r="94" spans="1:2" ht="14.1" customHeight="1" x14ac:dyDescent="0.45">
      <c r="A94" s="26" t="s">
        <v>107</v>
      </c>
      <c r="B94" s="58" t="s">
        <v>108</v>
      </c>
    </row>
    <row r="95" spans="1:2" ht="14.1" customHeight="1" x14ac:dyDescent="0.45">
      <c r="A95" s="26" t="s">
        <v>109</v>
      </c>
      <c r="B95" s="58" t="s">
        <v>110</v>
      </c>
    </row>
    <row r="96" spans="1:2" ht="14.1" customHeight="1" x14ac:dyDescent="0.45">
      <c r="A96" s="26" t="s">
        <v>111</v>
      </c>
      <c r="B96" s="58" t="s">
        <v>89</v>
      </c>
    </row>
    <row r="97" spans="1:2" ht="14.1" customHeight="1" x14ac:dyDescent="0.45">
      <c r="A97" s="26" t="s">
        <v>112</v>
      </c>
      <c r="B97" s="40" t="s">
        <v>113</v>
      </c>
    </row>
    <row r="98" spans="1:2" x14ac:dyDescent="0.45">
      <c r="B98" s="50"/>
    </row>
    <row r="99" spans="1:2" x14ac:dyDescent="0.45">
      <c r="A99" s="50"/>
      <c r="B99" s="50"/>
    </row>
    <row r="100" spans="1:2" x14ac:dyDescent="0.45">
      <c r="A100" s="50"/>
      <c r="B100" s="50"/>
    </row>
    <row r="101" spans="1:2" x14ac:dyDescent="0.45">
      <c r="A101" s="50"/>
      <c r="B101" s="50"/>
    </row>
    <row r="102" spans="1:2" x14ac:dyDescent="0.45">
      <c r="A102" s="50"/>
      <c r="B102" s="50"/>
    </row>
    <row r="103" spans="1:2" x14ac:dyDescent="0.45">
      <c r="A103" s="50"/>
      <c r="B103" s="50"/>
    </row>
    <row r="104" spans="1:2" x14ac:dyDescent="0.45">
      <c r="A104" s="50"/>
      <c r="B104" s="50"/>
    </row>
    <row r="105" spans="1:2" x14ac:dyDescent="0.45">
      <c r="A105" s="50"/>
      <c r="B105" s="50"/>
    </row>
    <row r="106" spans="1:2" x14ac:dyDescent="0.45">
      <c r="A106" s="50"/>
      <c r="B106" s="50"/>
    </row>
    <row r="107" spans="1:2" x14ac:dyDescent="0.45">
      <c r="A107" s="50"/>
      <c r="B107" s="50"/>
    </row>
    <row r="108" spans="1:2" x14ac:dyDescent="0.45">
      <c r="A108" s="50"/>
      <c r="B108" s="50"/>
    </row>
    <row r="109" spans="1:2" x14ac:dyDescent="0.45">
      <c r="A109" s="50"/>
      <c r="B109" s="50"/>
    </row>
    <row r="110" spans="1:2" x14ac:dyDescent="0.45">
      <c r="A110" s="50"/>
      <c r="B110" s="50"/>
    </row>
    <row r="111" spans="1:2" x14ac:dyDescent="0.45">
      <c r="A111" s="50"/>
      <c r="B111" s="50"/>
    </row>
    <row r="112" spans="1:2" x14ac:dyDescent="0.45">
      <c r="A112" s="50"/>
      <c r="B112" s="50"/>
    </row>
    <row r="113" spans="1:2" x14ac:dyDescent="0.45">
      <c r="A113" s="50"/>
      <c r="B113" s="50"/>
    </row>
    <row r="114" spans="1:2" x14ac:dyDescent="0.45">
      <c r="A114" s="50"/>
      <c r="B114" s="50"/>
    </row>
    <row r="115" spans="1:2" x14ac:dyDescent="0.45">
      <c r="A115" s="50"/>
      <c r="B115" s="50"/>
    </row>
    <row r="116" spans="1:2" x14ac:dyDescent="0.45">
      <c r="A116" s="50"/>
      <c r="B116" s="50"/>
    </row>
    <row r="117" spans="1:2" x14ac:dyDescent="0.45">
      <c r="A117" s="50"/>
      <c r="B117" s="50"/>
    </row>
    <row r="118" spans="1:2" x14ac:dyDescent="0.45">
      <c r="A118" s="50"/>
      <c r="B118" s="50"/>
    </row>
    <row r="119" spans="1:2" x14ac:dyDescent="0.45">
      <c r="A119" s="50"/>
      <c r="B119" s="50"/>
    </row>
    <row r="120" spans="1:2" x14ac:dyDescent="0.45">
      <c r="A120" s="50"/>
      <c r="B120" s="50"/>
    </row>
    <row r="121" spans="1:2" x14ac:dyDescent="0.45">
      <c r="A121" s="50"/>
      <c r="B121" s="50"/>
    </row>
    <row r="122" spans="1:2" x14ac:dyDescent="0.45">
      <c r="A122" s="50"/>
      <c r="B122" s="50"/>
    </row>
    <row r="123" spans="1:2" x14ac:dyDescent="0.45">
      <c r="A123" s="50"/>
      <c r="B123" s="50"/>
    </row>
    <row r="124" spans="1:2" x14ac:dyDescent="0.45">
      <c r="A124" s="50"/>
      <c r="B124" s="50"/>
    </row>
    <row r="125" spans="1:2" x14ac:dyDescent="0.45">
      <c r="A125" s="50"/>
      <c r="B125" s="50"/>
    </row>
    <row r="126" spans="1:2" x14ac:dyDescent="0.45">
      <c r="A126" s="50"/>
      <c r="B126" s="50"/>
    </row>
    <row r="127" spans="1:2" x14ac:dyDescent="0.45">
      <c r="A127" s="50"/>
      <c r="B127" s="50"/>
    </row>
    <row r="128" spans="1:2" x14ac:dyDescent="0.45">
      <c r="A128" s="50"/>
      <c r="B128" s="50"/>
    </row>
    <row r="129" spans="1:2" x14ac:dyDescent="0.45">
      <c r="A129" s="50"/>
      <c r="B129" s="50"/>
    </row>
  </sheetData>
  <mergeCells count="27">
    <mergeCell ref="A10:E10"/>
    <mergeCell ref="A4:C4"/>
    <mergeCell ref="A5:C5"/>
    <mergeCell ref="A6:C6"/>
    <mergeCell ref="A7:C7"/>
    <mergeCell ref="A8:C8"/>
    <mergeCell ref="A11:C11"/>
    <mergeCell ref="A14:C14"/>
    <mergeCell ref="A16:B16"/>
    <mergeCell ref="A62:A64"/>
    <mergeCell ref="A65:A66"/>
    <mergeCell ref="A22:B22"/>
    <mergeCell ref="A42:A43"/>
    <mergeCell ref="A44:A45"/>
    <mergeCell ref="A46:A47"/>
    <mergeCell ref="A48:A50"/>
    <mergeCell ref="A13:C13"/>
    <mergeCell ref="A15:B15"/>
    <mergeCell ref="A77:B77"/>
    <mergeCell ref="A67:A68"/>
    <mergeCell ref="A69:A70"/>
    <mergeCell ref="A71:A72"/>
    <mergeCell ref="A51:A53"/>
    <mergeCell ref="A54:A55"/>
    <mergeCell ref="A56:A57"/>
    <mergeCell ref="A58:A59"/>
    <mergeCell ref="A60:A61"/>
  </mergeCells>
  <conditionalFormatting sqref="A34:A40 A82:A91">
    <cfRule type="cellIs" dxfId="86" priority="11" operator="equal">
      <formula>"Exclude"</formula>
    </cfRule>
    <cfRule type="cellIs" dxfId="85" priority="12" operator="equal">
      <formula>"Include"</formula>
    </cfRule>
  </conditionalFormatting>
  <conditionalFormatting sqref="A23">
    <cfRule type="duplicateValues" dxfId="84" priority="10"/>
  </conditionalFormatting>
  <conditionalFormatting sqref="A27">
    <cfRule type="duplicateValues" dxfId="83" priority="9"/>
  </conditionalFormatting>
  <conditionalFormatting sqref="A96">
    <cfRule type="cellIs" dxfId="82" priority="1" operator="equal">
      <formula>"Exclude"</formula>
    </cfRule>
    <cfRule type="cellIs" dxfId="81" priority="2" operator="equal">
      <formula>"Include"</formula>
    </cfRule>
  </conditionalFormatting>
  <hyperlinks>
    <hyperlink ref="A16" r:id="rId1" xr:uid="{055CD642-71C2-48C5-8E3F-C37E7925A729}"/>
  </hyperlinks>
  <pageMargins left="0.25" right="0.25"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4F122D-B597-415B-9551-CDFBDCB65731}">
  <dimension ref="A1:AK123"/>
  <sheetViews>
    <sheetView zoomScale="80" zoomScaleNormal="80" workbookViewId="0">
      <pane xSplit="1" ySplit="1" topLeftCell="B2" activePane="bottomRight" state="frozen"/>
      <selection pane="topRight" activeCell="B1" sqref="B1"/>
      <selection pane="bottomLeft" activeCell="A2" sqref="A2"/>
      <selection pane="bottomRight" activeCell="J4" sqref="J4"/>
    </sheetView>
  </sheetViews>
  <sheetFormatPr defaultColWidth="9" defaultRowHeight="13.5" x14ac:dyDescent="0.45"/>
  <cols>
    <col min="1" max="1" width="35.1328125" style="42" bestFit="1" customWidth="1"/>
    <col min="2" max="2" width="96.3984375" style="24" customWidth="1"/>
    <col min="3" max="3" width="15.3984375" style="34" customWidth="1"/>
    <col min="4" max="4" width="13.33203125" style="47" customWidth="1"/>
    <col min="5" max="5" width="6.33203125" style="48" hidden="1" customWidth="1"/>
    <col min="6" max="6" width="16.3984375" style="34" customWidth="1"/>
    <col min="7" max="7" width="15" style="49" customWidth="1"/>
    <col min="8" max="8" width="27.265625" style="49" bestFit="1" customWidth="1"/>
    <col min="9" max="9" width="23.3984375" style="88" customWidth="1"/>
    <col min="10" max="10" width="28.86328125" style="49" customWidth="1"/>
    <col min="11" max="11" width="16.3984375" style="49" customWidth="1"/>
    <col min="12" max="12" width="18.59765625" style="49" bestFit="1" customWidth="1"/>
    <col min="13" max="13" width="14.1328125" style="49" bestFit="1" customWidth="1"/>
    <col min="14" max="14" width="12.86328125" style="49" customWidth="1"/>
    <col min="15" max="17" width="13.265625" style="49" customWidth="1"/>
    <col min="18" max="18" width="13.265625" style="34" customWidth="1"/>
    <col min="19" max="19" width="13.265625" style="7" customWidth="1"/>
    <col min="20" max="20" width="23.1328125" style="49" customWidth="1"/>
    <col min="21" max="22" width="16.86328125" style="49" customWidth="1"/>
    <col min="23" max="23" width="16.86328125" style="7" customWidth="1"/>
    <col min="24" max="26" width="16.86328125" style="49" customWidth="1"/>
    <col min="27" max="34" width="16.86328125" style="7" customWidth="1"/>
    <col min="35" max="36" width="26.3984375" style="7" customWidth="1"/>
    <col min="37" max="37" width="14.3984375" style="7" bestFit="1" customWidth="1"/>
    <col min="38" max="51" width="23.86328125" style="7" customWidth="1"/>
    <col min="52" max="52" width="18.3984375" style="7" customWidth="1"/>
    <col min="53" max="53" width="24" style="7" bestFit="1" customWidth="1"/>
    <col min="54" max="54" width="10.3984375" style="7" customWidth="1"/>
    <col min="55" max="16384" width="9" style="7"/>
  </cols>
  <sheetData>
    <row r="1" spans="1:37" s="18" customFormat="1" ht="40.5" x14ac:dyDescent="0.45">
      <c r="A1" s="25" t="s">
        <v>11</v>
      </c>
      <c r="B1" s="19" t="s">
        <v>13</v>
      </c>
      <c r="C1" s="20" t="s">
        <v>15</v>
      </c>
      <c r="D1" s="20" t="s">
        <v>17</v>
      </c>
      <c r="E1" s="82" t="s">
        <v>114</v>
      </c>
      <c r="F1" s="19" t="s">
        <v>19</v>
      </c>
      <c r="G1" s="19" t="s">
        <v>20</v>
      </c>
      <c r="H1" s="19" t="s">
        <v>21</v>
      </c>
      <c r="I1" s="87" t="s">
        <v>23</v>
      </c>
      <c r="J1" s="19" t="s">
        <v>25</v>
      </c>
      <c r="K1" s="19" t="s">
        <v>26</v>
      </c>
      <c r="L1" s="19" t="s">
        <v>27</v>
      </c>
      <c r="M1" s="19" t="s">
        <v>30</v>
      </c>
      <c r="N1" s="19" t="s">
        <v>29</v>
      </c>
      <c r="O1" s="19" t="s">
        <v>32</v>
      </c>
      <c r="P1" s="19" t="s">
        <v>34</v>
      </c>
      <c r="Q1" s="19" t="s">
        <v>36</v>
      </c>
      <c r="R1" s="19" t="s">
        <v>38</v>
      </c>
      <c r="S1" s="19" t="s">
        <v>40</v>
      </c>
      <c r="T1" s="21" t="s">
        <v>41</v>
      </c>
      <c r="U1" s="21" t="s">
        <v>43</v>
      </c>
      <c r="V1" s="21" t="s">
        <v>46</v>
      </c>
      <c r="W1" s="21" t="s">
        <v>115</v>
      </c>
      <c r="X1" s="21" t="s">
        <v>116</v>
      </c>
      <c r="Y1" s="21" t="s">
        <v>117</v>
      </c>
      <c r="Z1" s="21" t="s">
        <v>118</v>
      </c>
      <c r="AA1" s="21" t="s">
        <v>60</v>
      </c>
      <c r="AB1" s="21" t="s">
        <v>119</v>
      </c>
      <c r="AC1" s="21" t="s">
        <v>120</v>
      </c>
      <c r="AD1" s="21" t="s">
        <v>121</v>
      </c>
      <c r="AE1" s="21" t="s">
        <v>122</v>
      </c>
      <c r="AF1" s="21" t="s">
        <v>72</v>
      </c>
      <c r="AG1" s="21" t="s">
        <v>74</v>
      </c>
      <c r="AH1" s="21" t="s">
        <v>76</v>
      </c>
      <c r="AI1" s="21" t="s">
        <v>78</v>
      </c>
      <c r="AJ1" s="21" t="s">
        <v>80</v>
      </c>
      <c r="AK1" s="22" t="s">
        <v>82</v>
      </c>
    </row>
    <row r="2" spans="1:37" ht="114.75" x14ac:dyDescent="0.45">
      <c r="A2" s="76" t="s">
        <v>393</v>
      </c>
      <c r="B2" s="77" t="s">
        <v>504</v>
      </c>
      <c r="C2" s="78">
        <v>43962</v>
      </c>
      <c r="D2" s="80">
        <v>43963</v>
      </c>
      <c r="E2" s="72" t="s">
        <v>394</v>
      </c>
      <c r="F2" s="92" t="str">
        <f>HYPERLINK(Table2[[#This Row],[URL-not hyperlinked]])</f>
        <v>http://biorxiv.org/content/early/2020/05/11/2020.05.11.089045.abstract</v>
      </c>
      <c r="G2" s="49" t="s">
        <v>138</v>
      </c>
      <c r="H2" s="49" t="s">
        <v>133</v>
      </c>
      <c r="I2" s="88" t="s">
        <v>395</v>
      </c>
      <c r="J2" s="49" t="s">
        <v>396</v>
      </c>
      <c r="K2" s="49" t="s">
        <v>125</v>
      </c>
      <c r="L2" s="49" t="s">
        <v>126</v>
      </c>
      <c r="N2" s="49" t="s">
        <v>397</v>
      </c>
      <c r="O2" s="49" t="s">
        <v>128</v>
      </c>
      <c r="P2" s="49" t="s">
        <v>127</v>
      </c>
      <c r="Q2" s="49" t="s">
        <v>128</v>
      </c>
      <c r="R2" s="34" t="s">
        <v>127</v>
      </c>
      <c r="S2" s="7" t="s">
        <v>129</v>
      </c>
      <c r="T2" s="49" t="s">
        <v>127</v>
      </c>
      <c r="U2" s="49" t="s">
        <v>127</v>
      </c>
      <c r="V2" s="49" t="s">
        <v>127</v>
      </c>
      <c r="W2" s="7" t="s">
        <v>127</v>
      </c>
      <c r="X2" s="49" t="s">
        <v>127</v>
      </c>
      <c r="Y2" s="49" t="s">
        <v>127</v>
      </c>
      <c r="Z2" s="49" t="s">
        <v>127</v>
      </c>
      <c r="AA2" s="7" t="s">
        <v>127</v>
      </c>
      <c r="AB2" s="7" t="s">
        <v>127</v>
      </c>
      <c r="AC2" s="7" t="s">
        <v>127</v>
      </c>
      <c r="AD2" s="7" t="s">
        <v>127</v>
      </c>
      <c r="AE2" s="7" t="s">
        <v>127</v>
      </c>
      <c r="AF2" s="7" t="s">
        <v>127</v>
      </c>
      <c r="AG2" s="7" t="s">
        <v>127</v>
      </c>
      <c r="AH2" s="7" t="s">
        <v>127</v>
      </c>
      <c r="AI2" s="7" t="s">
        <v>127</v>
      </c>
      <c r="AJ2" s="81" t="s">
        <v>127</v>
      </c>
      <c r="AK2" s="75" t="s">
        <v>1107</v>
      </c>
    </row>
    <row r="3" spans="1:37" ht="165.75" x14ac:dyDescent="0.45">
      <c r="A3" s="76" t="s">
        <v>398</v>
      </c>
      <c r="B3" s="74" t="s">
        <v>399</v>
      </c>
      <c r="C3" s="78">
        <v>43959</v>
      </c>
      <c r="D3" s="78">
        <v>43963</v>
      </c>
      <c r="E3" s="50" t="s">
        <v>400</v>
      </c>
      <c r="F3" s="92" t="str">
        <f>HYPERLINK(Table2[[#This Row],[URL-not hyperlinked]])</f>
        <v>http://medrxiv.org/content/early/2020/05/11/2020.05.08.20078386.abstract</v>
      </c>
      <c r="G3" s="49" t="s">
        <v>401</v>
      </c>
      <c r="H3" s="49" t="s">
        <v>123</v>
      </c>
      <c r="I3" s="88" t="s">
        <v>402</v>
      </c>
      <c r="J3" s="49" t="s">
        <v>124</v>
      </c>
      <c r="K3" s="49" t="s">
        <v>125</v>
      </c>
      <c r="L3" s="49" t="s">
        <v>126</v>
      </c>
      <c r="N3" s="49" t="s">
        <v>403</v>
      </c>
      <c r="O3" s="49" t="s">
        <v>127</v>
      </c>
      <c r="P3" s="49" t="s">
        <v>128</v>
      </c>
      <c r="Q3" s="49" t="s">
        <v>127</v>
      </c>
      <c r="R3" s="34" t="s">
        <v>127</v>
      </c>
      <c r="S3" s="7" t="s">
        <v>134</v>
      </c>
      <c r="T3" s="49" t="s">
        <v>404</v>
      </c>
      <c r="U3" s="49" t="s">
        <v>127</v>
      </c>
      <c r="V3" s="49" t="s">
        <v>127</v>
      </c>
      <c r="W3" s="7" t="s">
        <v>127</v>
      </c>
      <c r="X3" s="49" t="s">
        <v>127</v>
      </c>
      <c r="Y3" s="49" t="s">
        <v>127</v>
      </c>
      <c r="Z3" s="49" t="s">
        <v>127</v>
      </c>
      <c r="AA3" s="7" t="s">
        <v>127</v>
      </c>
      <c r="AB3" s="7" t="s">
        <v>127</v>
      </c>
      <c r="AC3" s="7" t="s">
        <v>127</v>
      </c>
      <c r="AD3" s="7" t="s">
        <v>127</v>
      </c>
      <c r="AE3" s="7" t="s">
        <v>127</v>
      </c>
      <c r="AF3" s="7" t="s">
        <v>127</v>
      </c>
      <c r="AG3" s="7" t="s">
        <v>127</v>
      </c>
      <c r="AH3" s="7" t="s">
        <v>127</v>
      </c>
      <c r="AI3" s="7" t="s">
        <v>405</v>
      </c>
      <c r="AJ3" s="52" t="s">
        <v>127</v>
      </c>
      <c r="AK3" s="75" t="s">
        <v>1107</v>
      </c>
    </row>
    <row r="4" spans="1:37" ht="242.25" x14ac:dyDescent="0.45">
      <c r="A4" s="73" t="s">
        <v>406</v>
      </c>
      <c r="B4" s="77" t="s">
        <v>407</v>
      </c>
      <c r="C4" s="80">
        <v>43959</v>
      </c>
      <c r="D4" s="80">
        <v>43963</v>
      </c>
      <c r="E4" s="50" t="s">
        <v>408</v>
      </c>
      <c r="F4" s="92" t="str">
        <f>HYPERLINK(Table2[[#This Row],[URL-not hyperlinked]])</f>
        <v>http://medrxiv.org/content/early/2020/05/12/2020.05.08.20095083.abstract</v>
      </c>
      <c r="G4" s="49" t="s">
        <v>130</v>
      </c>
      <c r="H4" s="49" t="s">
        <v>304</v>
      </c>
      <c r="I4" s="88" t="s">
        <v>409</v>
      </c>
      <c r="J4" s="49" t="s">
        <v>124</v>
      </c>
      <c r="K4" s="49" t="s">
        <v>125</v>
      </c>
      <c r="L4" s="49" t="s">
        <v>126</v>
      </c>
      <c r="N4" s="49" t="s">
        <v>410</v>
      </c>
      <c r="O4" s="49" t="s">
        <v>127</v>
      </c>
      <c r="P4" s="49" t="s">
        <v>128</v>
      </c>
      <c r="Q4" s="49" t="s">
        <v>127</v>
      </c>
      <c r="R4" s="34" t="s">
        <v>127</v>
      </c>
      <c r="S4" s="7" t="s">
        <v>129</v>
      </c>
      <c r="T4" s="49" t="s">
        <v>127</v>
      </c>
      <c r="U4" s="49" t="s">
        <v>127</v>
      </c>
      <c r="V4" s="49" t="s">
        <v>127</v>
      </c>
      <c r="W4" s="7" t="s">
        <v>127</v>
      </c>
      <c r="X4" s="49" t="s">
        <v>127</v>
      </c>
      <c r="Y4" s="49" t="s">
        <v>127</v>
      </c>
      <c r="Z4" s="49" t="s">
        <v>127</v>
      </c>
      <c r="AA4" s="7" t="s">
        <v>127</v>
      </c>
      <c r="AB4" s="7" t="s">
        <v>127</v>
      </c>
      <c r="AC4" s="7" t="s">
        <v>128</v>
      </c>
      <c r="AD4" s="7" t="s">
        <v>127</v>
      </c>
      <c r="AE4" s="7" t="s">
        <v>127</v>
      </c>
      <c r="AF4" s="7" t="s">
        <v>127</v>
      </c>
      <c r="AG4" s="7" t="s">
        <v>127</v>
      </c>
      <c r="AH4" s="7" t="s">
        <v>127</v>
      </c>
      <c r="AI4" s="7" t="s">
        <v>127</v>
      </c>
      <c r="AJ4" s="52" t="s">
        <v>127</v>
      </c>
      <c r="AK4" s="75" t="s">
        <v>1107</v>
      </c>
    </row>
    <row r="5" spans="1:37" ht="255" x14ac:dyDescent="0.45">
      <c r="A5" s="76" t="s">
        <v>411</v>
      </c>
      <c r="B5" s="77" t="s">
        <v>412</v>
      </c>
      <c r="C5" s="78">
        <v>43959</v>
      </c>
      <c r="D5" s="78">
        <v>43963</v>
      </c>
      <c r="E5" s="50" t="s">
        <v>413</v>
      </c>
      <c r="F5" s="92" t="str">
        <f>HYPERLINK(Table2[[#This Row],[URL-not hyperlinked]])</f>
        <v>http://medrxiv.org/content/early/2020/05/12/2020.05.08.20089268.abstract</v>
      </c>
      <c r="G5" s="49" t="s">
        <v>305</v>
      </c>
      <c r="H5" s="49" t="s">
        <v>123</v>
      </c>
      <c r="I5" s="88" t="s">
        <v>414</v>
      </c>
      <c r="J5" s="49" t="s">
        <v>124</v>
      </c>
      <c r="K5" s="49" t="s">
        <v>125</v>
      </c>
      <c r="L5" s="49" t="s">
        <v>126</v>
      </c>
      <c r="N5" s="49" t="s">
        <v>415</v>
      </c>
      <c r="O5" s="49" t="s">
        <v>128</v>
      </c>
      <c r="P5" s="49" t="s">
        <v>127</v>
      </c>
      <c r="Q5" s="49" t="s">
        <v>128</v>
      </c>
      <c r="R5" s="34" t="s">
        <v>127</v>
      </c>
      <c r="S5" s="7" t="s">
        <v>134</v>
      </c>
      <c r="T5" s="49" t="s">
        <v>416</v>
      </c>
      <c r="U5" s="49" t="s">
        <v>128</v>
      </c>
      <c r="V5" s="49" t="s">
        <v>128</v>
      </c>
      <c r="W5" s="7" t="s">
        <v>128</v>
      </c>
      <c r="X5" s="49" t="s">
        <v>128</v>
      </c>
      <c r="Y5" s="49" t="s">
        <v>128</v>
      </c>
      <c r="Z5" s="49" t="s">
        <v>127</v>
      </c>
      <c r="AA5" s="7" t="s">
        <v>127</v>
      </c>
      <c r="AB5" s="7" t="s">
        <v>127</v>
      </c>
      <c r="AC5" s="7" t="s">
        <v>127</v>
      </c>
      <c r="AD5" s="7" t="s">
        <v>127</v>
      </c>
      <c r="AE5" s="7" t="s">
        <v>128</v>
      </c>
      <c r="AF5" s="7" t="s">
        <v>128</v>
      </c>
      <c r="AG5" s="7" t="s">
        <v>127</v>
      </c>
      <c r="AH5" s="7" t="s">
        <v>127</v>
      </c>
      <c r="AI5" s="7" t="s">
        <v>127</v>
      </c>
      <c r="AJ5" s="52" t="s">
        <v>127</v>
      </c>
      <c r="AK5" s="75" t="s">
        <v>1107</v>
      </c>
    </row>
    <row r="6" spans="1:37" ht="293.25" x14ac:dyDescent="0.45">
      <c r="A6" s="76" t="s">
        <v>417</v>
      </c>
      <c r="B6" s="74" t="s">
        <v>418</v>
      </c>
      <c r="C6" s="78">
        <v>43959</v>
      </c>
      <c r="D6" s="78">
        <v>43963</v>
      </c>
      <c r="E6" s="50" t="s">
        <v>419</v>
      </c>
      <c r="F6" s="92" t="str">
        <f>HYPERLINK(Table2[[#This Row],[URL-not hyperlinked]])</f>
        <v>http://medrxiv.org/content/early/2020/05/12/2020.05.08.20095521.abstract</v>
      </c>
      <c r="G6" s="49" t="s">
        <v>181</v>
      </c>
      <c r="H6" s="49" t="s">
        <v>140</v>
      </c>
      <c r="I6" s="88" t="s">
        <v>1102</v>
      </c>
      <c r="J6" s="49" t="s">
        <v>124</v>
      </c>
      <c r="K6" s="49" t="s">
        <v>125</v>
      </c>
      <c r="L6" s="49" t="s">
        <v>126</v>
      </c>
      <c r="N6" s="49" t="s">
        <v>420</v>
      </c>
      <c r="O6" s="49" t="s">
        <v>127</v>
      </c>
      <c r="P6" s="49" t="s">
        <v>128</v>
      </c>
      <c r="Q6" s="49" t="s">
        <v>127</v>
      </c>
      <c r="R6" s="34" t="s">
        <v>127</v>
      </c>
      <c r="S6" s="7" t="s">
        <v>134</v>
      </c>
      <c r="T6" s="49" t="s">
        <v>127</v>
      </c>
      <c r="U6" s="49" t="s">
        <v>127</v>
      </c>
      <c r="V6" s="49" t="s">
        <v>127</v>
      </c>
      <c r="W6" s="7" t="s">
        <v>127</v>
      </c>
      <c r="X6" s="49" t="s">
        <v>127</v>
      </c>
      <c r="Y6" s="49" t="s">
        <v>127</v>
      </c>
      <c r="Z6" s="49" t="s">
        <v>127</v>
      </c>
      <c r="AA6" s="7" t="s">
        <v>127</v>
      </c>
      <c r="AB6" s="7" t="s">
        <v>127</v>
      </c>
      <c r="AC6" s="7" t="s">
        <v>127</v>
      </c>
      <c r="AD6" s="7" t="s">
        <v>127</v>
      </c>
      <c r="AE6" s="7" t="s">
        <v>127</v>
      </c>
      <c r="AF6" s="7" t="s">
        <v>127</v>
      </c>
      <c r="AG6" s="7" t="s">
        <v>127</v>
      </c>
      <c r="AH6" s="7" t="s">
        <v>127</v>
      </c>
      <c r="AI6" s="7" t="s">
        <v>421</v>
      </c>
      <c r="AJ6" s="52" t="s">
        <v>422</v>
      </c>
      <c r="AK6" s="75" t="s">
        <v>1107</v>
      </c>
    </row>
    <row r="7" spans="1:37" ht="242.25" x14ac:dyDescent="0.45">
      <c r="A7" s="76" t="s">
        <v>423</v>
      </c>
      <c r="B7" s="74" t="s">
        <v>503</v>
      </c>
      <c r="C7" s="78">
        <v>43960</v>
      </c>
      <c r="D7" s="78">
        <v>43962</v>
      </c>
      <c r="E7" s="72" t="s">
        <v>424</v>
      </c>
      <c r="F7" s="92" t="str">
        <f>HYPERLINK(Table2[[#This Row],[URL-not hyperlinked]])</f>
        <v>http://biorxiv.org/content/early/2020/05/10/2020.05.09.086249.1.abstract</v>
      </c>
      <c r="G7" s="49" t="s">
        <v>138</v>
      </c>
      <c r="H7" s="49" t="s">
        <v>140</v>
      </c>
      <c r="I7" s="88" t="s">
        <v>425</v>
      </c>
      <c r="J7" s="49" t="s">
        <v>396</v>
      </c>
      <c r="K7" s="49" t="s">
        <v>125</v>
      </c>
      <c r="L7" s="49" t="s">
        <v>126</v>
      </c>
      <c r="N7" s="49" t="s">
        <v>426</v>
      </c>
      <c r="O7" s="49" t="s">
        <v>127</v>
      </c>
      <c r="P7" s="49" t="s">
        <v>128</v>
      </c>
      <c r="Q7" s="49" t="s">
        <v>127</v>
      </c>
      <c r="R7" s="34" t="s">
        <v>127</v>
      </c>
      <c r="S7" s="7" t="s">
        <v>129</v>
      </c>
      <c r="T7" s="49" t="s">
        <v>127</v>
      </c>
      <c r="U7" s="49" t="s">
        <v>127</v>
      </c>
      <c r="V7" s="49" t="s">
        <v>127</v>
      </c>
      <c r="W7" s="7" t="s">
        <v>127</v>
      </c>
      <c r="X7" s="49" t="s">
        <v>127</v>
      </c>
      <c r="Y7" s="49" t="s">
        <v>127</v>
      </c>
      <c r="Z7" s="49" t="s">
        <v>127</v>
      </c>
      <c r="AA7" s="7" t="s">
        <v>127</v>
      </c>
      <c r="AB7" s="7" t="s">
        <v>127</v>
      </c>
      <c r="AC7" s="7" t="s">
        <v>127</v>
      </c>
      <c r="AD7" s="7" t="s">
        <v>127</v>
      </c>
      <c r="AE7" s="7" t="s">
        <v>127</v>
      </c>
      <c r="AF7" s="7" t="s">
        <v>127</v>
      </c>
      <c r="AG7" s="7" t="s">
        <v>127</v>
      </c>
      <c r="AH7" s="7" t="s">
        <v>127</v>
      </c>
      <c r="AI7" s="7" t="s">
        <v>127</v>
      </c>
      <c r="AJ7" s="75" t="s">
        <v>427</v>
      </c>
      <c r="AK7" s="75" t="s">
        <v>1107</v>
      </c>
    </row>
    <row r="8" spans="1:37" ht="165.75" x14ac:dyDescent="0.45">
      <c r="A8" s="73" t="s">
        <v>428</v>
      </c>
      <c r="B8" s="51" t="s">
        <v>429</v>
      </c>
      <c r="C8" s="80">
        <v>43943</v>
      </c>
      <c r="D8" s="80">
        <v>43962</v>
      </c>
      <c r="E8" s="50" t="s">
        <v>430</v>
      </c>
      <c r="F8" s="92" t="str">
        <f>HYPERLINK(Table2[[#This Row],[URL-not hyperlinked]])</f>
        <v>https://www.medrxiv.org/content/10.1101/2020.04.17.20064444v1</v>
      </c>
      <c r="G8" s="49" t="s">
        <v>130</v>
      </c>
      <c r="H8" s="49" t="s">
        <v>131</v>
      </c>
      <c r="I8" s="88" t="s">
        <v>431</v>
      </c>
      <c r="J8" s="49" t="s">
        <v>432</v>
      </c>
      <c r="K8" s="49" t="s">
        <v>125</v>
      </c>
      <c r="L8" s="49" t="s">
        <v>126</v>
      </c>
      <c r="N8" s="49" t="s">
        <v>433</v>
      </c>
      <c r="O8" s="49" t="s">
        <v>127</v>
      </c>
      <c r="P8" s="49" t="s">
        <v>128</v>
      </c>
      <c r="Q8" s="49" t="s">
        <v>127</v>
      </c>
      <c r="R8" s="34" t="s">
        <v>127</v>
      </c>
      <c r="S8" s="7" t="s">
        <v>129</v>
      </c>
      <c r="T8" s="49" t="s">
        <v>127</v>
      </c>
      <c r="U8" s="49" t="s">
        <v>127</v>
      </c>
      <c r="V8" s="49" t="s">
        <v>127</v>
      </c>
      <c r="W8" s="7" t="s">
        <v>127</v>
      </c>
      <c r="X8" s="49" t="s">
        <v>127</v>
      </c>
      <c r="Y8" s="49" t="s">
        <v>127</v>
      </c>
      <c r="Z8" s="49" t="s">
        <v>127</v>
      </c>
      <c r="AA8" s="7" t="s">
        <v>127</v>
      </c>
      <c r="AB8" s="7" t="s">
        <v>127</v>
      </c>
      <c r="AC8" s="7" t="s">
        <v>127</v>
      </c>
      <c r="AD8" s="7" t="s">
        <v>127</v>
      </c>
      <c r="AE8" s="7" t="s">
        <v>127</v>
      </c>
      <c r="AF8" s="7" t="s">
        <v>127</v>
      </c>
      <c r="AG8" s="7" t="s">
        <v>127</v>
      </c>
      <c r="AH8" s="7" t="s">
        <v>127</v>
      </c>
      <c r="AI8" s="7" t="s">
        <v>127</v>
      </c>
      <c r="AJ8" s="52" t="s">
        <v>127</v>
      </c>
      <c r="AK8" s="75" t="s">
        <v>1107</v>
      </c>
    </row>
    <row r="9" spans="1:37" ht="216.75" x14ac:dyDescent="0.45">
      <c r="A9" s="73" t="s">
        <v>434</v>
      </c>
      <c r="B9" s="51" t="s">
        <v>435</v>
      </c>
      <c r="C9" s="80">
        <v>43938</v>
      </c>
      <c r="D9" s="80">
        <v>43962</v>
      </c>
      <c r="E9" s="50" t="s">
        <v>436</v>
      </c>
      <c r="F9" s="92" t="str">
        <f>HYPERLINK(Table2[[#This Row],[URL-not hyperlinked]])</f>
        <v>https://www.medrxiv.org/content/10.1101/2020.04.13.20064402v1</v>
      </c>
      <c r="G9" s="49" t="s">
        <v>130</v>
      </c>
      <c r="H9" s="49" t="s">
        <v>131</v>
      </c>
      <c r="I9" s="88" t="s">
        <v>437</v>
      </c>
      <c r="J9" s="49" t="s">
        <v>432</v>
      </c>
      <c r="K9" s="49" t="s">
        <v>125</v>
      </c>
      <c r="L9" s="49" t="s">
        <v>126</v>
      </c>
      <c r="N9" s="49" t="s">
        <v>438</v>
      </c>
      <c r="O9" s="49" t="s">
        <v>127</v>
      </c>
      <c r="P9" s="49" t="s">
        <v>128</v>
      </c>
      <c r="Q9" s="49" t="s">
        <v>127</v>
      </c>
      <c r="R9" s="34" t="s">
        <v>127</v>
      </c>
      <c r="S9" s="7" t="s">
        <v>129</v>
      </c>
      <c r="T9" s="49" t="s">
        <v>127</v>
      </c>
      <c r="U9" s="49" t="s">
        <v>127</v>
      </c>
      <c r="V9" s="49" t="s">
        <v>127</v>
      </c>
      <c r="W9" s="7" t="s">
        <v>127</v>
      </c>
      <c r="X9" s="49" t="s">
        <v>127</v>
      </c>
      <c r="Y9" s="49" t="s">
        <v>127</v>
      </c>
      <c r="Z9" s="49" t="s">
        <v>127</v>
      </c>
      <c r="AA9" s="7" t="s">
        <v>127</v>
      </c>
      <c r="AB9" s="7" t="s">
        <v>127</v>
      </c>
      <c r="AC9" s="7" t="s">
        <v>127</v>
      </c>
      <c r="AD9" s="7" t="s">
        <v>127</v>
      </c>
      <c r="AE9" s="7" t="s">
        <v>127</v>
      </c>
      <c r="AF9" s="7" t="s">
        <v>127</v>
      </c>
      <c r="AG9" s="7" t="s">
        <v>127</v>
      </c>
      <c r="AH9" s="7" t="s">
        <v>127</v>
      </c>
      <c r="AI9" s="7" t="s">
        <v>127</v>
      </c>
      <c r="AJ9" s="52" t="s">
        <v>127</v>
      </c>
      <c r="AK9" s="75" t="s">
        <v>1107</v>
      </c>
    </row>
    <row r="10" spans="1:37" ht="216.75" x14ac:dyDescent="0.45">
      <c r="A10" s="76" t="s">
        <v>439</v>
      </c>
      <c r="B10" s="77" t="s">
        <v>505</v>
      </c>
      <c r="C10" s="78">
        <v>43959</v>
      </c>
      <c r="D10" s="78">
        <v>43962</v>
      </c>
      <c r="E10" s="50" t="s">
        <v>440</v>
      </c>
      <c r="F10" s="92" t="str">
        <f>HYPERLINK(Table2[[#This Row],[URL-not hyperlinked]])</f>
        <v>http://medrxiv.org/content/early/2020/05/11/2020.05.08.20093393.abstract</v>
      </c>
      <c r="G10" s="49" t="s">
        <v>130</v>
      </c>
      <c r="H10" s="49" t="s">
        <v>441</v>
      </c>
      <c r="I10" s="88" t="s">
        <v>442</v>
      </c>
      <c r="J10" s="49" t="s">
        <v>124</v>
      </c>
      <c r="K10" s="49" t="s">
        <v>125</v>
      </c>
      <c r="L10" s="49" t="s">
        <v>126</v>
      </c>
      <c r="N10" s="49" t="s">
        <v>443</v>
      </c>
      <c r="O10" s="49" t="s">
        <v>127</v>
      </c>
      <c r="P10" s="49" t="s">
        <v>127</v>
      </c>
      <c r="Q10" s="49" t="s">
        <v>127</v>
      </c>
      <c r="R10" s="34" t="s">
        <v>128</v>
      </c>
      <c r="S10" s="7" t="s">
        <v>129</v>
      </c>
      <c r="T10" s="49" t="s">
        <v>444</v>
      </c>
      <c r="U10" s="49" t="s">
        <v>127</v>
      </c>
      <c r="V10" s="49" t="s">
        <v>127</v>
      </c>
      <c r="W10" s="7" t="s">
        <v>127</v>
      </c>
      <c r="X10" s="49" t="s">
        <v>127</v>
      </c>
      <c r="Y10" s="49" t="s">
        <v>127</v>
      </c>
      <c r="Z10" s="49" t="s">
        <v>127</v>
      </c>
      <c r="AA10" s="7" t="s">
        <v>127</v>
      </c>
      <c r="AB10" s="7" t="s">
        <v>127</v>
      </c>
      <c r="AC10" s="7" t="s">
        <v>127</v>
      </c>
      <c r="AD10" s="7" t="s">
        <v>127</v>
      </c>
      <c r="AE10" s="7" t="s">
        <v>127</v>
      </c>
      <c r="AF10" s="7" t="s">
        <v>127</v>
      </c>
      <c r="AG10" s="7" t="s">
        <v>128</v>
      </c>
      <c r="AH10" s="7" t="s">
        <v>127</v>
      </c>
      <c r="AI10" s="7" t="s">
        <v>127</v>
      </c>
      <c r="AJ10" s="52" t="s">
        <v>127</v>
      </c>
      <c r="AK10" s="75" t="s">
        <v>1107</v>
      </c>
    </row>
    <row r="11" spans="1:37" ht="306" x14ac:dyDescent="0.35">
      <c r="A11" s="73" t="s">
        <v>445</v>
      </c>
      <c r="B11" s="77" t="s">
        <v>446</v>
      </c>
      <c r="C11" s="80">
        <v>43956</v>
      </c>
      <c r="D11" s="80">
        <v>43962</v>
      </c>
      <c r="E11" s="93" t="s">
        <v>447</v>
      </c>
      <c r="F11" s="92" t="str">
        <f>HYPERLINK(Table2[[#This Row],[URL-not hyperlinked]])</f>
        <v>http://medrxiv.org/content/early/2020/05/11/2020.05.05.20092395.abstract</v>
      </c>
      <c r="G11" s="49" t="s">
        <v>130</v>
      </c>
      <c r="H11" s="49" t="s">
        <v>304</v>
      </c>
      <c r="I11" s="88" t="s">
        <v>448</v>
      </c>
      <c r="J11" s="49" t="s">
        <v>124</v>
      </c>
      <c r="K11" s="49" t="s">
        <v>125</v>
      </c>
      <c r="L11" s="49" t="s">
        <v>126</v>
      </c>
      <c r="N11" s="49" t="s">
        <v>449</v>
      </c>
      <c r="O11" s="49" t="s">
        <v>127</v>
      </c>
      <c r="P11" s="49" t="s">
        <v>128</v>
      </c>
      <c r="Q11" s="49" t="s">
        <v>127</v>
      </c>
      <c r="R11" s="34" t="s">
        <v>127</v>
      </c>
      <c r="S11" s="7" t="s">
        <v>129</v>
      </c>
      <c r="T11" s="49" t="s">
        <v>127</v>
      </c>
      <c r="U11" s="49" t="s">
        <v>127</v>
      </c>
      <c r="V11" s="49" t="s">
        <v>127</v>
      </c>
      <c r="W11" s="7" t="s">
        <v>127</v>
      </c>
      <c r="X11" s="49" t="s">
        <v>127</v>
      </c>
      <c r="Y11" s="49" t="s">
        <v>127</v>
      </c>
      <c r="Z11" s="49" t="s">
        <v>127</v>
      </c>
      <c r="AA11" s="7" t="s">
        <v>127</v>
      </c>
      <c r="AB11" s="7" t="s">
        <v>127</v>
      </c>
      <c r="AC11" s="7" t="s">
        <v>127</v>
      </c>
      <c r="AD11" s="7" t="s">
        <v>127</v>
      </c>
      <c r="AE11" s="7" t="s">
        <v>127</v>
      </c>
      <c r="AF11" s="7" t="s">
        <v>127</v>
      </c>
      <c r="AG11" s="7" t="s">
        <v>127</v>
      </c>
      <c r="AH11" s="7" t="s">
        <v>127</v>
      </c>
      <c r="AI11" s="7" t="s">
        <v>450</v>
      </c>
      <c r="AJ11" s="52" t="s">
        <v>127</v>
      </c>
      <c r="AK11" s="75" t="s">
        <v>1107</v>
      </c>
    </row>
    <row r="12" spans="1:37" ht="67.5" x14ac:dyDescent="0.45">
      <c r="A12" s="76" t="s">
        <v>451</v>
      </c>
      <c r="B12" s="77" t="s">
        <v>452</v>
      </c>
      <c r="C12" s="78">
        <v>43958</v>
      </c>
      <c r="D12" s="78">
        <v>43962</v>
      </c>
      <c r="E12" s="50" t="s">
        <v>453</v>
      </c>
      <c r="F12" s="92" t="str">
        <f>HYPERLINK(Table2[[#This Row],[URL-not hyperlinked]])</f>
        <v>http://medrxiv.org/content/early/2020/05/11/2020.05.07.20094557.abstract</v>
      </c>
      <c r="G12" s="49" t="s">
        <v>454</v>
      </c>
      <c r="H12" s="49" t="s">
        <v>123</v>
      </c>
      <c r="I12" s="88" t="s">
        <v>455</v>
      </c>
      <c r="J12" s="49" t="s">
        <v>124</v>
      </c>
      <c r="K12" s="49" t="s">
        <v>125</v>
      </c>
      <c r="L12" s="49" t="s">
        <v>126</v>
      </c>
      <c r="N12" s="49" t="s">
        <v>456</v>
      </c>
      <c r="O12" s="49" t="s">
        <v>127</v>
      </c>
      <c r="P12" s="49" t="s">
        <v>127</v>
      </c>
      <c r="Q12" s="49" t="s">
        <v>127</v>
      </c>
      <c r="R12" s="34" t="s">
        <v>128</v>
      </c>
      <c r="S12" s="7" t="s">
        <v>134</v>
      </c>
      <c r="T12" s="49" t="s">
        <v>457</v>
      </c>
      <c r="U12" s="49" t="s">
        <v>127</v>
      </c>
      <c r="V12" s="49" t="s">
        <v>127</v>
      </c>
      <c r="W12" s="7" t="s">
        <v>127</v>
      </c>
      <c r="X12" s="49" t="s">
        <v>127</v>
      </c>
      <c r="Y12" s="49" t="s">
        <v>127</v>
      </c>
      <c r="Z12" s="49" t="s">
        <v>127</v>
      </c>
      <c r="AA12" s="7" t="s">
        <v>127</v>
      </c>
      <c r="AB12" s="7" t="s">
        <v>127</v>
      </c>
      <c r="AC12" s="7" t="s">
        <v>127</v>
      </c>
      <c r="AD12" s="7" t="s">
        <v>127</v>
      </c>
      <c r="AE12" s="7" t="s">
        <v>127</v>
      </c>
      <c r="AF12" s="7" t="s">
        <v>127</v>
      </c>
      <c r="AG12" s="7" t="s">
        <v>127</v>
      </c>
      <c r="AH12" s="7" t="s">
        <v>128</v>
      </c>
      <c r="AI12" s="7" t="s">
        <v>127</v>
      </c>
      <c r="AJ12" s="52" t="s">
        <v>127</v>
      </c>
      <c r="AK12" s="75" t="s">
        <v>1107</v>
      </c>
    </row>
    <row r="13" spans="1:37" ht="344.25" x14ac:dyDescent="0.45">
      <c r="A13" s="73" t="s">
        <v>458</v>
      </c>
      <c r="B13" s="77" t="s">
        <v>506</v>
      </c>
      <c r="C13" s="80">
        <v>43954</v>
      </c>
      <c r="D13" s="80">
        <v>43959</v>
      </c>
      <c r="E13" s="50" t="s">
        <v>459</v>
      </c>
      <c r="F13" s="92" t="str">
        <f>HYPERLINK(Table2[[#This Row],[URL-not hyperlinked]])</f>
        <v>http://medrxiv.org/content/early/2020/05/08/2020.05.03.20089813.abstract</v>
      </c>
      <c r="G13" s="49" t="s">
        <v>460</v>
      </c>
      <c r="H13" s="49" t="s">
        <v>140</v>
      </c>
      <c r="I13" s="88" t="s">
        <v>461</v>
      </c>
      <c r="J13" s="49" t="s">
        <v>124</v>
      </c>
      <c r="K13" s="49" t="s">
        <v>125</v>
      </c>
      <c r="L13" s="49" t="s">
        <v>126</v>
      </c>
      <c r="N13" s="49" t="s">
        <v>462</v>
      </c>
      <c r="O13" s="49" t="s">
        <v>128</v>
      </c>
      <c r="P13" s="49" t="s">
        <v>127</v>
      </c>
      <c r="Q13" s="49" t="s">
        <v>127</v>
      </c>
      <c r="R13" s="34" t="s">
        <v>127</v>
      </c>
      <c r="S13" s="7" t="s">
        <v>40</v>
      </c>
      <c r="T13" s="49" t="s">
        <v>1105</v>
      </c>
      <c r="U13" s="49" t="s">
        <v>127</v>
      </c>
      <c r="V13" s="49" t="s">
        <v>127</v>
      </c>
      <c r="W13" s="7" t="s">
        <v>127</v>
      </c>
      <c r="X13" s="49" t="s">
        <v>127</v>
      </c>
      <c r="Y13" s="49" t="s">
        <v>128</v>
      </c>
      <c r="Z13" s="49" t="s">
        <v>127</v>
      </c>
      <c r="AA13" s="7" t="s">
        <v>127</v>
      </c>
      <c r="AB13" s="7" t="s">
        <v>127</v>
      </c>
      <c r="AC13" s="7" t="s">
        <v>127</v>
      </c>
      <c r="AD13" s="7" t="s">
        <v>127</v>
      </c>
      <c r="AE13" s="7" t="s">
        <v>127</v>
      </c>
      <c r="AF13" s="7" t="s">
        <v>127</v>
      </c>
      <c r="AG13" s="7" t="s">
        <v>127</v>
      </c>
      <c r="AH13" s="7" t="s">
        <v>127</v>
      </c>
      <c r="AI13" s="7" t="s">
        <v>127</v>
      </c>
      <c r="AJ13" s="52" t="s">
        <v>463</v>
      </c>
      <c r="AK13" s="75" t="s">
        <v>1107</v>
      </c>
    </row>
    <row r="14" spans="1:37" ht="191.25" x14ac:dyDescent="0.45">
      <c r="A14" s="76" t="s">
        <v>464</v>
      </c>
      <c r="B14" s="74" t="s">
        <v>499</v>
      </c>
      <c r="C14" s="78">
        <v>43956</v>
      </c>
      <c r="D14" s="78">
        <v>43959</v>
      </c>
      <c r="E14" s="50" t="s">
        <v>465</v>
      </c>
      <c r="F14" s="92" t="str">
        <f>HYPERLINK(Table2[[#This Row],[URL-not hyperlinked]])</f>
        <v>http://medrxiv.org/content/early/2020/05/08/2020.05.05.20090795.abstract</v>
      </c>
      <c r="G14" s="49" t="s">
        <v>132</v>
      </c>
      <c r="H14" s="49" t="s">
        <v>142</v>
      </c>
      <c r="I14" s="88" t="s">
        <v>466</v>
      </c>
      <c r="J14" s="49" t="s">
        <v>124</v>
      </c>
      <c r="K14" s="49" t="s">
        <v>125</v>
      </c>
      <c r="L14" s="49" t="s">
        <v>126</v>
      </c>
      <c r="N14" s="49" t="s">
        <v>467</v>
      </c>
      <c r="O14" s="49" t="s">
        <v>127</v>
      </c>
      <c r="P14" s="49" t="s">
        <v>127</v>
      </c>
      <c r="Q14" s="49" t="s">
        <v>127</v>
      </c>
      <c r="R14" s="34" t="s">
        <v>128</v>
      </c>
      <c r="S14" s="7" t="s">
        <v>134</v>
      </c>
      <c r="T14" s="49" t="s">
        <v>127</v>
      </c>
      <c r="U14" s="49" t="s">
        <v>127</v>
      </c>
      <c r="V14" s="49" t="s">
        <v>127</v>
      </c>
      <c r="W14" s="7" t="s">
        <v>127</v>
      </c>
      <c r="X14" s="49" t="s">
        <v>127</v>
      </c>
      <c r="Y14" s="49" t="s">
        <v>127</v>
      </c>
      <c r="Z14" s="49" t="s">
        <v>127</v>
      </c>
      <c r="AA14" s="7" t="s">
        <v>127</v>
      </c>
      <c r="AB14" s="7" t="s">
        <v>127</v>
      </c>
      <c r="AC14" s="7" t="s">
        <v>127</v>
      </c>
      <c r="AD14" s="7" t="s">
        <v>127</v>
      </c>
      <c r="AE14" s="7" t="s">
        <v>127</v>
      </c>
      <c r="AF14" s="7" t="s">
        <v>127</v>
      </c>
      <c r="AG14" s="7" t="s">
        <v>127</v>
      </c>
      <c r="AH14" s="7" t="s">
        <v>128</v>
      </c>
      <c r="AI14" s="7" t="s">
        <v>127</v>
      </c>
      <c r="AJ14" s="52" t="s">
        <v>127</v>
      </c>
      <c r="AK14" s="75" t="s">
        <v>1107</v>
      </c>
    </row>
    <row r="15" spans="1:37" ht="216.75" x14ac:dyDescent="0.45">
      <c r="A15" s="76" t="s">
        <v>468</v>
      </c>
      <c r="B15" s="77" t="s">
        <v>500</v>
      </c>
      <c r="C15" s="78">
        <v>43955</v>
      </c>
      <c r="D15" s="80">
        <v>43959</v>
      </c>
      <c r="E15" s="72" t="s">
        <v>469</v>
      </c>
      <c r="F15" s="92" t="str">
        <f>HYPERLINK(Table2[[#This Row],[URL-not hyperlinked]])</f>
        <v>http://medrxiv.org/content/early/2020/05/08/2020.05.04.20089995.abstract</v>
      </c>
      <c r="G15" s="49" t="s">
        <v>132</v>
      </c>
      <c r="H15" s="49" t="s">
        <v>142</v>
      </c>
      <c r="I15" s="88" t="s">
        <v>470</v>
      </c>
      <c r="J15" s="49" t="s">
        <v>124</v>
      </c>
      <c r="K15" s="49" t="s">
        <v>125</v>
      </c>
      <c r="L15" s="49" t="s">
        <v>126</v>
      </c>
      <c r="N15" s="49" t="s">
        <v>471</v>
      </c>
      <c r="O15" s="49" t="s">
        <v>128</v>
      </c>
      <c r="P15" s="49" t="s">
        <v>127</v>
      </c>
      <c r="Q15" s="49" t="s">
        <v>128</v>
      </c>
      <c r="R15" s="34" t="s">
        <v>127</v>
      </c>
      <c r="S15" s="7" t="s">
        <v>129</v>
      </c>
      <c r="T15" s="49" t="s">
        <v>472</v>
      </c>
      <c r="U15" s="49" t="s">
        <v>127</v>
      </c>
      <c r="V15" s="49" t="s">
        <v>127</v>
      </c>
      <c r="W15" s="7" t="s">
        <v>127</v>
      </c>
      <c r="X15" s="49" t="s">
        <v>127</v>
      </c>
      <c r="Y15" s="49" t="s">
        <v>127</v>
      </c>
      <c r="Z15" s="49" t="s">
        <v>127</v>
      </c>
      <c r="AA15" s="7" t="s">
        <v>127</v>
      </c>
      <c r="AB15" s="7" t="s">
        <v>127</v>
      </c>
      <c r="AC15" s="7" t="s">
        <v>127</v>
      </c>
      <c r="AD15" s="7" t="s">
        <v>127</v>
      </c>
      <c r="AE15" s="7" t="s">
        <v>127</v>
      </c>
      <c r="AF15" s="7" t="s">
        <v>128</v>
      </c>
      <c r="AG15" s="7" t="s">
        <v>127</v>
      </c>
      <c r="AH15" s="7" t="s">
        <v>127</v>
      </c>
      <c r="AI15" s="7" t="s">
        <v>127</v>
      </c>
      <c r="AJ15" s="81" t="s">
        <v>127</v>
      </c>
      <c r="AK15" s="75" t="s">
        <v>1107</v>
      </c>
    </row>
    <row r="16" spans="1:37" ht="165.75" x14ac:dyDescent="0.45">
      <c r="A16" s="76" t="s">
        <v>473</v>
      </c>
      <c r="B16" s="77" t="s">
        <v>501</v>
      </c>
      <c r="C16" s="78">
        <v>43955</v>
      </c>
      <c r="D16" s="78">
        <v>43959</v>
      </c>
      <c r="E16" s="50" t="s">
        <v>474</v>
      </c>
      <c r="F16" s="92" t="str">
        <f>HYPERLINK(Table2[[#This Row],[URL-not hyperlinked]])</f>
        <v>http://medrxiv.org/content/early/2020/05/08/2020.05.04.20090845.abstract</v>
      </c>
      <c r="G16" s="49" t="s">
        <v>130</v>
      </c>
      <c r="H16" s="49" t="s">
        <v>131</v>
      </c>
      <c r="I16" s="88" t="s">
        <v>475</v>
      </c>
      <c r="J16" s="49" t="s">
        <v>124</v>
      </c>
      <c r="K16" s="49" t="s">
        <v>125</v>
      </c>
      <c r="L16" s="49" t="s">
        <v>126</v>
      </c>
      <c r="N16" s="49" t="s">
        <v>476</v>
      </c>
      <c r="O16" s="49" t="s">
        <v>127</v>
      </c>
      <c r="P16" s="49" t="s">
        <v>128</v>
      </c>
      <c r="Q16" s="49" t="s">
        <v>127</v>
      </c>
      <c r="R16" s="34" t="s">
        <v>127</v>
      </c>
      <c r="S16" s="7" t="s">
        <v>129</v>
      </c>
      <c r="T16" s="49" t="s">
        <v>127</v>
      </c>
      <c r="U16" s="49" t="s">
        <v>127</v>
      </c>
      <c r="V16" s="49" t="s">
        <v>127</v>
      </c>
      <c r="W16" s="7" t="s">
        <v>127</v>
      </c>
      <c r="X16" s="49" t="s">
        <v>127</v>
      </c>
      <c r="Y16" s="49" t="s">
        <v>127</v>
      </c>
      <c r="Z16" s="49" t="s">
        <v>127</v>
      </c>
      <c r="AA16" s="7" t="s">
        <v>127</v>
      </c>
      <c r="AB16" s="7" t="s">
        <v>127</v>
      </c>
      <c r="AC16" s="7" t="s">
        <v>127</v>
      </c>
      <c r="AD16" s="7" t="s">
        <v>127</v>
      </c>
      <c r="AE16" s="7" t="s">
        <v>127</v>
      </c>
      <c r="AF16" s="7" t="s">
        <v>127</v>
      </c>
      <c r="AG16" s="7" t="s">
        <v>127</v>
      </c>
      <c r="AH16" s="7" t="s">
        <v>127</v>
      </c>
      <c r="AI16" s="7" t="s">
        <v>127</v>
      </c>
      <c r="AJ16" s="52" t="s">
        <v>127</v>
      </c>
      <c r="AK16" s="75" t="s">
        <v>1107</v>
      </c>
    </row>
    <row r="17" spans="1:37" ht="178.5" x14ac:dyDescent="0.45">
      <c r="A17" s="76" t="s">
        <v>477</v>
      </c>
      <c r="B17" s="77" t="s">
        <v>502</v>
      </c>
      <c r="C17" s="78">
        <v>43956</v>
      </c>
      <c r="D17" s="78">
        <v>43959</v>
      </c>
      <c r="E17" s="50" t="s">
        <v>478</v>
      </c>
      <c r="F17" s="92" t="str">
        <f>HYPERLINK(Table2[[#This Row],[URL-not hyperlinked]])</f>
        <v>http://medrxiv.org/content/early/2020/05/08/2020.05.05.20091751.abstract</v>
      </c>
      <c r="G17" s="49" t="s">
        <v>130</v>
      </c>
      <c r="H17" s="49" t="s">
        <v>133</v>
      </c>
      <c r="I17" s="88" t="s">
        <v>479</v>
      </c>
      <c r="J17" s="49" t="s">
        <v>124</v>
      </c>
      <c r="K17" s="49" t="s">
        <v>125</v>
      </c>
      <c r="L17" s="49" t="s">
        <v>126</v>
      </c>
      <c r="N17" s="49" t="s">
        <v>480</v>
      </c>
      <c r="O17" s="49" t="s">
        <v>127</v>
      </c>
      <c r="P17" s="49" t="s">
        <v>128</v>
      </c>
      <c r="Q17" s="49" t="s">
        <v>127</v>
      </c>
      <c r="R17" s="34" t="s">
        <v>127</v>
      </c>
      <c r="S17" s="7" t="s">
        <v>129</v>
      </c>
      <c r="T17" s="49" t="s">
        <v>481</v>
      </c>
      <c r="U17" s="49" t="s">
        <v>127</v>
      </c>
      <c r="V17" s="49" t="s">
        <v>127</v>
      </c>
      <c r="W17" s="7" t="s">
        <v>127</v>
      </c>
      <c r="X17" s="49" t="s">
        <v>127</v>
      </c>
      <c r="Y17" s="49" t="s">
        <v>127</v>
      </c>
      <c r="Z17" s="49" t="s">
        <v>128</v>
      </c>
      <c r="AA17" s="7" t="s">
        <v>128</v>
      </c>
      <c r="AB17" s="7" t="s">
        <v>128</v>
      </c>
      <c r="AC17" s="7" t="s">
        <v>127</v>
      </c>
      <c r="AD17" s="7" t="s">
        <v>127</v>
      </c>
      <c r="AE17" s="7" t="s">
        <v>127</v>
      </c>
      <c r="AF17" s="7" t="s">
        <v>127</v>
      </c>
      <c r="AG17" s="7" t="s">
        <v>127</v>
      </c>
      <c r="AH17" s="7" t="s">
        <v>127</v>
      </c>
      <c r="AI17" s="7" t="s">
        <v>127</v>
      </c>
      <c r="AJ17" s="52" t="s">
        <v>127</v>
      </c>
      <c r="AK17" s="75" t="s">
        <v>1107</v>
      </c>
    </row>
    <row r="18" spans="1:37" ht="395.25" x14ac:dyDescent="0.45">
      <c r="A18" s="76" t="s">
        <v>482</v>
      </c>
      <c r="B18" s="77" t="s">
        <v>483</v>
      </c>
      <c r="C18" s="78">
        <v>43953</v>
      </c>
      <c r="D18" s="80">
        <v>43958</v>
      </c>
      <c r="E18" s="72" t="s">
        <v>484</v>
      </c>
      <c r="F18" s="92" t="str">
        <f>HYPERLINK(Table2[[#This Row],[URL-not hyperlinked]])</f>
        <v>http://medrxiv.org/content/early/2020/05/06/2020.05.02.20088484.abstract</v>
      </c>
      <c r="G18" s="49" t="s">
        <v>130</v>
      </c>
      <c r="H18" s="49" t="s">
        <v>131</v>
      </c>
      <c r="I18" s="88" t="s">
        <v>485</v>
      </c>
      <c r="J18" s="49" t="s">
        <v>124</v>
      </c>
      <c r="K18" s="49" t="s">
        <v>125</v>
      </c>
      <c r="L18" s="49" t="s">
        <v>126</v>
      </c>
      <c r="N18" s="49" t="s">
        <v>486</v>
      </c>
      <c r="O18" s="49" t="s">
        <v>128</v>
      </c>
      <c r="P18" s="49" t="s">
        <v>127</v>
      </c>
      <c r="Q18" s="49" t="s">
        <v>128</v>
      </c>
      <c r="R18" s="34" t="s">
        <v>127</v>
      </c>
      <c r="S18" s="7" t="s">
        <v>129</v>
      </c>
      <c r="T18" s="49" t="s">
        <v>127</v>
      </c>
      <c r="U18" s="49" t="s">
        <v>127</v>
      </c>
      <c r="V18" s="49" t="s">
        <v>127</v>
      </c>
      <c r="W18" s="7" t="s">
        <v>127</v>
      </c>
      <c r="X18" s="49" t="s">
        <v>127</v>
      </c>
      <c r="Y18" s="49" t="s">
        <v>127</v>
      </c>
      <c r="Z18" s="49" t="s">
        <v>127</v>
      </c>
      <c r="AA18" s="7" t="s">
        <v>127</v>
      </c>
      <c r="AB18" s="7" t="s">
        <v>127</v>
      </c>
      <c r="AC18" s="7" t="s">
        <v>127</v>
      </c>
      <c r="AD18" s="7" t="s">
        <v>127</v>
      </c>
      <c r="AE18" s="7" t="s">
        <v>127</v>
      </c>
      <c r="AF18" s="7" t="s">
        <v>127</v>
      </c>
      <c r="AG18" s="7" t="s">
        <v>127</v>
      </c>
      <c r="AH18" s="7" t="s">
        <v>127</v>
      </c>
      <c r="AI18" s="7" t="s">
        <v>127</v>
      </c>
      <c r="AJ18" s="81" t="s">
        <v>127</v>
      </c>
      <c r="AK18" s="75" t="s">
        <v>1107</v>
      </c>
    </row>
    <row r="19" spans="1:37" ht="76.5" x14ac:dyDescent="0.45">
      <c r="A19" s="73" t="s">
        <v>487</v>
      </c>
      <c r="B19" s="51" t="s">
        <v>488</v>
      </c>
      <c r="C19" s="80">
        <v>43950</v>
      </c>
      <c r="D19" s="80">
        <v>43957</v>
      </c>
      <c r="E19" s="50" t="s">
        <v>489</v>
      </c>
      <c r="F19" s="92" t="str">
        <f>HYPERLINK(Table2[[#This Row],[URL-not hyperlinked]])</f>
        <v>http://medrxiv.org/content/early/2020/05/06/2020.04.29.20085621.abstract</v>
      </c>
      <c r="G19" s="49" t="s">
        <v>138</v>
      </c>
      <c r="H19" s="49" t="s">
        <v>133</v>
      </c>
      <c r="I19" s="88" t="s">
        <v>490</v>
      </c>
      <c r="J19" s="49" t="s">
        <v>124</v>
      </c>
      <c r="K19" s="49" t="s">
        <v>125</v>
      </c>
      <c r="L19" s="49" t="s">
        <v>126</v>
      </c>
      <c r="N19" s="49" t="s">
        <v>491</v>
      </c>
      <c r="O19" s="49" t="s">
        <v>128</v>
      </c>
      <c r="P19" s="49" t="s">
        <v>127</v>
      </c>
      <c r="Q19" s="49" t="s">
        <v>127</v>
      </c>
      <c r="R19" s="34" t="s">
        <v>127</v>
      </c>
      <c r="S19" s="7" t="s">
        <v>129</v>
      </c>
      <c r="T19" s="49" t="s">
        <v>492</v>
      </c>
      <c r="U19" s="49" t="s">
        <v>127</v>
      </c>
      <c r="V19" s="49" t="s">
        <v>127</v>
      </c>
      <c r="W19" s="7" t="s">
        <v>127</v>
      </c>
      <c r="X19" s="49" t="s">
        <v>128</v>
      </c>
      <c r="Y19" s="49" t="s">
        <v>127</v>
      </c>
      <c r="Z19" s="49" t="s">
        <v>127</v>
      </c>
      <c r="AA19" s="7" t="s">
        <v>127</v>
      </c>
      <c r="AB19" s="7" t="s">
        <v>127</v>
      </c>
      <c r="AC19" s="7" t="s">
        <v>127</v>
      </c>
      <c r="AD19" s="7" t="s">
        <v>127</v>
      </c>
      <c r="AE19" s="7" t="s">
        <v>127</v>
      </c>
      <c r="AF19" s="7" t="s">
        <v>127</v>
      </c>
      <c r="AG19" s="7" t="s">
        <v>127</v>
      </c>
      <c r="AH19" s="7" t="s">
        <v>127</v>
      </c>
      <c r="AI19" s="7" t="s">
        <v>127</v>
      </c>
      <c r="AJ19" s="52" t="s">
        <v>127</v>
      </c>
      <c r="AK19" s="75" t="s">
        <v>1107</v>
      </c>
    </row>
    <row r="20" spans="1:37" ht="306" x14ac:dyDescent="0.45">
      <c r="A20" s="76" t="s">
        <v>493</v>
      </c>
      <c r="B20" s="74" t="s">
        <v>498</v>
      </c>
      <c r="C20" s="78">
        <v>43954</v>
      </c>
      <c r="D20" s="78">
        <v>43957</v>
      </c>
      <c r="E20" s="50" t="s">
        <v>494</v>
      </c>
      <c r="F20" s="92" t="str">
        <f>HYPERLINK(Table2[[#This Row],[URL-not hyperlinked]])</f>
        <v>http://medrxiv.org/content/early/2020/05/06/2020.05.03.20089235.abstract</v>
      </c>
      <c r="G20" s="49" t="s">
        <v>141</v>
      </c>
      <c r="H20" s="49" t="s">
        <v>140</v>
      </c>
      <c r="I20" s="88" t="s">
        <v>495</v>
      </c>
      <c r="J20" s="49" t="s">
        <v>124</v>
      </c>
      <c r="K20" s="49" t="s">
        <v>125</v>
      </c>
      <c r="L20" s="49" t="s">
        <v>126</v>
      </c>
      <c r="N20" s="49" t="s">
        <v>496</v>
      </c>
      <c r="O20" s="49" t="s">
        <v>127</v>
      </c>
      <c r="P20" s="49" t="s">
        <v>128</v>
      </c>
      <c r="Q20" s="49" t="s">
        <v>127</v>
      </c>
      <c r="R20" s="34" t="s">
        <v>127</v>
      </c>
      <c r="S20" s="7" t="s">
        <v>134</v>
      </c>
      <c r="T20" s="49" t="s">
        <v>127</v>
      </c>
      <c r="U20" s="49" t="s">
        <v>127</v>
      </c>
      <c r="V20" s="49" t="s">
        <v>127</v>
      </c>
      <c r="W20" s="7" t="s">
        <v>127</v>
      </c>
      <c r="X20" s="49" t="s">
        <v>127</v>
      </c>
      <c r="Y20" s="49" t="s">
        <v>127</v>
      </c>
      <c r="Z20" s="49" t="s">
        <v>127</v>
      </c>
      <c r="AA20" s="7" t="s">
        <v>127</v>
      </c>
      <c r="AB20" s="7" t="s">
        <v>127</v>
      </c>
      <c r="AC20" s="7" t="s">
        <v>127</v>
      </c>
      <c r="AD20" s="7" t="s">
        <v>127</v>
      </c>
      <c r="AE20" s="7" t="s">
        <v>127</v>
      </c>
      <c r="AF20" s="7" t="s">
        <v>127</v>
      </c>
      <c r="AG20" s="7" t="s">
        <v>127</v>
      </c>
      <c r="AH20" s="7" t="s">
        <v>127</v>
      </c>
      <c r="AI20" s="7" t="s">
        <v>497</v>
      </c>
      <c r="AJ20" s="52" t="s">
        <v>1106</v>
      </c>
      <c r="AK20" s="75" t="s">
        <v>1107</v>
      </c>
    </row>
    <row r="21" spans="1:37" ht="165.75" x14ac:dyDescent="0.45">
      <c r="A21" s="73" t="s">
        <v>507</v>
      </c>
      <c r="B21" s="51" t="s">
        <v>508</v>
      </c>
      <c r="C21" s="80">
        <v>43946</v>
      </c>
      <c r="D21" s="80">
        <v>43963</v>
      </c>
      <c r="E21" s="50" t="s">
        <v>509</v>
      </c>
      <c r="F21" s="92" t="str">
        <f>HYPERLINK(Table2[[#This Row],[URL-not hyperlinked]])</f>
        <v>https://www.ncbi.nlm.nih.gov/pubmed/32207592</v>
      </c>
      <c r="G21" s="49" t="s">
        <v>137</v>
      </c>
      <c r="H21" s="49" t="s">
        <v>133</v>
      </c>
      <c r="I21" s="88" t="s">
        <v>510</v>
      </c>
      <c r="J21" s="49" t="s">
        <v>511</v>
      </c>
      <c r="K21" s="49">
        <v>2020</v>
      </c>
      <c r="L21" s="49" t="s">
        <v>1104</v>
      </c>
      <c r="M21" s="49" t="s">
        <v>147</v>
      </c>
      <c r="O21" s="49" t="s">
        <v>128</v>
      </c>
      <c r="P21" s="49" t="s">
        <v>127</v>
      </c>
      <c r="Q21" s="49" t="s">
        <v>127</v>
      </c>
      <c r="R21" s="34" t="s">
        <v>127</v>
      </c>
      <c r="S21" s="7" t="s">
        <v>40</v>
      </c>
      <c r="T21" s="49" t="s">
        <v>512</v>
      </c>
      <c r="U21" s="49" t="s">
        <v>127</v>
      </c>
      <c r="V21" s="49" t="s">
        <v>127</v>
      </c>
      <c r="W21" s="7" t="s">
        <v>127</v>
      </c>
      <c r="X21" s="49" t="s">
        <v>128</v>
      </c>
      <c r="Y21" s="49" t="s">
        <v>128</v>
      </c>
      <c r="Z21" s="49" t="s">
        <v>127</v>
      </c>
      <c r="AA21" s="7" t="s">
        <v>127</v>
      </c>
      <c r="AB21" s="7" t="s">
        <v>127</v>
      </c>
      <c r="AC21" s="7" t="s">
        <v>127</v>
      </c>
      <c r="AD21" s="7" t="s">
        <v>127</v>
      </c>
      <c r="AE21" s="7" t="s">
        <v>127</v>
      </c>
      <c r="AF21" s="7" t="s">
        <v>127</v>
      </c>
      <c r="AG21" s="7" t="s">
        <v>127</v>
      </c>
      <c r="AH21" s="7" t="s">
        <v>127</v>
      </c>
      <c r="AI21" s="7" t="s">
        <v>127</v>
      </c>
      <c r="AJ21" s="52" t="s">
        <v>127</v>
      </c>
      <c r="AK21" s="75" t="s">
        <v>1107</v>
      </c>
    </row>
    <row r="22" spans="1:37" ht="140.25" x14ac:dyDescent="0.45">
      <c r="A22" s="76" t="s">
        <v>513</v>
      </c>
      <c r="B22" s="77" t="s">
        <v>514</v>
      </c>
      <c r="C22" s="78">
        <v>43976</v>
      </c>
      <c r="D22" s="80">
        <v>43963</v>
      </c>
      <c r="E22" s="72" t="s">
        <v>515</v>
      </c>
      <c r="F22" s="92" t="str">
        <f>HYPERLINK(Table2[[#This Row],[URL-not hyperlinked]])</f>
        <v>https://www.ncbi.nlm.nih.gov/pubmed/32391657</v>
      </c>
      <c r="G22" s="49" t="s">
        <v>137</v>
      </c>
      <c r="H22" s="49" t="s">
        <v>139</v>
      </c>
      <c r="I22" s="88" t="s">
        <v>516</v>
      </c>
      <c r="J22" s="49" t="s">
        <v>511</v>
      </c>
      <c r="K22" s="49">
        <v>2020</v>
      </c>
      <c r="L22" s="49" t="s">
        <v>1104</v>
      </c>
      <c r="M22" s="49" t="s">
        <v>147</v>
      </c>
      <c r="O22" s="49" t="s">
        <v>128</v>
      </c>
      <c r="P22" s="49" t="s">
        <v>128</v>
      </c>
      <c r="Q22" s="49" t="s">
        <v>127</v>
      </c>
      <c r="R22" s="34" t="s">
        <v>128</v>
      </c>
      <c r="S22" s="7" t="s">
        <v>40</v>
      </c>
      <c r="T22" s="49" t="s">
        <v>127</v>
      </c>
      <c r="U22" s="49" t="s">
        <v>127</v>
      </c>
      <c r="V22" s="49" t="s">
        <v>127</v>
      </c>
      <c r="W22" s="7" t="s">
        <v>127</v>
      </c>
      <c r="X22" s="49" t="s">
        <v>127</v>
      </c>
      <c r="Y22" s="49" t="s">
        <v>128</v>
      </c>
      <c r="Z22" s="49" t="s">
        <v>127</v>
      </c>
      <c r="AA22" s="7" t="s">
        <v>127</v>
      </c>
      <c r="AB22" s="7" t="s">
        <v>127</v>
      </c>
      <c r="AC22" s="7" t="s">
        <v>127</v>
      </c>
      <c r="AD22" s="7" t="s">
        <v>128</v>
      </c>
      <c r="AE22" s="7" t="s">
        <v>127</v>
      </c>
      <c r="AF22" s="7" t="s">
        <v>127</v>
      </c>
      <c r="AG22" s="7" t="s">
        <v>127</v>
      </c>
      <c r="AH22" s="7" t="s">
        <v>128</v>
      </c>
      <c r="AI22" s="7" t="s">
        <v>127</v>
      </c>
      <c r="AJ22" s="81" t="s">
        <v>127</v>
      </c>
      <c r="AK22" s="75" t="s">
        <v>1107</v>
      </c>
    </row>
    <row r="23" spans="1:37" ht="114.75" x14ac:dyDescent="0.45">
      <c r="A23" s="73" t="s">
        <v>517</v>
      </c>
      <c r="B23" s="51" t="s">
        <v>518</v>
      </c>
      <c r="C23" s="80">
        <v>43918</v>
      </c>
      <c r="D23" s="80">
        <v>43961</v>
      </c>
      <c r="E23" s="50" t="s">
        <v>519</v>
      </c>
      <c r="F23" s="92" t="str">
        <f>HYPERLINK(Table2[[#This Row],[URL-not hyperlinked]])</f>
        <v>https://www.ncbi.nlm.nih.gov/pubmed/32386011</v>
      </c>
      <c r="G23" s="49" t="s">
        <v>137</v>
      </c>
      <c r="H23" s="49" t="s">
        <v>133</v>
      </c>
      <c r="I23" s="88" t="s">
        <v>520</v>
      </c>
      <c r="J23" s="49" t="s">
        <v>521</v>
      </c>
      <c r="K23" s="49">
        <v>2020</v>
      </c>
      <c r="L23" s="49" t="s">
        <v>1104</v>
      </c>
      <c r="N23" s="49" t="s">
        <v>522</v>
      </c>
      <c r="O23" s="49" t="s">
        <v>127</v>
      </c>
      <c r="P23" s="49" t="s">
        <v>128</v>
      </c>
      <c r="Q23" s="49" t="s">
        <v>127</v>
      </c>
      <c r="R23" s="34" t="s">
        <v>127</v>
      </c>
      <c r="S23" s="7" t="s">
        <v>40</v>
      </c>
      <c r="T23" s="49" t="s">
        <v>523</v>
      </c>
      <c r="U23" s="49" t="s">
        <v>127</v>
      </c>
      <c r="V23" s="49" t="s">
        <v>127</v>
      </c>
      <c r="W23" s="7" t="s">
        <v>127</v>
      </c>
      <c r="X23" s="49" t="s">
        <v>127</v>
      </c>
      <c r="Y23" s="49" t="s">
        <v>127</v>
      </c>
      <c r="Z23" s="49" t="s">
        <v>127</v>
      </c>
      <c r="AA23" s="7" t="s">
        <v>128</v>
      </c>
      <c r="AB23" s="7" t="s">
        <v>127</v>
      </c>
      <c r="AC23" s="7" t="s">
        <v>127</v>
      </c>
      <c r="AD23" s="7" t="s">
        <v>127</v>
      </c>
      <c r="AE23" s="7" t="s">
        <v>127</v>
      </c>
      <c r="AF23" s="7" t="s">
        <v>127</v>
      </c>
      <c r="AG23" s="7" t="s">
        <v>127</v>
      </c>
      <c r="AH23" s="7" t="s">
        <v>127</v>
      </c>
      <c r="AI23" s="7" t="s">
        <v>127</v>
      </c>
      <c r="AJ23" s="52" t="s">
        <v>127</v>
      </c>
      <c r="AK23" s="75" t="s">
        <v>1107</v>
      </c>
    </row>
    <row r="24" spans="1:37" ht="76.5" x14ac:dyDescent="0.45">
      <c r="A24" s="73" t="s">
        <v>524</v>
      </c>
      <c r="B24" s="51" t="s">
        <v>525</v>
      </c>
      <c r="C24" s="80">
        <v>43957</v>
      </c>
      <c r="D24" s="80">
        <v>43958</v>
      </c>
      <c r="E24" s="50" t="s">
        <v>526</v>
      </c>
      <c r="F24" s="92" t="str">
        <f>HYPERLINK(Table2[[#This Row],[URL-not hyperlinked]])</f>
        <v>https://www.ncbi.nlm.nih.gov/pubmed/32374542</v>
      </c>
      <c r="G24" s="49" t="s">
        <v>181</v>
      </c>
      <c r="H24" s="49" t="s">
        <v>131</v>
      </c>
      <c r="I24" s="88" t="s">
        <v>527</v>
      </c>
      <c r="J24" s="49" t="s">
        <v>306</v>
      </c>
      <c r="K24" s="49">
        <v>2020</v>
      </c>
      <c r="L24" s="49" t="s">
        <v>1104</v>
      </c>
      <c r="M24" s="49" t="s">
        <v>151</v>
      </c>
      <c r="O24" s="49" t="s">
        <v>128</v>
      </c>
      <c r="P24" s="49" t="s">
        <v>127</v>
      </c>
      <c r="Q24" s="49" t="s">
        <v>127</v>
      </c>
      <c r="R24" s="34" t="s">
        <v>127</v>
      </c>
      <c r="S24" s="7" t="s">
        <v>134</v>
      </c>
      <c r="T24" s="49" t="s">
        <v>523</v>
      </c>
      <c r="U24" s="49" t="s">
        <v>127</v>
      </c>
      <c r="V24" s="49" t="s">
        <v>127</v>
      </c>
      <c r="W24" s="7" t="s">
        <v>127</v>
      </c>
      <c r="X24" s="49" t="s">
        <v>127</v>
      </c>
      <c r="Y24" s="49" t="s">
        <v>128</v>
      </c>
      <c r="Z24" s="49" t="s">
        <v>127</v>
      </c>
      <c r="AA24" s="7" t="s">
        <v>127</v>
      </c>
      <c r="AB24" s="7" t="s">
        <v>127</v>
      </c>
      <c r="AC24" s="7" t="s">
        <v>127</v>
      </c>
      <c r="AD24" s="7" t="s">
        <v>127</v>
      </c>
      <c r="AE24" s="7" t="s">
        <v>127</v>
      </c>
      <c r="AF24" s="7" t="s">
        <v>127</v>
      </c>
      <c r="AG24" s="7" t="s">
        <v>127</v>
      </c>
      <c r="AH24" s="7" t="s">
        <v>127</v>
      </c>
      <c r="AI24" s="7" t="s">
        <v>127</v>
      </c>
      <c r="AJ24" s="52" t="s">
        <v>127</v>
      </c>
      <c r="AK24" s="75" t="s">
        <v>1107</v>
      </c>
    </row>
    <row r="25" spans="1:37" ht="280.5" x14ac:dyDescent="0.45">
      <c r="A25" s="76" t="s">
        <v>528</v>
      </c>
      <c r="B25" s="77" t="s">
        <v>529</v>
      </c>
      <c r="C25" s="78">
        <v>43962</v>
      </c>
      <c r="D25" s="78">
        <v>43963</v>
      </c>
      <c r="E25" s="50" t="s">
        <v>530</v>
      </c>
      <c r="F25" s="92" t="str">
        <f>HYPERLINK(Table2[[#This Row],[URL-not hyperlinked]])</f>
        <v>https://academic.oup.com/cid/advance-article/doi/10.1093/cid/ciaa556/5835843</v>
      </c>
      <c r="G25" s="49" t="s">
        <v>305</v>
      </c>
      <c r="H25" s="49" t="s">
        <v>131</v>
      </c>
      <c r="I25" s="88" t="s">
        <v>531</v>
      </c>
      <c r="J25" s="49" t="s">
        <v>532</v>
      </c>
      <c r="K25" s="49">
        <v>2020</v>
      </c>
      <c r="L25" s="49" t="s">
        <v>1104</v>
      </c>
      <c r="N25" s="49" t="s">
        <v>533</v>
      </c>
      <c r="O25" s="49" t="s">
        <v>128</v>
      </c>
      <c r="P25" s="49" t="s">
        <v>128</v>
      </c>
      <c r="Q25" s="49" t="s">
        <v>127</v>
      </c>
      <c r="R25" s="34" t="s">
        <v>127</v>
      </c>
      <c r="S25" s="7" t="s">
        <v>134</v>
      </c>
      <c r="T25" s="49" t="s">
        <v>534</v>
      </c>
      <c r="U25" s="49" t="s">
        <v>128</v>
      </c>
      <c r="V25" s="49" t="s">
        <v>128</v>
      </c>
      <c r="W25" s="7" t="s">
        <v>128</v>
      </c>
      <c r="X25" s="49" t="s">
        <v>127</v>
      </c>
      <c r="Y25" s="49" t="s">
        <v>127</v>
      </c>
      <c r="Z25" s="49" t="s">
        <v>128</v>
      </c>
      <c r="AA25" s="7" t="s">
        <v>128</v>
      </c>
      <c r="AB25" s="7" t="s">
        <v>128</v>
      </c>
      <c r="AC25" s="7" t="s">
        <v>127</v>
      </c>
      <c r="AD25" s="7" t="s">
        <v>127</v>
      </c>
      <c r="AE25" s="7" t="s">
        <v>127</v>
      </c>
      <c r="AF25" s="7" t="s">
        <v>127</v>
      </c>
      <c r="AG25" s="7" t="s">
        <v>127</v>
      </c>
      <c r="AH25" s="7" t="s">
        <v>127</v>
      </c>
      <c r="AI25" s="7" t="s">
        <v>127</v>
      </c>
      <c r="AJ25" s="52" t="s">
        <v>127</v>
      </c>
      <c r="AK25" s="75" t="s">
        <v>1107</v>
      </c>
    </row>
    <row r="26" spans="1:37" ht="69.400000000000006" x14ac:dyDescent="0.45">
      <c r="A26" s="73" t="s">
        <v>535</v>
      </c>
      <c r="B26" s="77" t="s">
        <v>1100</v>
      </c>
      <c r="C26" s="80">
        <v>43962</v>
      </c>
      <c r="D26" s="80">
        <v>43963</v>
      </c>
      <c r="E26" s="50" t="s">
        <v>536</v>
      </c>
      <c r="F26" s="92" t="str">
        <f>HYPERLINK(Table2[[#This Row],[URL-not hyperlinked]])</f>
        <v>https://academic.oup.com/cid/advance-article/doi/10.1093/cid/ciaa559/5835848</v>
      </c>
      <c r="G26" s="49" t="s">
        <v>132</v>
      </c>
      <c r="H26" s="49" t="s">
        <v>139</v>
      </c>
      <c r="I26" s="88" t="s">
        <v>537</v>
      </c>
      <c r="J26" s="49" t="s">
        <v>532</v>
      </c>
      <c r="K26" s="49">
        <v>2020</v>
      </c>
      <c r="L26" s="49" t="s">
        <v>1104</v>
      </c>
      <c r="N26" s="49" t="s">
        <v>538</v>
      </c>
      <c r="O26" s="49" t="s">
        <v>128</v>
      </c>
      <c r="P26" s="49" t="s">
        <v>127</v>
      </c>
      <c r="Q26" s="49" t="s">
        <v>127</v>
      </c>
      <c r="R26" s="34" t="s">
        <v>127</v>
      </c>
      <c r="S26" s="7" t="s">
        <v>134</v>
      </c>
      <c r="T26" s="49" t="s">
        <v>539</v>
      </c>
      <c r="U26" s="49" t="s">
        <v>128</v>
      </c>
      <c r="V26" s="49" t="s">
        <v>128</v>
      </c>
      <c r="W26" s="7" t="s">
        <v>127</v>
      </c>
      <c r="X26" s="49" t="s">
        <v>128</v>
      </c>
      <c r="Y26" s="49" t="s">
        <v>127</v>
      </c>
      <c r="Z26" s="49" t="s">
        <v>127</v>
      </c>
      <c r="AA26" s="7" t="s">
        <v>127</v>
      </c>
      <c r="AB26" s="7" t="s">
        <v>127</v>
      </c>
      <c r="AC26" s="7" t="s">
        <v>127</v>
      </c>
      <c r="AD26" s="7" t="s">
        <v>127</v>
      </c>
      <c r="AE26" s="7" t="s">
        <v>127</v>
      </c>
      <c r="AF26" s="7" t="s">
        <v>127</v>
      </c>
      <c r="AG26" s="7" t="s">
        <v>127</v>
      </c>
      <c r="AH26" s="7" t="s">
        <v>127</v>
      </c>
      <c r="AI26" s="7" t="s">
        <v>127</v>
      </c>
      <c r="AJ26" s="52" t="s">
        <v>127</v>
      </c>
      <c r="AK26" s="75" t="s">
        <v>1107</v>
      </c>
    </row>
    <row r="27" spans="1:37" ht="409.5" x14ac:dyDescent="0.45">
      <c r="A27" s="76" t="s">
        <v>540</v>
      </c>
      <c r="B27" s="74" t="s">
        <v>541</v>
      </c>
      <c r="C27" s="78">
        <v>43962</v>
      </c>
      <c r="D27" s="78">
        <v>43963</v>
      </c>
      <c r="E27" s="72" t="s">
        <v>542</v>
      </c>
      <c r="F27" s="92" t="str">
        <f>HYPERLINK(Table2[[#This Row],[URL-not hyperlinked]])</f>
        <v>https://jamanetwork.com/journals/jamapediatrics/fullarticle/2766037</v>
      </c>
      <c r="G27" s="49" t="s">
        <v>829</v>
      </c>
      <c r="H27" s="49" t="s">
        <v>142</v>
      </c>
      <c r="I27" s="88" t="s">
        <v>543</v>
      </c>
      <c r="J27" s="49" t="s">
        <v>544</v>
      </c>
      <c r="K27" s="49">
        <v>2020</v>
      </c>
      <c r="L27" s="49" t="s">
        <v>1104</v>
      </c>
      <c r="N27" s="49" t="s">
        <v>545</v>
      </c>
      <c r="O27" s="49" t="s">
        <v>127</v>
      </c>
      <c r="P27" s="49" t="s">
        <v>128</v>
      </c>
      <c r="Q27" s="49" t="s">
        <v>127</v>
      </c>
      <c r="R27" s="34" t="s">
        <v>127</v>
      </c>
      <c r="S27" s="7" t="s">
        <v>134</v>
      </c>
      <c r="T27" s="49" t="s">
        <v>546</v>
      </c>
      <c r="U27" s="49" t="s">
        <v>127</v>
      </c>
      <c r="V27" s="49" t="s">
        <v>127</v>
      </c>
      <c r="W27" s="7" t="s">
        <v>127</v>
      </c>
      <c r="X27" s="49" t="s">
        <v>127</v>
      </c>
      <c r="Y27" s="49" t="s">
        <v>127</v>
      </c>
      <c r="Z27" s="49" t="s">
        <v>128</v>
      </c>
      <c r="AA27" s="7" t="s">
        <v>128</v>
      </c>
      <c r="AB27" s="7" t="s">
        <v>128</v>
      </c>
      <c r="AC27" s="7" t="s">
        <v>127</v>
      </c>
      <c r="AD27" s="7" t="s">
        <v>128</v>
      </c>
      <c r="AE27" s="7" t="s">
        <v>127</v>
      </c>
      <c r="AF27" s="7" t="s">
        <v>127</v>
      </c>
      <c r="AG27" s="7" t="s">
        <v>127</v>
      </c>
      <c r="AH27" s="7" t="s">
        <v>127</v>
      </c>
      <c r="AI27" s="7" t="s">
        <v>127</v>
      </c>
      <c r="AJ27" s="75" t="s">
        <v>127</v>
      </c>
      <c r="AK27" s="75" t="s">
        <v>1107</v>
      </c>
    </row>
    <row r="28" spans="1:37" ht="409.5" x14ac:dyDescent="0.45">
      <c r="A28" s="76" t="s">
        <v>547</v>
      </c>
      <c r="B28" s="77" t="s">
        <v>548</v>
      </c>
      <c r="C28" s="78">
        <v>43959</v>
      </c>
      <c r="D28" s="78">
        <v>43963</v>
      </c>
      <c r="E28" s="50" t="s">
        <v>549</v>
      </c>
      <c r="F28" s="92" t="str">
        <f>HYPERLINK(Table2[[#This Row],[URL-not hyperlinked]])</f>
        <v>https://www.ncbi.nlm.nih.gov/pubmed/32391519</v>
      </c>
      <c r="G28" s="49" t="s">
        <v>132</v>
      </c>
      <c r="H28" s="49" t="s">
        <v>123</v>
      </c>
      <c r="I28" s="88" t="s">
        <v>550</v>
      </c>
      <c r="J28" s="49" t="s">
        <v>313</v>
      </c>
      <c r="K28" s="49">
        <v>2020</v>
      </c>
      <c r="L28" s="49" t="s">
        <v>1104</v>
      </c>
      <c r="N28" s="49" t="s">
        <v>551</v>
      </c>
      <c r="O28" s="49" t="s">
        <v>128</v>
      </c>
      <c r="P28" s="49" t="s">
        <v>127</v>
      </c>
      <c r="Q28" s="49" t="s">
        <v>127</v>
      </c>
      <c r="R28" s="34" t="s">
        <v>127</v>
      </c>
      <c r="S28" s="7" t="s">
        <v>134</v>
      </c>
      <c r="T28" s="49" t="s">
        <v>552</v>
      </c>
      <c r="U28" s="49" t="s">
        <v>128</v>
      </c>
      <c r="V28" s="49" t="s">
        <v>127</v>
      </c>
      <c r="W28" s="7" t="s">
        <v>127</v>
      </c>
      <c r="X28" s="49" t="s">
        <v>128</v>
      </c>
      <c r="Y28" s="49" t="s">
        <v>128</v>
      </c>
      <c r="Z28" s="49" t="s">
        <v>127</v>
      </c>
      <c r="AA28" s="7" t="s">
        <v>127</v>
      </c>
      <c r="AB28" s="7" t="s">
        <v>127</v>
      </c>
      <c r="AC28" s="7" t="s">
        <v>127</v>
      </c>
      <c r="AD28" s="7" t="s">
        <v>127</v>
      </c>
      <c r="AE28" s="7" t="s">
        <v>127</v>
      </c>
      <c r="AF28" s="7" t="s">
        <v>127</v>
      </c>
      <c r="AG28" s="7" t="s">
        <v>127</v>
      </c>
      <c r="AH28" s="7" t="s">
        <v>127</v>
      </c>
      <c r="AI28" s="7" t="s">
        <v>127</v>
      </c>
      <c r="AJ28" s="52" t="s">
        <v>127</v>
      </c>
      <c r="AK28" s="75" t="s">
        <v>1107</v>
      </c>
    </row>
    <row r="29" spans="1:37" ht="409.5" x14ac:dyDescent="0.45">
      <c r="A29" s="73" t="s">
        <v>553</v>
      </c>
      <c r="B29" s="77" t="s">
        <v>554</v>
      </c>
      <c r="C29" s="80">
        <v>43959</v>
      </c>
      <c r="D29" s="80">
        <v>43963</v>
      </c>
      <c r="E29" s="50" t="s">
        <v>555</v>
      </c>
      <c r="F29" s="92" t="str">
        <f>HYPERLINK(Table2[[#This Row],[URL-not hyperlinked]])</f>
        <v>https://www.ncbi.nlm.nih.gov/pubmed/32391518</v>
      </c>
      <c r="G29" s="49" t="s">
        <v>132</v>
      </c>
      <c r="H29" s="49" t="s">
        <v>133</v>
      </c>
      <c r="I29" s="88" t="s">
        <v>556</v>
      </c>
      <c r="J29" s="49" t="s">
        <v>313</v>
      </c>
      <c r="K29" s="49">
        <v>2020</v>
      </c>
      <c r="L29" s="49" t="s">
        <v>1104</v>
      </c>
      <c r="N29" s="49" t="s">
        <v>557</v>
      </c>
      <c r="O29" s="49" t="s">
        <v>128</v>
      </c>
      <c r="P29" s="49" t="s">
        <v>127</v>
      </c>
      <c r="Q29" s="49" t="s">
        <v>127</v>
      </c>
      <c r="R29" s="34" t="s">
        <v>127</v>
      </c>
      <c r="S29" s="7" t="s">
        <v>134</v>
      </c>
      <c r="T29" s="49" t="s">
        <v>558</v>
      </c>
      <c r="U29" s="49" t="s">
        <v>128</v>
      </c>
      <c r="V29" s="49" t="s">
        <v>128</v>
      </c>
      <c r="W29" s="7" t="s">
        <v>127</v>
      </c>
      <c r="X29" s="49" t="s">
        <v>128</v>
      </c>
      <c r="Y29" s="49" t="s">
        <v>127</v>
      </c>
      <c r="Z29" s="49" t="s">
        <v>127</v>
      </c>
      <c r="AA29" s="7" t="s">
        <v>127</v>
      </c>
      <c r="AB29" s="7" t="s">
        <v>127</v>
      </c>
      <c r="AC29" s="7" t="s">
        <v>127</v>
      </c>
      <c r="AD29" s="7" t="s">
        <v>127</v>
      </c>
      <c r="AE29" s="7" t="s">
        <v>128</v>
      </c>
      <c r="AF29" s="7" t="s">
        <v>127</v>
      </c>
      <c r="AG29" s="7" t="s">
        <v>127</v>
      </c>
      <c r="AH29" s="7" t="s">
        <v>127</v>
      </c>
      <c r="AI29" s="7" t="s">
        <v>127</v>
      </c>
      <c r="AJ29" s="52" t="s">
        <v>127</v>
      </c>
      <c r="AK29" s="75" t="s">
        <v>1107</v>
      </c>
    </row>
    <row r="30" spans="1:37" ht="55.5" x14ac:dyDescent="0.45">
      <c r="A30" s="76" t="s">
        <v>559</v>
      </c>
      <c r="B30" s="77" t="s">
        <v>1100</v>
      </c>
      <c r="C30" s="78">
        <v>43945</v>
      </c>
      <c r="D30" s="80">
        <v>43963</v>
      </c>
      <c r="E30" s="72" t="s">
        <v>560</v>
      </c>
      <c r="F30" s="92" t="str">
        <f>HYPERLINK(Table2[[#This Row],[URL-not hyperlinked]])</f>
        <v>https://www.frontiersin.org/articles/10.3389/fped.2020.00206/full</v>
      </c>
      <c r="G30" s="49" t="s">
        <v>135</v>
      </c>
      <c r="H30" s="49" t="s">
        <v>139</v>
      </c>
      <c r="I30" s="88" t="s">
        <v>561</v>
      </c>
      <c r="J30" s="49" t="s">
        <v>562</v>
      </c>
      <c r="K30" s="49">
        <v>2020</v>
      </c>
      <c r="L30" s="49" t="s">
        <v>1104</v>
      </c>
      <c r="N30" s="49" t="s">
        <v>563</v>
      </c>
      <c r="O30" s="49" t="s">
        <v>128</v>
      </c>
      <c r="P30" s="49" t="s">
        <v>128</v>
      </c>
      <c r="Q30" s="49" t="s">
        <v>127</v>
      </c>
      <c r="R30" s="34" t="s">
        <v>127</v>
      </c>
      <c r="S30" s="7" t="s">
        <v>134</v>
      </c>
      <c r="T30" s="49" t="s">
        <v>523</v>
      </c>
      <c r="U30" s="49" t="s">
        <v>128</v>
      </c>
      <c r="V30" s="49" t="s">
        <v>127</v>
      </c>
      <c r="W30" s="7" t="s">
        <v>127</v>
      </c>
      <c r="X30" s="49" t="s">
        <v>127</v>
      </c>
      <c r="Y30" s="49" t="s">
        <v>127</v>
      </c>
      <c r="Z30" s="49" t="s">
        <v>127</v>
      </c>
      <c r="AA30" s="7" t="s">
        <v>127</v>
      </c>
      <c r="AB30" s="7" t="s">
        <v>127</v>
      </c>
      <c r="AC30" s="7" t="s">
        <v>127</v>
      </c>
      <c r="AD30" s="7" t="s">
        <v>127</v>
      </c>
      <c r="AE30" s="7" t="s">
        <v>127</v>
      </c>
      <c r="AF30" s="7" t="s">
        <v>127</v>
      </c>
      <c r="AG30" s="7" t="s">
        <v>127</v>
      </c>
      <c r="AH30" s="7" t="s">
        <v>127</v>
      </c>
      <c r="AI30" s="7" t="s">
        <v>127</v>
      </c>
      <c r="AJ30" s="81" t="s">
        <v>127</v>
      </c>
      <c r="AK30" s="75" t="s">
        <v>1107</v>
      </c>
    </row>
    <row r="31" spans="1:37" ht="165.75" x14ac:dyDescent="0.45">
      <c r="A31" s="76" t="s">
        <v>564</v>
      </c>
      <c r="B31" s="77" t="s">
        <v>565</v>
      </c>
      <c r="C31" s="78">
        <v>43958</v>
      </c>
      <c r="D31" s="80">
        <v>43963</v>
      </c>
      <c r="E31" s="72" t="s">
        <v>566</v>
      </c>
      <c r="F31" s="92" t="str">
        <f>HYPERLINK(Table2[[#This Row],[URL-not hyperlinked]])</f>
        <v>https://www.sciencedirect.com/science/article/pii/S120197122030309X</v>
      </c>
      <c r="G31" s="49" t="s">
        <v>137</v>
      </c>
      <c r="H31" s="49" t="s">
        <v>131</v>
      </c>
      <c r="I31" s="88" t="s">
        <v>567</v>
      </c>
      <c r="J31" s="49" t="s">
        <v>149</v>
      </c>
      <c r="K31" s="49">
        <v>2020</v>
      </c>
      <c r="L31" s="49" t="s">
        <v>1104</v>
      </c>
      <c r="N31" s="49" t="s">
        <v>568</v>
      </c>
      <c r="O31" s="49" t="s">
        <v>128</v>
      </c>
      <c r="P31" s="49" t="s">
        <v>128</v>
      </c>
      <c r="Q31" s="49" t="s">
        <v>127</v>
      </c>
      <c r="R31" s="34" t="s">
        <v>127</v>
      </c>
      <c r="S31" s="7" t="s">
        <v>129</v>
      </c>
      <c r="T31" s="49" t="s">
        <v>523</v>
      </c>
      <c r="U31" s="49" t="s">
        <v>128</v>
      </c>
      <c r="V31" s="49" t="s">
        <v>127</v>
      </c>
      <c r="W31" s="7" t="s">
        <v>127</v>
      </c>
      <c r="X31" s="49" t="s">
        <v>127</v>
      </c>
      <c r="Y31" s="49" t="s">
        <v>127</v>
      </c>
      <c r="Z31" s="49" t="s">
        <v>128</v>
      </c>
      <c r="AA31" s="7" t="s">
        <v>128</v>
      </c>
      <c r="AB31" s="7" t="s">
        <v>127</v>
      </c>
      <c r="AC31" s="7" t="s">
        <v>127</v>
      </c>
      <c r="AD31" s="7" t="s">
        <v>127</v>
      </c>
      <c r="AE31" s="7" t="s">
        <v>127</v>
      </c>
      <c r="AF31" s="7" t="s">
        <v>127</v>
      </c>
      <c r="AG31" s="7" t="s">
        <v>127</v>
      </c>
      <c r="AH31" s="7" t="s">
        <v>127</v>
      </c>
      <c r="AI31" s="7" t="s">
        <v>127</v>
      </c>
      <c r="AJ31" s="81" t="s">
        <v>127</v>
      </c>
      <c r="AK31" s="75" t="s">
        <v>1107</v>
      </c>
    </row>
    <row r="32" spans="1:37" ht="229.5" x14ac:dyDescent="0.45">
      <c r="A32" s="76" t="s">
        <v>569</v>
      </c>
      <c r="B32" s="77" t="s">
        <v>570</v>
      </c>
      <c r="C32" s="78">
        <v>43952</v>
      </c>
      <c r="D32" s="78">
        <v>43963</v>
      </c>
      <c r="E32" s="50" t="s">
        <v>571</v>
      </c>
      <c r="F32" s="92" t="str">
        <f>HYPERLINK(Table2[[#This Row],[URL-not hyperlinked]])</f>
        <v>https://www.sciencedirect.com/science/article/pii/S0009926020301665</v>
      </c>
      <c r="G32" s="49" t="s">
        <v>137</v>
      </c>
      <c r="H32" s="49" t="s">
        <v>133</v>
      </c>
      <c r="I32" s="88" t="s">
        <v>572</v>
      </c>
      <c r="J32" s="49" t="s">
        <v>573</v>
      </c>
      <c r="K32" s="49">
        <v>2020</v>
      </c>
      <c r="L32" s="49" t="s">
        <v>1104</v>
      </c>
      <c r="N32" s="49" t="s">
        <v>574</v>
      </c>
      <c r="O32" s="49" t="s">
        <v>128</v>
      </c>
      <c r="P32" s="49" t="s">
        <v>128</v>
      </c>
      <c r="Q32" s="49" t="s">
        <v>127</v>
      </c>
      <c r="R32" s="34" t="s">
        <v>127</v>
      </c>
      <c r="S32" s="7" t="s">
        <v>40</v>
      </c>
      <c r="T32" s="49" t="s">
        <v>575</v>
      </c>
      <c r="U32" s="49" t="s">
        <v>127</v>
      </c>
      <c r="V32" s="49" t="s">
        <v>127</v>
      </c>
      <c r="W32" s="7" t="s">
        <v>127</v>
      </c>
      <c r="X32" s="49" t="s">
        <v>127</v>
      </c>
      <c r="Y32" s="49" t="s">
        <v>127</v>
      </c>
      <c r="Z32" s="49" t="s">
        <v>128</v>
      </c>
      <c r="AA32" s="7" t="s">
        <v>128</v>
      </c>
      <c r="AB32" s="7" t="s">
        <v>127</v>
      </c>
      <c r="AC32" s="7" t="s">
        <v>127</v>
      </c>
      <c r="AD32" s="7" t="s">
        <v>127</v>
      </c>
      <c r="AE32" s="7" t="s">
        <v>127</v>
      </c>
      <c r="AF32" s="7" t="s">
        <v>127</v>
      </c>
      <c r="AG32" s="7" t="s">
        <v>127</v>
      </c>
      <c r="AH32" s="7" t="s">
        <v>127</v>
      </c>
      <c r="AI32" s="7" t="s">
        <v>127</v>
      </c>
      <c r="AJ32" s="52" t="s">
        <v>127</v>
      </c>
      <c r="AK32" s="75" t="s">
        <v>1107</v>
      </c>
    </row>
    <row r="33" spans="1:37" ht="178.5" x14ac:dyDescent="0.45">
      <c r="A33" s="76" t="s">
        <v>576</v>
      </c>
      <c r="B33" s="77" t="s">
        <v>577</v>
      </c>
      <c r="C33" s="78">
        <v>43960</v>
      </c>
      <c r="D33" s="78">
        <v>43962</v>
      </c>
      <c r="E33" s="50" t="s">
        <v>578</v>
      </c>
      <c r="F33" s="92" t="str">
        <f>HYPERLINK(Table2[[#This Row],[URL-not hyperlinked]])</f>
        <v>https://www.ncbi.nlm.nih.gov/pmc/articles/PMC7210459/</v>
      </c>
      <c r="G33" s="49" t="s">
        <v>135</v>
      </c>
      <c r="H33" s="49" t="s">
        <v>139</v>
      </c>
      <c r="I33" s="88" t="s">
        <v>579</v>
      </c>
      <c r="J33" s="49" t="s">
        <v>314</v>
      </c>
      <c r="K33" s="49">
        <v>2020</v>
      </c>
      <c r="L33" s="49" t="s">
        <v>1104</v>
      </c>
      <c r="N33" s="49" t="s">
        <v>580</v>
      </c>
      <c r="O33" s="49" t="s">
        <v>127</v>
      </c>
      <c r="P33" s="49" t="s">
        <v>127</v>
      </c>
      <c r="Q33" s="49" t="s">
        <v>127</v>
      </c>
      <c r="R33" s="34" t="s">
        <v>128</v>
      </c>
      <c r="S33" s="7" t="s">
        <v>134</v>
      </c>
      <c r="T33" s="49" t="s">
        <v>523</v>
      </c>
      <c r="U33" s="49" t="s">
        <v>127</v>
      </c>
      <c r="V33" s="49" t="s">
        <v>127</v>
      </c>
      <c r="W33" s="7" t="s">
        <v>127</v>
      </c>
      <c r="X33" s="49" t="s">
        <v>127</v>
      </c>
      <c r="Y33" s="49" t="s">
        <v>127</v>
      </c>
      <c r="Z33" s="49" t="s">
        <v>127</v>
      </c>
      <c r="AA33" s="7" t="s">
        <v>127</v>
      </c>
      <c r="AB33" s="7" t="s">
        <v>127</v>
      </c>
      <c r="AC33" s="7" t="s">
        <v>127</v>
      </c>
      <c r="AD33" s="7" t="s">
        <v>127</v>
      </c>
      <c r="AE33" s="7" t="s">
        <v>127</v>
      </c>
      <c r="AF33" s="7" t="s">
        <v>127</v>
      </c>
      <c r="AG33" s="7" t="s">
        <v>127</v>
      </c>
      <c r="AH33" s="7" t="s">
        <v>128</v>
      </c>
      <c r="AI33" s="7" t="s">
        <v>127</v>
      </c>
      <c r="AJ33" s="52" t="s">
        <v>127</v>
      </c>
      <c r="AK33" s="75" t="s">
        <v>1107</v>
      </c>
    </row>
    <row r="34" spans="1:37" ht="255" x14ac:dyDescent="0.45">
      <c r="A34" s="76" t="s">
        <v>581</v>
      </c>
      <c r="B34" s="74" t="s">
        <v>582</v>
      </c>
      <c r="C34" s="78">
        <v>43957</v>
      </c>
      <c r="D34" s="78">
        <v>43962</v>
      </c>
      <c r="E34" s="50" t="s">
        <v>583</v>
      </c>
      <c r="F34" s="92" t="str">
        <f>HYPERLINK(Table2[[#This Row],[URL-not hyperlinked]])</f>
        <v>https://www.ncbi.nlm.nih.gov/pmc/articles/PMC7202835/</v>
      </c>
      <c r="G34" s="49" t="s">
        <v>319</v>
      </c>
      <c r="H34" s="49" t="s">
        <v>131</v>
      </c>
      <c r="I34" s="88" t="s">
        <v>584</v>
      </c>
      <c r="J34" s="49" t="s">
        <v>585</v>
      </c>
      <c r="K34" s="49">
        <v>2020</v>
      </c>
      <c r="L34" s="49" t="s">
        <v>1104</v>
      </c>
      <c r="N34" s="49" t="s">
        <v>586</v>
      </c>
      <c r="O34" s="49" t="s">
        <v>128</v>
      </c>
      <c r="P34" s="49" t="s">
        <v>127</v>
      </c>
      <c r="Q34" s="49" t="s">
        <v>127</v>
      </c>
      <c r="R34" s="34" t="s">
        <v>127</v>
      </c>
      <c r="S34" s="7" t="s">
        <v>134</v>
      </c>
      <c r="T34" s="49" t="s">
        <v>523</v>
      </c>
      <c r="U34" s="49" t="s">
        <v>127</v>
      </c>
      <c r="V34" s="49" t="s">
        <v>127</v>
      </c>
      <c r="W34" s="7" t="s">
        <v>127</v>
      </c>
      <c r="X34" s="49" t="s">
        <v>127</v>
      </c>
      <c r="Y34" s="49" t="s">
        <v>128</v>
      </c>
      <c r="Z34" s="49" t="s">
        <v>127</v>
      </c>
      <c r="AA34" s="7" t="s">
        <v>127</v>
      </c>
      <c r="AB34" s="7" t="s">
        <v>127</v>
      </c>
      <c r="AC34" s="7" t="s">
        <v>127</v>
      </c>
      <c r="AD34" s="7" t="s">
        <v>127</v>
      </c>
      <c r="AE34" s="7" t="s">
        <v>127</v>
      </c>
      <c r="AF34" s="7" t="s">
        <v>127</v>
      </c>
      <c r="AG34" s="7" t="s">
        <v>127</v>
      </c>
      <c r="AH34" s="7" t="s">
        <v>127</v>
      </c>
      <c r="AI34" s="7" t="s">
        <v>127</v>
      </c>
      <c r="AJ34" s="52" t="s">
        <v>127</v>
      </c>
      <c r="AK34" s="75" t="s">
        <v>1107</v>
      </c>
    </row>
    <row r="35" spans="1:37" ht="41.65" x14ac:dyDescent="0.45">
      <c r="A35" s="73" t="s">
        <v>587</v>
      </c>
      <c r="B35" s="77" t="s">
        <v>1100</v>
      </c>
      <c r="C35" s="78">
        <v>43957</v>
      </c>
      <c r="D35" s="80">
        <v>43962</v>
      </c>
      <c r="E35" s="50" t="s">
        <v>588</v>
      </c>
      <c r="F35" s="92" t="str">
        <f>HYPERLINK(Table2[[#This Row],[URL-not hyperlinked]])</f>
        <v>https://www.ncbi.nlm.nih.gov/pmc/articles/PMC7202320/</v>
      </c>
      <c r="G35" s="49" t="s">
        <v>181</v>
      </c>
      <c r="H35" s="49" t="s">
        <v>139</v>
      </c>
      <c r="I35" s="88" t="s">
        <v>589</v>
      </c>
      <c r="J35" s="49" t="s">
        <v>590</v>
      </c>
      <c r="K35" s="49">
        <v>2020</v>
      </c>
      <c r="L35" s="49" t="s">
        <v>1104</v>
      </c>
      <c r="N35" s="49" t="s">
        <v>591</v>
      </c>
      <c r="O35" s="49" t="s">
        <v>128</v>
      </c>
      <c r="P35" s="49" t="s">
        <v>127</v>
      </c>
      <c r="Q35" s="49" t="s">
        <v>127</v>
      </c>
      <c r="R35" s="34" t="s">
        <v>127</v>
      </c>
      <c r="S35" s="7" t="s">
        <v>134</v>
      </c>
      <c r="T35" s="49" t="s">
        <v>523</v>
      </c>
      <c r="U35" s="49" t="s">
        <v>127</v>
      </c>
      <c r="V35" s="49" t="s">
        <v>127</v>
      </c>
      <c r="W35" s="7" t="s">
        <v>127</v>
      </c>
      <c r="X35" s="49" t="s">
        <v>127</v>
      </c>
      <c r="Y35" s="49" t="s">
        <v>128</v>
      </c>
      <c r="Z35" s="49" t="s">
        <v>127</v>
      </c>
      <c r="AA35" s="7" t="s">
        <v>127</v>
      </c>
      <c r="AB35" s="7" t="s">
        <v>127</v>
      </c>
      <c r="AC35" s="7" t="s">
        <v>127</v>
      </c>
      <c r="AD35" s="7" t="s">
        <v>127</v>
      </c>
      <c r="AE35" s="7" t="s">
        <v>127</v>
      </c>
      <c r="AF35" s="7" t="s">
        <v>127</v>
      </c>
      <c r="AG35" s="7" t="s">
        <v>127</v>
      </c>
      <c r="AH35" s="7" t="s">
        <v>127</v>
      </c>
      <c r="AI35" s="7" t="s">
        <v>127</v>
      </c>
      <c r="AJ35" s="52" t="s">
        <v>127</v>
      </c>
      <c r="AK35" s="75" t="s">
        <v>1107</v>
      </c>
    </row>
    <row r="36" spans="1:37" ht="127.5" x14ac:dyDescent="0.45">
      <c r="A36" s="73" t="s">
        <v>592</v>
      </c>
      <c r="B36" s="74" t="s">
        <v>593</v>
      </c>
      <c r="C36" s="80">
        <v>43957</v>
      </c>
      <c r="D36" s="80">
        <v>43962</v>
      </c>
      <c r="E36" s="50" t="s">
        <v>594</v>
      </c>
      <c r="F36" s="92" t="str">
        <f>HYPERLINK(Table2[[#This Row],[URL-not hyperlinked]])</f>
        <v>https://www.annallergy.org/article/S1081-1206(20)30322-7/abstract</v>
      </c>
      <c r="G36" s="49" t="s">
        <v>132</v>
      </c>
      <c r="H36" s="49" t="s">
        <v>139</v>
      </c>
      <c r="I36" s="88" t="s">
        <v>595</v>
      </c>
      <c r="J36" s="49" t="s">
        <v>596</v>
      </c>
      <c r="K36" s="49">
        <v>2020</v>
      </c>
      <c r="L36" s="49" t="s">
        <v>1104</v>
      </c>
      <c r="N36" s="49" t="s">
        <v>597</v>
      </c>
      <c r="O36" s="49" t="s">
        <v>127</v>
      </c>
      <c r="P36" s="49" t="s">
        <v>127</v>
      </c>
      <c r="Q36" s="49" t="s">
        <v>127</v>
      </c>
      <c r="R36" s="34" t="s">
        <v>128</v>
      </c>
      <c r="S36" s="7" t="s">
        <v>134</v>
      </c>
      <c r="T36" s="49" t="s">
        <v>127</v>
      </c>
      <c r="U36" s="49" t="s">
        <v>127</v>
      </c>
      <c r="V36" s="49" t="s">
        <v>127</v>
      </c>
      <c r="W36" s="7" t="s">
        <v>127</v>
      </c>
      <c r="X36" s="49" t="s">
        <v>127</v>
      </c>
      <c r="Y36" s="49" t="s">
        <v>127</v>
      </c>
      <c r="Z36" s="49" t="s">
        <v>127</v>
      </c>
      <c r="AA36" s="7" t="s">
        <v>127</v>
      </c>
      <c r="AB36" s="7" t="s">
        <v>127</v>
      </c>
      <c r="AC36" s="7" t="s">
        <v>127</v>
      </c>
      <c r="AD36" s="7" t="s">
        <v>127</v>
      </c>
      <c r="AE36" s="7" t="s">
        <v>127</v>
      </c>
      <c r="AF36" s="7" t="s">
        <v>127</v>
      </c>
      <c r="AG36" s="7" t="s">
        <v>127</v>
      </c>
      <c r="AH36" s="7" t="s">
        <v>128</v>
      </c>
      <c r="AI36" s="7" t="s">
        <v>127</v>
      </c>
      <c r="AJ36" s="52" t="s">
        <v>127</v>
      </c>
      <c r="AK36" s="75" t="s">
        <v>1107</v>
      </c>
    </row>
    <row r="37" spans="1:37" ht="65.650000000000006" x14ac:dyDescent="0.45">
      <c r="A37" s="73" t="s">
        <v>598</v>
      </c>
      <c r="B37" s="77" t="s">
        <v>1100</v>
      </c>
      <c r="C37" s="80">
        <v>43957</v>
      </c>
      <c r="D37" s="80">
        <v>43962</v>
      </c>
      <c r="E37" s="50" t="s">
        <v>599</v>
      </c>
      <c r="F37" s="92" t="str">
        <f>HYPERLINK(Table2[[#This Row],[URL-not hyperlinked]])</f>
        <v>https://www.ncbi.nlm.nih.gov/pmc/articles/PMC7204760/</v>
      </c>
      <c r="G37" s="49" t="s">
        <v>137</v>
      </c>
      <c r="H37" s="49" t="s">
        <v>133</v>
      </c>
      <c r="I37" s="88" t="s">
        <v>600</v>
      </c>
      <c r="J37" s="49" t="s">
        <v>143</v>
      </c>
      <c r="K37" s="49">
        <v>2020</v>
      </c>
      <c r="L37" s="49" t="s">
        <v>1104</v>
      </c>
      <c r="N37" s="49" t="s">
        <v>601</v>
      </c>
      <c r="O37" s="49" t="s">
        <v>127</v>
      </c>
      <c r="P37" s="49" t="s">
        <v>128</v>
      </c>
      <c r="Q37" s="49" t="s">
        <v>127</v>
      </c>
      <c r="R37" s="34" t="s">
        <v>127</v>
      </c>
      <c r="S37" s="7" t="s">
        <v>40</v>
      </c>
      <c r="T37" s="49" t="s">
        <v>602</v>
      </c>
      <c r="U37" s="49" t="s">
        <v>127</v>
      </c>
      <c r="V37" s="49" t="s">
        <v>127</v>
      </c>
      <c r="W37" s="7" t="s">
        <v>127</v>
      </c>
      <c r="X37" s="49" t="s">
        <v>127</v>
      </c>
      <c r="Y37" s="49" t="s">
        <v>127</v>
      </c>
      <c r="Z37" s="49" t="s">
        <v>128</v>
      </c>
      <c r="AA37" s="7" t="s">
        <v>128</v>
      </c>
      <c r="AB37" s="7" t="s">
        <v>127</v>
      </c>
      <c r="AC37" s="7" t="s">
        <v>127</v>
      </c>
      <c r="AD37" s="7" t="s">
        <v>127</v>
      </c>
      <c r="AE37" s="7" t="s">
        <v>127</v>
      </c>
      <c r="AF37" s="7" t="s">
        <v>127</v>
      </c>
      <c r="AG37" s="7" t="s">
        <v>127</v>
      </c>
      <c r="AH37" s="7" t="s">
        <v>127</v>
      </c>
      <c r="AI37" s="7" t="s">
        <v>127</v>
      </c>
      <c r="AJ37" s="52" t="s">
        <v>127</v>
      </c>
      <c r="AK37" s="75" t="s">
        <v>1107</v>
      </c>
    </row>
    <row r="38" spans="1:37" ht="55.5" x14ac:dyDescent="0.45">
      <c r="A38" s="73" t="s">
        <v>603</v>
      </c>
      <c r="B38" s="77" t="s">
        <v>1100</v>
      </c>
      <c r="C38" s="80">
        <v>43957</v>
      </c>
      <c r="D38" s="80">
        <v>43962</v>
      </c>
      <c r="E38" s="50" t="s">
        <v>604</v>
      </c>
      <c r="F38" s="92" t="str">
        <f>HYPERLINK(Table2[[#This Row],[URL-not hyperlinked]])</f>
        <v>https://www.ajog.org/article/S0002-9378(20)30529-9/fulltext</v>
      </c>
      <c r="G38" s="49" t="s">
        <v>305</v>
      </c>
      <c r="H38" s="49" t="s">
        <v>133</v>
      </c>
      <c r="I38" s="88" t="s">
        <v>605</v>
      </c>
      <c r="J38" s="49" t="s">
        <v>148</v>
      </c>
      <c r="K38" s="49">
        <v>2020</v>
      </c>
      <c r="L38" s="49" t="s">
        <v>1104</v>
      </c>
      <c r="N38" s="49" t="s">
        <v>606</v>
      </c>
      <c r="O38" s="49" t="s">
        <v>128</v>
      </c>
      <c r="P38" s="49" t="s">
        <v>127</v>
      </c>
      <c r="Q38" s="49" t="s">
        <v>127</v>
      </c>
      <c r="R38" s="34" t="s">
        <v>127</v>
      </c>
      <c r="S38" s="7" t="s">
        <v>134</v>
      </c>
      <c r="T38" s="49" t="s">
        <v>607</v>
      </c>
      <c r="U38" s="49" t="s">
        <v>128</v>
      </c>
      <c r="V38" s="49" t="s">
        <v>128</v>
      </c>
      <c r="W38" s="7" t="s">
        <v>128</v>
      </c>
      <c r="X38" s="49" t="s">
        <v>128</v>
      </c>
      <c r="Y38" s="49" t="s">
        <v>127</v>
      </c>
      <c r="Z38" s="49" t="s">
        <v>127</v>
      </c>
      <c r="AA38" s="7" t="s">
        <v>127</v>
      </c>
      <c r="AB38" s="7" t="s">
        <v>127</v>
      </c>
      <c r="AC38" s="7" t="s">
        <v>127</v>
      </c>
      <c r="AD38" s="7" t="s">
        <v>127</v>
      </c>
      <c r="AE38" s="7" t="s">
        <v>127</v>
      </c>
      <c r="AF38" s="7" t="s">
        <v>127</v>
      </c>
      <c r="AG38" s="7" t="s">
        <v>127</v>
      </c>
      <c r="AH38" s="7" t="s">
        <v>127</v>
      </c>
      <c r="AI38" s="7" t="s">
        <v>127</v>
      </c>
      <c r="AJ38" s="52" t="s">
        <v>127</v>
      </c>
      <c r="AK38" s="75" t="s">
        <v>1107</v>
      </c>
    </row>
    <row r="39" spans="1:37" ht="55.5" x14ac:dyDescent="0.45">
      <c r="A39" s="76" t="s">
        <v>608</v>
      </c>
      <c r="B39" s="77" t="s">
        <v>1100</v>
      </c>
      <c r="C39" s="78">
        <v>43955</v>
      </c>
      <c r="D39" s="80">
        <v>43962</v>
      </c>
      <c r="E39" s="72" t="s">
        <v>609</v>
      </c>
      <c r="F39" s="92" t="str">
        <f>HYPERLINK(Table2[[#This Row],[URL-not hyperlinked]])</f>
        <v>https://www.ajog.org/article/S0002-9378(20)30527-5/abstract</v>
      </c>
      <c r="G39" s="49" t="s">
        <v>135</v>
      </c>
      <c r="H39" s="49" t="s">
        <v>133</v>
      </c>
      <c r="I39" s="88" t="s">
        <v>610</v>
      </c>
      <c r="J39" s="49" t="s">
        <v>148</v>
      </c>
      <c r="K39" s="49">
        <v>2020</v>
      </c>
      <c r="L39" s="49" t="s">
        <v>1104</v>
      </c>
      <c r="N39" s="49" t="s">
        <v>611</v>
      </c>
      <c r="O39" s="49" t="s">
        <v>127</v>
      </c>
      <c r="P39" s="49" t="s">
        <v>127</v>
      </c>
      <c r="Q39" s="49" t="s">
        <v>127</v>
      </c>
      <c r="R39" s="34" t="s">
        <v>128</v>
      </c>
      <c r="S39" s="7" t="s">
        <v>134</v>
      </c>
      <c r="T39" s="49" t="s">
        <v>612</v>
      </c>
      <c r="U39" s="49" t="s">
        <v>127</v>
      </c>
      <c r="V39" s="49" t="s">
        <v>127</v>
      </c>
      <c r="W39" s="7" t="s">
        <v>127</v>
      </c>
      <c r="X39" s="49" t="s">
        <v>127</v>
      </c>
      <c r="Y39" s="49" t="s">
        <v>127</v>
      </c>
      <c r="Z39" s="49" t="s">
        <v>127</v>
      </c>
      <c r="AA39" s="7" t="s">
        <v>127</v>
      </c>
      <c r="AB39" s="7" t="s">
        <v>127</v>
      </c>
      <c r="AC39" s="7" t="s">
        <v>127</v>
      </c>
      <c r="AD39" s="7" t="s">
        <v>127</v>
      </c>
      <c r="AE39" s="7" t="s">
        <v>127</v>
      </c>
      <c r="AF39" s="7" t="s">
        <v>127</v>
      </c>
      <c r="AG39" s="7" t="s">
        <v>128</v>
      </c>
      <c r="AH39" s="7" t="s">
        <v>127</v>
      </c>
      <c r="AI39" s="7" t="s">
        <v>127</v>
      </c>
      <c r="AJ39" s="81" t="s">
        <v>127</v>
      </c>
      <c r="AK39" s="75" t="s">
        <v>1107</v>
      </c>
    </row>
    <row r="40" spans="1:37" ht="63.75" x14ac:dyDescent="0.45">
      <c r="A40" s="76" t="s">
        <v>613</v>
      </c>
      <c r="B40" s="77" t="s">
        <v>614</v>
      </c>
      <c r="C40" s="78">
        <v>43956</v>
      </c>
      <c r="D40" s="80">
        <v>43962</v>
      </c>
      <c r="E40" s="72" t="s">
        <v>615</v>
      </c>
      <c r="F40" s="92" t="str">
        <f>HYPERLINK(Table2[[#This Row],[URL-not hyperlinked]])</f>
        <v>https://www.jpeds.com/article/S0022-3476(20)30571-0/fulltext</v>
      </c>
      <c r="G40" s="49" t="s">
        <v>138</v>
      </c>
      <c r="H40" s="49" t="s">
        <v>139</v>
      </c>
      <c r="I40" s="88" t="s">
        <v>616</v>
      </c>
      <c r="J40" s="49" t="s">
        <v>315</v>
      </c>
      <c r="K40" s="49">
        <v>2020</v>
      </c>
      <c r="L40" s="49" t="s">
        <v>1104</v>
      </c>
      <c r="N40" s="49" t="s">
        <v>617</v>
      </c>
      <c r="O40" s="49" t="s">
        <v>127</v>
      </c>
      <c r="P40" s="49" t="s">
        <v>127</v>
      </c>
      <c r="Q40" s="49" t="s">
        <v>127</v>
      </c>
      <c r="R40" s="34" t="s">
        <v>128</v>
      </c>
      <c r="S40" s="7" t="s">
        <v>129</v>
      </c>
      <c r="T40" s="49" t="s">
        <v>523</v>
      </c>
      <c r="U40" s="49" t="s">
        <v>127</v>
      </c>
      <c r="V40" s="49" t="s">
        <v>127</v>
      </c>
      <c r="W40" s="7" t="s">
        <v>127</v>
      </c>
      <c r="X40" s="49" t="s">
        <v>127</v>
      </c>
      <c r="Y40" s="49" t="s">
        <v>127</v>
      </c>
      <c r="Z40" s="49" t="s">
        <v>127</v>
      </c>
      <c r="AA40" s="7" t="s">
        <v>127</v>
      </c>
      <c r="AB40" s="7" t="s">
        <v>127</v>
      </c>
      <c r="AC40" s="7" t="s">
        <v>127</v>
      </c>
      <c r="AD40" s="7" t="s">
        <v>127</v>
      </c>
      <c r="AE40" s="7" t="s">
        <v>127</v>
      </c>
      <c r="AF40" s="7" t="s">
        <v>127</v>
      </c>
      <c r="AG40" s="7" t="s">
        <v>127</v>
      </c>
      <c r="AH40" s="7" t="s">
        <v>128</v>
      </c>
      <c r="AI40" s="7" t="s">
        <v>127</v>
      </c>
      <c r="AJ40" s="81" t="s">
        <v>127</v>
      </c>
      <c r="AK40" s="75" t="s">
        <v>1107</v>
      </c>
    </row>
    <row r="41" spans="1:37" ht="69.400000000000006" x14ac:dyDescent="0.45">
      <c r="A41" s="79" t="s">
        <v>618</v>
      </c>
      <c r="B41" s="77" t="s">
        <v>1100</v>
      </c>
      <c r="C41" s="80">
        <v>43949</v>
      </c>
      <c r="D41" s="80">
        <v>43962</v>
      </c>
      <c r="E41" s="50" t="s">
        <v>619</v>
      </c>
      <c r="F41" s="92" t="str">
        <f>HYPERLINK(Table2[[#This Row],[URL-not hyperlinked]])</f>
        <v>https://www.sciencedirect.com/science/article/pii/S0007091220302816?via%3Dihub</v>
      </c>
      <c r="G41" s="49" t="s">
        <v>137</v>
      </c>
      <c r="H41" s="49" t="s">
        <v>133</v>
      </c>
      <c r="I41" s="88" t="s">
        <v>620</v>
      </c>
      <c r="J41" s="49" t="s">
        <v>621</v>
      </c>
      <c r="K41" s="49">
        <v>2020</v>
      </c>
      <c r="L41" s="49" t="s">
        <v>1104</v>
      </c>
      <c r="N41" s="49" t="s">
        <v>622</v>
      </c>
      <c r="O41" s="49" t="s">
        <v>128</v>
      </c>
      <c r="P41" s="49" t="s">
        <v>127</v>
      </c>
      <c r="Q41" s="49" t="s">
        <v>128</v>
      </c>
      <c r="R41" s="34" t="s">
        <v>127</v>
      </c>
      <c r="S41" s="7" t="s">
        <v>40</v>
      </c>
      <c r="T41" s="49">
        <v>3</v>
      </c>
      <c r="U41" s="49" t="s">
        <v>127</v>
      </c>
      <c r="V41" s="49" t="s">
        <v>127</v>
      </c>
      <c r="W41" s="7" t="s">
        <v>127</v>
      </c>
      <c r="X41" s="49" t="s">
        <v>127</v>
      </c>
      <c r="Y41" s="49" t="s">
        <v>127</v>
      </c>
      <c r="Z41" s="49" t="s">
        <v>127</v>
      </c>
      <c r="AA41" s="7" t="s">
        <v>127</v>
      </c>
      <c r="AB41" s="7" t="s">
        <v>127</v>
      </c>
      <c r="AC41" s="7" t="s">
        <v>127</v>
      </c>
      <c r="AD41" s="7" t="s">
        <v>127</v>
      </c>
      <c r="AE41" s="7" t="s">
        <v>128</v>
      </c>
      <c r="AF41" s="7" t="s">
        <v>127</v>
      </c>
      <c r="AG41" s="7" t="s">
        <v>127</v>
      </c>
      <c r="AH41" s="7" t="s">
        <v>127</v>
      </c>
      <c r="AI41" s="7" t="s">
        <v>127</v>
      </c>
      <c r="AJ41" s="52" t="s">
        <v>127</v>
      </c>
      <c r="AK41" s="75" t="s">
        <v>1107</v>
      </c>
    </row>
    <row r="42" spans="1:37" ht="242.25" x14ac:dyDescent="0.45">
      <c r="A42" s="76" t="s">
        <v>623</v>
      </c>
      <c r="B42" s="74" t="s">
        <v>1098</v>
      </c>
      <c r="C42" s="78">
        <v>43960</v>
      </c>
      <c r="D42" s="78">
        <v>43961</v>
      </c>
      <c r="E42" s="94" t="s">
        <v>1099</v>
      </c>
      <c r="F42" s="92" t="str">
        <f>HYPERLINK(Table2[[#This Row],[URL-not hyperlinked]])</f>
        <v>https://www.ncbi.nlm.nih.gov/pubmed/32386460</v>
      </c>
      <c r="G42" s="49" t="s">
        <v>307</v>
      </c>
      <c r="H42" s="49" t="s">
        <v>133</v>
      </c>
      <c r="I42" s="88" t="s">
        <v>624</v>
      </c>
      <c r="J42" s="49" t="s">
        <v>625</v>
      </c>
      <c r="K42" s="49">
        <v>2020</v>
      </c>
      <c r="L42" s="49" t="s">
        <v>1104</v>
      </c>
      <c r="N42" s="49" t="s">
        <v>626</v>
      </c>
      <c r="O42" s="49" t="s">
        <v>128</v>
      </c>
      <c r="P42" s="49" t="s">
        <v>128</v>
      </c>
      <c r="Q42" s="49" t="s">
        <v>127</v>
      </c>
      <c r="R42" s="34" t="s">
        <v>127</v>
      </c>
      <c r="S42" s="7" t="s">
        <v>134</v>
      </c>
      <c r="T42" s="49" t="s">
        <v>523</v>
      </c>
      <c r="U42" s="49" t="s">
        <v>127</v>
      </c>
      <c r="V42" s="49" t="s">
        <v>127</v>
      </c>
      <c r="W42" s="7" t="s">
        <v>127</v>
      </c>
      <c r="X42" s="49" t="s">
        <v>127</v>
      </c>
      <c r="Y42" s="49" t="s">
        <v>127</v>
      </c>
      <c r="Z42" s="49" t="s">
        <v>128</v>
      </c>
      <c r="AA42" s="7" t="s">
        <v>128</v>
      </c>
      <c r="AB42" s="7" t="s">
        <v>127</v>
      </c>
      <c r="AC42" s="7" t="s">
        <v>127</v>
      </c>
      <c r="AD42" s="7" t="s">
        <v>127</v>
      </c>
      <c r="AE42" s="7" t="s">
        <v>127</v>
      </c>
      <c r="AF42" s="7" t="s">
        <v>127</v>
      </c>
      <c r="AG42" s="7" t="s">
        <v>127</v>
      </c>
      <c r="AH42" s="7" t="s">
        <v>127</v>
      </c>
      <c r="AI42" s="7" t="s">
        <v>127</v>
      </c>
      <c r="AJ42" s="52" t="s">
        <v>127</v>
      </c>
      <c r="AK42" s="75" t="s">
        <v>1107</v>
      </c>
    </row>
    <row r="43" spans="1:37" ht="89.25" x14ac:dyDescent="0.45">
      <c r="A43" s="73" t="s">
        <v>627</v>
      </c>
      <c r="B43" s="74" t="s">
        <v>628</v>
      </c>
      <c r="C43" s="80">
        <v>43960</v>
      </c>
      <c r="D43" s="80">
        <v>43961</v>
      </c>
      <c r="E43" s="50" t="s">
        <v>629</v>
      </c>
      <c r="F43" s="92" t="str">
        <f>HYPERLINK(Table2[[#This Row],[URL-not hyperlinked]])</f>
        <v>https://obgyn.onlinelibrary.wiley.com/doi/epdf/10.1111/aogs.13901</v>
      </c>
      <c r="G43" s="49" t="s">
        <v>630</v>
      </c>
      <c r="H43" s="49" t="s">
        <v>142</v>
      </c>
      <c r="I43" s="88" t="s">
        <v>631</v>
      </c>
      <c r="J43" s="49" t="s">
        <v>318</v>
      </c>
      <c r="K43" s="49">
        <v>2020</v>
      </c>
      <c r="L43" s="49" t="s">
        <v>1104</v>
      </c>
      <c r="N43" s="49" t="s">
        <v>632</v>
      </c>
      <c r="O43" s="49" t="s">
        <v>127</v>
      </c>
      <c r="P43" s="49" t="s">
        <v>127</v>
      </c>
      <c r="Q43" s="49" t="s">
        <v>127</v>
      </c>
      <c r="R43" s="34" t="s">
        <v>128</v>
      </c>
      <c r="S43" s="7" t="s">
        <v>134</v>
      </c>
      <c r="T43" s="49" t="s">
        <v>633</v>
      </c>
      <c r="U43" s="49" t="s">
        <v>127</v>
      </c>
      <c r="V43" s="49" t="s">
        <v>127</v>
      </c>
      <c r="W43" s="7" t="s">
        <v>127</v>
      </c>
      <c r="X43" s="49" t="s">
        <v>127</v>
      </c>
      <c r="Y43" s="49" t="s">
        <v>127</v>
      </c>
      <c r="Z43" s="49" t="s">
        <v>127</v>
      </c>
      <c r="AA43" s="7" t="s">
        <v>127</v>
      </c>
      <c r="AB43" s="7" t="s">
        <v>127</v>
      </c>
      <c r="AC43" s="7" t="s">
        <v>127</v>
      </c>
      <c r="AD43" s="7" t="s">
        <v>127</v>
      </c>
      <c r="AE43" s="7" t="s">
        <v>127</v>
      </c>
      <c r="AF43" s="7" t="s">
        <v>127</v>
      </c>
      <c r="AG43" s="7" t="s">
        <v>128</v>
      </c>
      <c r="AH43" s="7" t="s">
        <v>127</v>
      </c>
      <c r="AI43" s="7" t="s">
        <v>127</v>
      </c>
      <c r="AJ43" s="52" t="s">
        <v>127</v>
      </c>
      <c r="AK43" s="75" t="s">
        <v>1107</v>
      </c>
    </row>
    <row r="44" spans="1:37" ht="204" x14ac:dyDescent="0.45">
      <c r="A44" s="76" t="s">
        <v>634</v>
      </c>
      <c r="B44" s="74" t="s">
        <v>635</v>
      </c>
      <c r="C44" s="78">
        <v>43960</v>
      </c>
      <c r="D44" s="78">
        <v>43961</v>
      </c>
      <c r="E44" s="72" t="s">
        <v>636</v>
      </c>
      <c r="F44" s="92" t="str">
        <f>HYPERLINK(Table2[[#This Row],[URL-not hyperlinked]])</f>
        <v>https://www.medscimonit.com/abstract/index/idArt/924725?</v>
      </c>
      <c r="G44" s="49" t="s">
        <v>637</v>
      </c>
      <c r="H44" s="49" t="s">
        <v>131</v>
      </c>
      <c r="I44" s="88" t="s">
        <v>638</v>
      </c>
      <c r="J44" s="49" t="s">
        <v>639</v>
      </c>
      <c r="K44" s="49">
        <v>2020</v>
      </c>
      <c r="L44" s="49" t="s">
        <v>1104</v>
      </c>
      <c r="N44" s="49" t="s">
        <v>640</v>
      </c>
      <c r="O44" s="49" t="s">
        <v>128</v>
      </c>
      <c r="P44" s="49" t="s">
        <v>127</v>
      </c>
      <c r="Q44" s="49" t="s">
        <v>127</v>
      </c>
      <c r="R44" s="34" t="s">
        <v>127</v>
      </c>
      <c r="S44" s="7" t="s">
        <v>129</v>
      </c>
      <c r="T44" s="49" t="s">
        <v>523</v>
      </c>
      <c r="U44" s="49" t="s">
        <v>128</v>
      </c>
      <c r="V44" s="49" t="s">
        <v>127</v>
      </c>
      <c r="W44" s="7" t="s">
        <v>127</v>
      </c>
      <c r="X44" s="49" t="s">
        <v>128</v>
      </c>
      <c r="Y44" s="49" t="s">
        <v>128</v>
      </c>
      <c r="Z44" s="49" t="s">
        <v>127</v>
      </c>
      <c r="AA44" s="7" t="s">
        <v>127</v>
      </c>
      <c r="AB44" s="7" t="s">
        <v>127</v>
      </c>
      <c r="AC44" s="7" t="s">
        <v>127</v>
      </c>
      <c r="AD44" s="7" t="s">
        <v>127</v>
      </c>
      <c r="AE44" s="7" t="s">
        <v>127</v>
      </c>
      <c r="AF44" s="7" t="s">
        <v>127</v>
      </c>
      <c r="AG44" s="7" t="s">
        <v>127</v>
      </c>
      <c r="AH44" s="7" t="s">
        <v>127</v>
      </c>
      <c r="AI44" s="7" t="s">
        <v>127</v>
      </c>
      <c r="AJ44" s="75" t="s">
        <v>127</v>
      </c>
      <c r="AK44" s="75" t="s">
        <v>1107</v>
      </c>
    </row>
    <row r="45" spans="1:37" ht="318.75" x14ac:dyDescent="0.45">
      <c r="A45" s="76" t="s">
        <v>641</v>
      </c>
      <c r="B45" s="77" t="s">
        <v>642</v>
      </c>
      <c r="C45" s="78">
        <v>43957</v>
      </c>
      <c r="D45" s="80">
        <v>43960</v>
      </c>
      <c r="E45" s="72" t="s">
        <v>643</v>
      </c>
      <c r="F45" s="92" t="str">
        <f>HYPERLINK(Table2[[#This Row],[URL-not hyperlinked]])</f>
        <v>https://journals.lww.com/pidj/Abstract/9000/The_Risk_of_Children_Hospitalized_With_Severe.96179.aspx</v>
      </c>
      <c r="G45" s="49" t="s">
        <v>137</v>
      </c>
      <c r="H45" s="49" t="s">
        <v>303</v>
      </c>
      <c r="I45" s="88" t="s">
        <v>644</v>
      </c>
      <c r="J45" s="49" t="s">
        <v>320</v>
      </c>
      <c r="K45" s="49">
        <v>2020</v>
      </c>
      <c r="L45" s="49" t="s">
        <v>1104</v>
      </c>
      <c r="N45" s="49" t="s">
        <v>645</v>
      </c>
      <c r="O45" s="49" t="s">
        <v>127</v>
      </c>
      <c r="P45" s="49" t="s">
        <v>128</v>
      </c>
      <c r="Q45" s="49" t="s">
        <v>127</v>
      </c>
      <c r="R45" s="34" t="s">
        <v>127</v>
      </c>
      <c r="S45" s="7" t="s">
        <v>40</v>
      </c>
      <c r="T45" s="49" t="s">
        <v>646</v>
      </c>
      <c r="U45" s="49" t="s">
        <v>127</v>
      </c>
      <c r="V45" s="49" t="s">
        <v>127</v>
      </c>
      <c r="W45" s="7" t="s">
        <v>127</v>
      </c>
      <c r="X45" s="49" t="s">
        <v>127</v>
      </c>
      <c r="Y45" s="49" t="s">
        <v>127</v>
      </c>
      <c r="Z45" s="49" t="s">
        <v>128</v>
      </c>
      <c r="AA45" s="7" t="s">
        <v>128</v>
      </c>
      <c r="AB45" s="7" t="s">
        <v>128</v>
      </c>
      <c r="AC45" s="7" t="s">
        <v>128</v>
      </c>
      <c r="AD45" s="7" t="s">
        <v>127</v>
      </c>
      <c r="AE45" s="7" t="s">
        <v>127</v>
      </c>
      <c r="AF45" s="7" t="s">
        <v>127</v>
      </c>
      <c r="AG45" s="7" t="s">
        <v>127</v>
      </c>
      <c r="AH45" s="7" t="s">
        <v>127</v>
      </c>
      <c r="AI45" s="7" t="s">
        <v>127</v>
      </c>
      <c r="AJ45" s="81" t="s">
        <v>127</v>
      </c>
      <c r="AK45" s="75" t="s">
        <v>1107</v>
      </c>
    </row>
    <row r="46" spans="1:37" ht="41.65" x14ac:dyDescent="0.45">
      <c r="A46" s="76" t="s">
        <v>647</v>
      </c>
      <c r="B46" s="77" t="s">
        <v>1100</v>
      </c>
      <c r="C46" s="78">
        <v>43959</v>
      </c>
      <c r="D46" s="80">
        <v>43960</v>
      </c>
      <c r="E46" s="72" t="s">
        <v>648</v>
      </c>
      <c r="F46" s="92" t="str">
        <f>HYPERLINK(Table2[[#This Row],[URL-not hyperlinked]])</f>
        <v>https://onlinelibrary.wiley.com/doi/epdf/10.1002/pbc.28397</v>
      </c>
      <c r="G46" s="49" t="s">
        <v>307</v>
      </c>
      <c r="H46" s="49" t="s">
        <v>133</v>
      </c>
      <c r="I46" s="88" t="s">
        <v>649</v>
      </c>
      <c r="J46" s="49" t="s">
        <v>650</v>
      </c>
      <c r="K46" s="49">
        <v>2020</v>
      </c>
      <c r="L46" s="49" t="s">
        <v>1104</v>
      </c>
      <c r="N46" s="49" t="s">
        <v>651</v>
      </c>
      <c r="O46" s="49" t="s">
        <v>127</v>
      </c>
      <c r="P46" s="49" t="s">
        <v>128</v>
      </c>
      <c r="Q46" s="49" t="s">
        <v>127</v>
      </c>
      <c r="R46" s="34" t="s">
        <v>127</v>
      </c>
      <c r="S46" s="7" t="s">
        <v>134</v>
      </c>
      <c r="T46" s="49" t="s">
        <v>652</v>
      </c>
      <c r="U46" s="49" t="s">
        <v>127</v>
      </c>
      <c r="V46" s="49" t="s">
        <v>127</v>
      </c>
      <c r="W46" s="7" t="s">
        <v>127</v>
      </c>
      <c r="X46" s="49" t="s">
        <v>127</v>
      </c>
      <c r="Y46" s="49" t="s">
        <v>127</v>
      </c>
      <c r="Z46" s="49" t="s">
        <v>128</v>
      </c>
      <c r="AA46" s="7" t="s">
        <v>128</v>
      </c>
      <c r="AB46" s="7" t="s">
        <v>127</v>
      </c>
      <c r="AC46" s="7" t="s">
        <v>127</v>
      </c>
      <c r="AD46" s="7" t="s">
        <v>127</v>
      </c>
      <c r="AE46" s="7" t="s">
        <v>127</v>
      </c>
      <c r="AF46" s="7" t="s">
        <v>127</v>
      </c>
      <c r="AG46" s="7" t="s">
        <v>127</v>
      </c>
      <c r="AH46" s="7" t="s">
        <v>127</v>
      </c>
      <c r="AI46" s="7" t="s">
        <v>127</v>
      </c>
      <c r="AJ46" s="81" t="s">
        <v>127</v>
      </c>
      <c r="AK46" s="75" t="s">
        <v>1107</v>
      </c>
    </row>
    <row r="47" spans="1:37" ht="69.400000000000006" x14ac:dyDescent="0.45">
      <c r="A47" s="76" t="s">
        <v>653</v>
      </c>
      <c r="B47" s="77" t="s">
        <v>1100</v>
      </c>
      <c r="C47" s="78">
        <v>43958</v>
      </c>
      <c r="D47" s="78">
        <v>43960</v>
      </c>
      <c r="E47" s="72" t="s">
        <v>654</v>
      </c>
      <c r="F47" s="92" t="str">
        <f>HYPERLINK(Table2[[#This Row],[URL-not hyperlinked]])</f>
        <v>https://adc.bmj.com/content/early/2020/05/07/archdischild-2020-319370.long</v>
      </c>
      <c r="G47" s="49" t="s">
        <v>138</v>
      </c>
      <c r="H47" s="49" t="s">
        <v>139</v>
      </c>
      <c r="I47" s="88" t="s">
        <v>655</v>
      </c>
      <c r="J47" s="49" t="s">
        <v>321</v>
      </c>
      <c r="K47" s="49">
        <v>2020</v>
      </c>
      <c r="L47" s="49" t="s">
        <v>1104</v>
      </c>
      <c r="N47" s="49" t="s">
        <v>656</v>
      </c>
      <c r="O47" s="49" t="s">
        <v>127</v>
      </c>
      <c r="P47" s="49" t="s">
        <v>128</v>
      </c>
      <c r="Q47" s="49" t="s">
        <v>127</v>
      </c>
      <c r="R47" s="34" t="s">
        <v>128</v>
      </c>
      <c r="S47" s="7" t="s">
        <v>129</v>
      </c>
      <c r="T47" s="49" t="s">
        <v>523</v>
      </c>
      <c r="U47" s="49" t="s">
        <v>127</v>
      </c>
      <c r="V47" s="49" t="s">
        <v>127</v>
      </c>
      <c r="W47" s="7" t="s">
        <v>127</v>
      </c>
      <c r="X47" s="49" t="s">
        <v>127</v>
      </c>
      <c r="Y47" s="49" t="s">
        <v>127</v>
      </c>
      <c r="Z47" s="49" t="s">
        <v>127</v>
      </c>
      <c r="AA47" s="7" t="s">
        <v>127</v>
      </c>
      <c r="AB47" s="7" t="s">
        <v>127</v>
      </c>
      <c r="AC47" s="7" t="s">
        <v>127</v>
      </c>
      <c r="AD47" s="7" t="s">
        <v>128</v>
      </c>
      <c r="AE47" s="7" t="s">
        <v>127</v>
      </c>
      <c r="AF47" s="7" t="s">
        <v>127</v>
      </c>
      <c r="AG47" s="7" t="s">
        <v>127</v>
      </c>
      <c r="AH47" s="7" t="s">
        <v>128</v>
      </c>
      <c r="AI47" s="7" t="s">
        <v>127</v>
      </c>
      <c r="AJ47" s="75" t="s">
        <v>127</v>
      </c>
      <c r="AK47" s="75" t="s">
        <v>1107</v>
      </c>
    </row>
    <row r="48" spans="1:37" ht="69.400000000000006" x14ac:dyDescent="0.45">
      <c r="A48" s="76" t="s">
        <v>657</v>
      </c>
      <c r="B48" s="77" t="s">
        <v>1100</v>
      </c>
      <c r="C48" s="78">
        <v>43958</v>
      </c>
      <c r="D48" s="78">
        <v>43960</v>
      </c>
      <c r="E48" s="50" t="s">
        <v>658</v>
      </c>
      <c r="F48" s="92" t="str">
        <f>HYPERLINK(Table2[[#This Row],[URL-not hyperlinked]])</f>
        <v>https://adc.bmj.com/content/early/2020/05/07/archdischild-2020-319482.long</v>
      </c>
      <c r="G48" s="49" t="s">
        <v>305</v>
      </c>
      <c r="H48" s="49" t="s">
        <v>139</v>
      </c>
      <c r="I48" s="88" t="s">
        <v>659</v>
      </c>
      <c r="J48" s="49" t="s">
        <v>321</v>
      </c>
      <c r="K48" s="49">
        <v>2020</v>
      </c>
      <c r="L48" s="49" t="s">
        <v>1104</v>
      </c>
      <c r="N48" s="49" t="s">
        <v>660</v>
      </c>
      <c r="O48" s="49" t="s">
        <v>127</v>
      </c>
      <c r="P48" s="49" t="s">
        <v>128</v>
      </c>
      <c r="Q48" s="49" t="s">
        <v>127</v>
      </c>
      <c r="R48" s="34" t="s">
        <v>127</v>
      </c>
      <c r="S48" s="7" t="s">
        <v>134</v>
      </c>
      <c r="T48" s="49" t="s">
        <v>523</v>
      </c>
      <c r="U48" s="49" t="s">
        <v>127</v>
      </c>
      <c r="V48" s="49" t="s">
        <v>127</v>
      </c>
      <c r="W48" s="7" t="s">
        <v>127</v>
      </c>
      <c r="X48" s="49" t="s">
        <v>127</v>
      </c>
      <c r="Y48" s="49" t="s">
        <v>127</v>
      </c>
      <c r="Z48" s="49" t="s">
        <v>127</v>
      </c>
      <c r="AA48" s="7" t="s">
        <v>127</v>
      </c>
      <c r="AB48" s="7" t="s">
        <v>127</v>
      </c>
      <c r="AC48" s="7" t="s">
        <v>127</v>
      </c>
      <c r="AD48" s="7" t="s">
        <v>128</v>
      </c>
      <c r="AE48" s="7" t="s">
        <v>127</v>
      </c>
      <c r="AF48" s="7" t="s">
        <v>127</v>
      </c>
      <c r="AG48" s="7" t="s">
        <v>127</v>
      </c>
      <c r="AH48" s="7" t="s">
        <v>127</v>
      </c>
      <c r="AI48" s="7" t="s">
        <v>127</v>
      </c>
      <c r="AJ48" s="52" t="s">
        <v>127</v>
      </c>
      <c r="AK48" s="75" t="s">
        <v>1107</v>
      </c>
    </row>
    <row r="49" spans="1:37" ht="229.5" x14ac:dyDescent="0.45">
      <c r="A49" s="76" t="s">
        <v>661</v>
      </c>
      <c r="B49" s="74" t="s">
        <v>662</v>
      </c>
      <c r="C49" s="78">
        <v>43958</v>
      </c>
      <c r="D49" s="78">
        <v>43960</v>
      </c>
      <c r="E49" s="50" t="s">
        <v>663</v>
      </c>
      <c r="F49" s="92" t="str">
        <f>HYPERLINK(Table2[[#This Row],[URL-not hyperlinked]])</f>
        <v>https://bmcinfectdis.biomedcentral.com/articles/10.1186/s12879-020-05056-w</v>
      </c>
      <c r="G49" s="49" t="s">
        <v>137</v>
      </c>
      <c r="H49" s="49" t="s">
        <v>133</v>
      </c>
      <c r="I49" s="88" t="s">
        <v>664</v>
      </c>
      <c r="J49" s="49" t="s">
        <v>665</v>
      </c>
      <c r="K49" s="49">
        <v>2020</v>
      </c>
      <c r="L49" s="49" t="s">
        <v>1104</v>
      </c>
      <c r="N49" s="49" t="s">
        <v>666</v>
      </c>
      <c r="O49" s="49" t="s">
        <v>127</v>
      </c>
      <c r="P49" s="49" t="s">
        <v>128</v>
      </c>
      <c r="Q49" s="49" t="s">
        <v>127</v>
      </c>
      <c r="R49" s="34" t="s">
        <v>128</v>
      </c>
      <c r="S49" s="7" t="s">
        <v>40</v>
      </c>
      <c r="T49" s="49" t="s">
        <v>667</v>
      </c>
      <c r="U49" s="49" t="s">
        <v>127</v>
      </c>
      <c r="V49" s="49" t="s">
        <v>127</v>
      </c>
      <c r="W49" s="7" t="s">
        <v>127</v>
      </c>
      <c r="X49" s="49" t="s">
        <v>127</v>
      </c>
      <c r="Y49" s="49" t="s">
        <v>127</v>
      </c>
      <c r="Z49" s="49" t="s">
        <v>127</v>
      </c>
      <c r="AA49" s="7" t="s">
        <v>128</v>
      </c>
      <c r="AB49" s="7" t="s">
        <v>127</v>
      </c>
      <c r="AC49" s="7" t="s">
        <v>128</v>
      </c>
      <c r="AD49" s="7" t="s">
        <v>127</v>
      </c>
      <c r="AE49" s="7" t="s">
        <v>127</v>
      </c>
      <c r="AF49" s="7" t="s">
        <v>127</v>
      </c>
      <c r="AG49" s="7" t="s">
        <v>127</v>
      </c>
      <c r="AH49" s="7" t="s">
        <v>128</v>
      </c>
      <c r="AI49" s="7" t="s">
        <v>127</v>
      </c>
      <c r="AJ49" s="52" t="s">
        <v>127</v>
      </c>
      <c r="AK49" s="75" t="s">
        <v>1107</v>
      </c>
    </row>
    <row r="50" spans="1:37" ht="89.25" x14ac:dyDescent="0.45">
      <c r="A50" s="76" t="s">
        <v>668</v>
      </c>
      <c r="B50" s="74" t="s">
        <v>669</v>
      </c>
      <c r="C50" s="78">
        <v>43940</v>
      </c>
      <c r="D50" s="78">
        <v>43959</v>
      </c>
      <c r="E50" s="72" t="s">
        <v>670</v>
      </c>
      <c r="F50" s="92" t="str">
        <f>HYPERLINK(Table2[[#This Row],[URL-not hyperlinked]])</f>
        <v>https://www.thieme-connect.com/products/ejournals/abstract/10.1055/s-0040-1710512</v>
      </c>
      <c r="G50" s="49" t="s">
        <v>132</v>
      </c>
      <c r="H50" s="49" t="s">
        <v>131</v>
      </c>
      <c r="I50" s="88" t="s">
        <v>671</v>
      </c>
      <c r="J50" s="49" t="s">
        <v>146</v>
      </c>
      <c r="K50" s="49">
        <v>2020</v>
      </c>
      <c r="L50" s="49" t="s">
        <v>1104</v>
      </c>
      <c r="N50" s="49" t="s">
        <v>672</v>
      </c>
      <c r="O50" s="49" t="s">
        <v>128</v>
      </c>
      <c r="P50" s="49" t="s">
        <v>128</v>
      </c>
      <c r="Q50" s="49" t="s">
        <v>127</v>
      </c>
      <c r="R50" s="34" t="s">
        <v>128</v>
      </c>
      <c r="S50" s="7" t="s">
        <v>134</v>
      </c>
      <c r="T50" s="49" t="s">
        <v>523</v>
      </c>
      <c r="U50" s="49" t="s">
        <v>127</v>
      </c>
      <c r="V50" s="49" t="s">
        <v>127</v>
      </c>
      <c r="W50" s="7" t="s">
        <v>127</v>
      </c>
      <c r="X50" s="49" t="s">
        <v>127</v>
      </c>
      <c r="Y50" s="49" t="s">
        <v>127</v>
      </c>
      <c r="Z50" s="49" t="s">
        <v>127</v>
      </c>
      <c r="AA50" s="7" t="s">
        <v>128</v>
      </c>
      <c r="AB50" s="7" t="s">
        <v>127</v>
      </c>
      <c r="AC50" s="7" t="s">
        <v>127</v>
      </c>
      <c r="AD50" s="7" t="s">
        <v>127</v>
      </c>
      <c r="AE50" s="7" t="s">
        <v>127</v>
      </c>
      <c r="AF50" s="7" t="s">
        <v>127</v>
      </c>
      <c r="AG50" s="7" t="s">
        <v>127</v>
      </c>
      <c r="AH50" s="7" t="s">
        <v>128</v>
      </c>
      <c r="AI50" s="7" t="s">
        <v>127</v>
      </c>
      <c r="AJ50" s="75" t="s">
        <v>127</v>
      </c>
      <c r="AK50" s="75" t="s">
        <v>1107</v>
      </c>
    </row>
    <row r="51" spans="1:37" ht="293.25" x14ac:dyDescent="0.45">
      <c r="A51" s="76" t="s">
        <v>673</v>
      </c>
      <c r="B51" s="74" t="s">
        <v>674</v>
      </c>
      <c r="C51" s="78">
        <v>43955</v>
      </c>
      <c r="D51" s="78">
        <v>43959</v>
      </c>
      <c r="E51" s="50" t="s">
        <v>675</v>
      </c>
      <c r="F51" s="92" t="str">
        <f>HYPERLINK(Table2[[#This Row],[URL-not hyperlinked]])</f>
        <v>https://www.jpeds.com/article/S0022-3476(20)30564-3/fulltext</v>
      </c>
      <c r="G51" s="49" t="s">
        <v>132</v>
      </c>
      <c r="H51" s="49" t="s">
        <v>139</v>
      </c>
      <c r="I51" s="88" t="s">
        <v>676</v>
      </c>
      <c r="J51" s="49" t="s">
        <v>315</v>
      </c>
      <c r="K51" s="49">
        <v>2020</v>
      </c>
      <c r="L51" s="49" t="s">
        <v>1104</v>
      </c>
      <c r="N51" s="49" t="s">
        <v>677</v>
      </c>
      <c r="O51" s="49" t="s">
        <v>127</v>
      </c>
      <c r="P51" s="49" t="s">
        <v>127</v>
      </c>
      <c r="Q51" s="49" t="s">
        <v>127</v>
      </c>
      <c r="R51" s="34" t="s">
        <v>128</v>
      </c>
      <c r="S51" s="7" t="s">
        <v>134</v>
      </c>
      <c r="T51" s="49" t="s">
        <v>523</v>
      </c>
      <c r="U51" s="49" t="s">
        <v>127</v>
      </c>
      <c r="V51" s="49" t="s">
        <v>127</v>
      </c>
      <c r="W51" s="7" t="s">
        <v>127</v>
      </c>
      <c r="X51" s="49" t="s">
        <v>127</v>
      </c>
      <c r="Y51" s="49" t="s">
        <v>127</v>
      </c>
      <c r="Z51" s="49" t="s">
        <v>127</v>
      </c>
      <c r="AA51" s="7" t="s">
        <v>127</v>
      </c>
      <c r="AB51" s="7" t="s">
        <v>127</v>
      </c>
      <c r="AC51" s="7" t="s">
        <v>127</v>
      </c>
      <c r="AD51" s="7" t="s">
        <v>127</v>
      </c>
      <c r="AE51" s="7" t="s">
        <v>127</v>
      </c>
      <c r="AF51" s="7" t="s">
        <v>127</v>
      </c>
      <c r="AG51" s="7" t="s">
        <v>127</v>
      </c>
      <c r="AH51" s="7" t="s">
        <v>128</v>
      </c>
      <c r="AI51" s="7" t="s">
        <v>127</v>
      </c>
      <c r="AJ51" s="52" t="s">
        <v>127</v>
      </c>
      <c r="AK51" s="75" t="s">
        <v>1107</v>
      </c>
    </row>
    <row r="52" spans="1:37" ht="242.25" x14ac:dyDescent="0.45">
      <c r="A52" s="76" t="s">
        <v>678</v>
      </c>
      <c r="B52" s="74" t="s">
        <v>679</v>
      </c>
      <c r="C52" s="78">
        <v>43970</v>
      </c>
      <c r="D52" s="78">
        <v>43959</v>
      </c>
      <c r="E52" s="50" t="s">
        <v>680</v>
      </c>
      <c r="F52" s="92" t="str">
        <f>HYPERLINK(Table2[[#This Row],[URL-not hyperlinked]])</f>
        <v>https://www.tandfonline.com/doi/full/10.1080/0167482X.2020.1759545</v>
      </c>
      <c r="G52" s="49" t="s">
        <v>135</v>
      </c>
      <c r="H52" s="49" t="s">
        <v>142</v>
      </c>
      <c r="I52" s="88" t="s">
        <v>681</v>
      </c>
      <c r="J52" s="49" t="s">
        <v>682</v>
      </c>
      <c r="K52" s="49">
        <v>2020</v>
      </c>
      <c r="L52" s="49" t="s">
        <v>1104</v>
      </c>
      <c r="N52" s="49" t="s">
        <v>683</v>
      </c>
      <c r="O52" s="49" t="s">
        <v>127</v>
      </c>
      <c r="P52" s="49" t="s">
        <v>127</v>
      </c>
      <c r="Q52" s="49" t="s">
        <v>127</v>
      </c>
      <c r="R52" s="34" t="s">
        <v>128</v>
      </c>
      <c r="S52" s="7" t="s">
        <v>134</v>
      </c>
      <c r="T52" s="49" t="s">
        <v>523</v>
      </c>
      <c r="U52" s="49" t="s">
        <v>127</v>
      </c>
      <c r="V52" s="49" t="s">
        <v>127</v>
      </c>
      <c r="W52" s="7" t="s">
        <v>127</v>
      </c>
      <c r="X52" s="49" t="s">
        <v>127</v>
      </c>
      <c r="Y52" s="49" t="s">
        <v>127</v>
      </c>
      <c r="Z52" s="49" t="s">
        <v>127</v>
      </c>
      <c r="AA52" s="7" t="s">
        <v>127</v>
      </c>
      <c r="AB52" s="7" t="s">
        <v>127</v>
      </c>
      <c r="AC52" s="7" t="s">
        <v>127</v>
      </c>
      <c r="AD52" s="7" t="s">
        <v>127</v>
      </c>
      <c r="AE52" s="7" t="s">
        <v>127</v>
      </c>
      <c r="AF52" s="7" t="s">
        <v>127</v>
      </c>
      <c r="AG52" s="7" t="s">
        <v>128</v>
      </c>
      <c r="AH52" s="7" t="s">
        <v>127</v>
      </c>
      <c r="AI52" s="7" t="s">
        <v>127</v>
      </c>
      <c r="AJ52" s="52" t="s">
        <v>127</v>
      </c>
      <c r="AK52" s="75" t="s">
        <v>1107</v>
      </c>
    </row>
    <row r="53" spans="1:37" ht="114.75" x14ac:dyDescent="0.45">
      <c r="A53" s="76" t="s">
        <v>684</v>
      </c>
      <c r="B53" s="77" t="s">
        <v>685</v>
      </c>
      <c r="C53" s="78">
        <v>43933</v>
      </c>
      <c r="D53" s="78">
        <v>43959</v>
      </c>
      <c r="E53" s="50" t="s">
        <v>686</v>
      </c>
      <c r="F53" s="92" t="str">
        <f>HYPERLINK(Table2[[#This Row],[URL-not hyperlinked]])</f>
        <v>https://www.sciencedirect.com/science/article/pii/S1744388120304680</v>
      </c>
      <c r="G53" s="49" t="s">
        <v>687</v>
      </c>
      <c r="H53" s="49" t="s">
        <v>131</v>
      </c>
      <c r="I53" s="88" t="s">
        <v>688</v>
      </c>
      <c r="J53" s="49" t="s">
        <v>689</v>
      </c>
      <c r="K53" s="49">
        <v>2020</v>
      </c>
      <c r="L53" s="49" t="s">
        <v>1104</v>
      </c>
      <c r="N53" s="49" t="s">
        <v>690</v>
      </c>
      <c r="O53" s="49" t="s">
        <v>127</v>
      </c>
      <c r="P53" s="49" t="s">
        <v>128</v>
      </c>
      <c r="Q53" s="49" t="s">
        <v>127</v>
      </c>
      <c r="R53" s="34" t="s">
        <v>127</v>
      </c>
      <c r="S53" s="7" t="s">
        <v>134</v>
      </c>
      <c r="T53" s="49" t="s">
        <v>523</v>
      </c>
      <c r="U53" s="49" t="s">
        <v>127</v>
      </c>
      <c r="V53" s="49" t="s">
        <v>127</v>
      </c>
      <c r="W53" s="7" t="s">
        <v>127</v>
      </c>
      <c r="X53" s="49" t="s">
        <v>127</v>
      </c>
      <c r="Y53" s="49" t="s">
        <v>127</v>
      </c>
      <c r="Z53" s="49" t="s">
        <v>127</v>
      </c>
      <c r="AA53" s="7" t="s">
        <v>127</v>
      </c>
      <c r="AB53" s="7" t="s">
        <v>127</v>
      </c>
      <c r="AC53" s="7" t="s">
        <v>127</v>
      </c>
      <c r="AD53" s="7" t="s">
        <v>128</v>
      </c>
      <c r="AE53" s="7" t="s">
        <v>127</v>
      </c>
      <c r="AF53" s="7" t="s">
        <v>127</v>
      </c>
      <c r="AG53" s="7" t="s">
        <v>127</v>
      </c>
      <c r="AH53" s="7" t="s">
        <v>127</v>
      </c>
      <c r="AI53" s="7" t="s">
        <v>127</v>
      </c>
      <c r="AJ53" s="52" t="s">
        <v>127</v>
      </c>
      <c r="AK53" s="75" t="s">
        <v>1107</v>
      </c>
    </row>
    <row r="54" spans="1:37" ht="55.5" x14ac:dyDescent="0.45">
      <c r="A54" s="73" t="s">
        <v>691</v>
      </c>
      <c r="B54" s="77" t="s">
        <v>1100</v>
      </c>
      <c r="C54" s="80">
        <v>43958</v>
      </c>
      <c r="D54" s="80">
        <v>43959</v>
      </c>
      <c r="E54" s="50" t="s">
        <v>692</v>
      </c>
      <c r="F54" s="92" t="str">
        <f>HYPERLINK(Table2[[#This Row],[URL-not hyperlinked]])</f>
        <v>https://jamanetwork.com/journals/jamapediatrics/fullarticle/2765830</v>
      </c>
      <c r="G54" s="49" t="s">
        <v>132</v>
      </c>
      <c r="H54" s="49" t="s">
        <v>139</v>
      </c>
      <c r="I54" s="88" t="s">
        <v>693</v>
      </c>
      <c r="J54" s="49" t="s">
        <v>544</v>
      </c>
      <c r="K54" s="49">
        <v>2020</v>
      </c>
      <c r="L54" s="49" t="s">
        <v>1104</v>
      </c>
      <c r="N54" s="49" t="s">
        <v>694</v>
      </c>
      <c r="O54" s="49" t="s">
        <v>127</v>
      </c>
      <c r="P54" s="49" t="s">
        <v>127</v>
      </c>
      <c r="Q54" s="49" t="s">
        <v>127</v>
      </c>
      <c r="R54" s="34" t="s">
        <v>128</v>
      </c>
      <c r="S54" s="7" t="s">
        <v>134</v>
      </c>
      <c r="T54" s="49" t="s">
        <v>523</v>
      </c>
      <c r="U54" s="49" t="s">
        <v>127</v>
      </c>
      <c r="V54" s="49" t="s">
        <v>127</v>
      </c>
      <c r="W54" s="7" t="s">
        <v>127</v>
      </c>
      <c r="X54" s="49" t="s">
        <v>127</v>
      </c>
      <c r="Y54" s="49" t="s">
        <v>127</v>
      </c>
      <c r="Z54" s="49" t="s">
        <v>127</v>
      </c>
      <c r="AA54" s="7" t="s">
        <v>127</v>
      </c>
      <c r="AB54" s="7" t="s">
        <v>127</v>
      </c>
      <c r="AC54" s="7" t="s">
        <v>127</v>
      </c>
      <c r="AD54" s="7" t="s">
        <v>127</v>
      </c>
      <c r="AE54" s="7" t="s">
        <v>127</v>
      </c>
      <c r="AF54" s="7" t="s">
        <v>127</v>
      </c>
      <c r="AG54" s="7" t="s">
        <v>127</v>
      </c>
      <c r="AH54" s="7" t="s">
        <v>128</v>
      </c>
      <c r="AI54" s="7" t="s">
        <v>127</v>
      </c>
      <c r="AJ54" s="52" t="s">
        <v>127</v>
      </c>
      <c r="AK54" s="75" t="s">
        <v>1107</v>
      </c>
    </row>
    <row r="55" spans="1:37" ht="306" x14ac:dyDescent="0.45">
      <c r="A55" s="73" t="s">
        <v>695</v>
      </c>
      <c r="B55" s="74" t="s">
        <v>696</v>
      </c>
      <c r="C55" s="80">
        <v>43952</v>
      </c>
      <c r="D55" s="80">
        <v>43959</v>
      </c>
      <c r="E55" s="50" t="s">
        <v>697</v>
      </c>
      <c r="F55" s="92" t="str">
        <f>HYPERLINK(Table2[[#This Row],[URL-not hyperlinked]])</f>
        <v>https://journals.lww.com/pidj/Abstract/9000/A_Typical_Case_of_Critically_Ill_Infant_of.96189.aspx</v>
      </c>
      <c r="G55" s="49" t="s">
        <v>137</v>
      </c>
      <c r="H55" s="49" t="s">
        <v>133</v>
      </c>
      <c r="I55" s="88" t="s">
        <v>698</v>
      </c>
      <c r="J55" s="49" t="s">
        <v>320</v>
      </c>
      <c r="K55" s="49">
        <v>2020</v>
      </c>
      <c r="L55" s="49" t="s">
        <v>1104</v>
      </c>
      <c r="N55" s="49" t="s">
        <v>699</v>
      </c>
      <c r="O55" s="49" t="s">
        <v>127</v>
      </c>
      <c r="P55" s="49" t="s">
        <v>128</v>
      </c>
      <c r="Q55" s="49" t="s">
        <v>127</v>
      </c>
      <c r="R55" s="34" t="s">
        <v>127</v>
      </c>
      <c r="S55" s="7" t="s">
        <v>40</v>
      </c>
      <c r="T55" s="49" t="s">
        <v>700</v>
      </c>
      <c r="U55" s="49" t="s">
        <v>127</v>
      </c>
      <c r="V55" s="49" t="s">
        <v>127</v>
      </c>
      <c r="W55" s="7" t="s">
        <v>127</v>
      </c>
      <c r="X55" s="49" t="s">
        <v>127</v>
      </c>
      <c r="Y55" s="49" t="s">
        <v>127</v>
      </c>
      <c r="Z55" s="49" t="s">
        <v>128</v>
      </c>
      <c r="AA55" s="7" t="s">
        <v>128</v>
      </c>
      <c r="AB55" s="7" t="s">
        <v>127</v>
      </c>
      <c r="AC55" s="7" t="s">
        <v>127</v>
      </c>
      <c r="AD55" s="7" t="s">
        <v>127</v>
      </c>
      <c r="AE55" s="7" t="s">
        <v>127</v>
      </c>
      <c r="AF55" s="7" t="s">
        <v>127</v>
      </c>
      <c r="AG55" s="7" t="s">
        <v>127</v>
      </c>
      <c r="AH55" s="7" t="s">
        <v>127</v>
      </c>
      <c r="AI55" s="7" t="s">
        <v>127</v>
      </c>
      <c r="AJ55" s="52" t="s">
        <v>127</v>
      </c>
      <c r="AK55" s="75" t="s">
        <v>1107</v>
      </c>
    </row>
    <row r="56" spans="1:37" ht="83.25" x14ac:dyDescent="0.45">
      <c r="A56" s="76" t="s">
        <v>701</v>
      </c>
      <c r="B56" s="77" t="s">
        <v>1100</v>
      </c>
      <c r="C56" s="78">
        <v>43956</v>
      </c>
      <c r="D56" s="78">
        <v>43959</v>
      </c>
      <c r="E56" s="50" t="s">
        <v>702</v>
      </c>
      <c r="F56" s="92" t="str">
        <f>HYPERLINK(Table2[[#This Row],[URL-not hyperlinked]])</f>
        <v>https://journals.lww.com/pidj/Citation/9000/Demand_for_BCG_Vaccine_Due_to_Unproven_Claims_of.96184.aspx</v>
      </c>
      <c r="G56" s="49" t="s">
        <v>703</v>
      </c>
      <c r="H56" s="49" t="s">
        <v>131</v>
      </c>
      <c r="I56" s="88" t="s">
        <v>704</v>
      </c>
      <c r="J56" s="49" t="s">
        <v>320</v>
      </c>
      <c r="K56" s="49">
        <v>2020</v>
      </c>
      <c r="L56" s="49" t="s">
        <v>1104</v>
      </c>
      <c r="N56" s="49" t="s">
        <v>705</v>
      </c>
      <c r="O56" s="49" t="s">
        <v>127</v>
      </c>
      <c r="P56" s="49" t="s">
        <v>127</v>
      </c>
      <c r="Q56" s="49" t="s">
        <v>127</v>
      </c>
      <c r="R56" s="34" t="s">
        <v>128</v>
      </c>
      <c r="S56" s="7" t="s">
        <v>134</v>
      </c>
      <c r="T56" s="49" t="s">
        <v>523</v>
      </c>
      <c r="U56" s="49" t="s">
        <v>127</v>
      </c>
      <c r="V56" s="49" t="s">
        <v>127</v>
      </c>
      <c r="W56" s="7" t="s">
        <v>127</v>
      </c>
      <c r="X56" s="49" t="s">
        <v>127</v>
      </c>
      <c r="Y56" s="49" t="s">
        <v>127</v>
      </c>
      <c r="Z56" s="49" t="s">
        <v>127</v>
      </c>
      <c r="AA56" s="7" t="s">
        <v>127</v>
      </c>
      <c r="AB56" s="7" t="s">
        <v>127</v>
      </c>
      <c r="AC56" s="7" t="s">
        <v>127</v>
      </c>
      <c r="AD56" s="7" t="s">
        <v>127</v>
      </c>
      <c r="AE56" s="7" t="s">
        <v>127</v>
      </c>
      <c r="AF56" s="7" t="s">
        <v>127</v>
      </c>
      <c r="AG56" s="7" t="s">
        <v>128</v>
      </c>
      <c r="AH56" s="7" t="s">
        <v>128</v>
      </c>
      <c r="AI56" s="7" t="s">
        <v>127</v>
      </c>
      <c r="AJ56" s="52" t="s">
        <v>127</v>
      </c>
      <c r="AK56" s="75" t="s">
        <v>1107</v>
      </c>
    </row>
    <row r="57" spans="1:37" ht="89.25" x14ac:dyDescent="0.45">
      <c r="A57" s="76" t="s">
        <v>706</v>
      </c>
      <c r="B57" s="74" t="s">
        <v>707</v>
      </c>
      <c r="C57" s="78">
        <v>43958</v>
      </c>
      <c r="D57" s="78">
        <v>43959</v>
      </c>
      <c r="E57" s="50" t="s">
        <v>708</v>
      </c>
      <c r="F57" s="92" t="str">
        <f>HYPERLINK(Table2[[#This Row],[URL-not hyperlinked]])</f>
        <v>https://obgyn.onlinelibrary.wiley.com/doi/epdf/10.1111/1471-0528.16308</v>
      </c>
      <c r="G57" s="49" t="s">
        <v>305</v>
      </c>
      <c r="H57" s="49" t="s">
        <v>139</v>
      </c>
      <c r="I57" s="88" t="s">
        <v>709</v>
      </c>
      <c r="J57" s="49" t="s">
        <v>710</v>
      </c>
      <c r="K57" s="49">
        <v>2020</v>
      </c>
      <c r="L57" s="49" t="s">
        <v>1104</v>
      </c>
      <c r="N57" s="49" t="s">
        <v>711</v>
      </c>
      <c r="O57" s="49" t="s">
        <v>128</v>
      </c>
      <c r="P57" s="49" t="s">
        <v>127</v>
      </c>
      <c r="Q57" s="49" t="s">
        <v>127</v>
      </c>
      <c r="R57" s="34" t="s">
        <v>127</v>
      </c>
      <c r="S57" s="7" t="s">
        <v>134</v>
      </c>
      <c r="T57" s="49" t="s">
        <v>316</v>
      </c>
      <c r="U57" s="49" t="s">
        <v>128</v>
      </c>
      <c r="V57" s="49" t="s">
        <v>127</v>
      </c>
      <c r="W57" s="7" t="s">
        <v>127</v>
      </c>
      <c r="X57" s="49" t="s">
        <v>128</v>
      </c>
      <c r="Y57" s="49" t="s">
        <v>127</v>
      </c>
      <c r="Z57" s="49" t="s">
        <v>127</v>
      </c>
      <c r="AA57" s="7" t="s">
        <v>127</v>
      </c>
      <c r="AB57" s="7" t="s">
        <v>127</v>
      </c>
      <c r="AC57" s="7" t="s">
        <v>127</v>
      </c>
      <c r="AD57" s="7" t="s">
        <v>127</v>
      </c>
      <c r="AE57" s="7" t="s">
        <v>127</v>
      </c>
      <c r="AF57" s="7" t="s">
        <v>127</v>
      </c>
      <c r="AG57" s="7" t="s">
        <v>127</v>
      </c>
      <c r="AH57" s="7" t="s">
        <v>127</v>
      </c>
      <c r="AI57" s="7" t="s">
        <v>127</v>
      </c>
      <c r="AJ57" s="52" t="s">
        <v>127</v>
      </c>
      <c r="AK57" s="75" t="s">
        <v>1107</v>
      </c>
    </row>
    <row r="58" spans="1:37" ht="127.5" x14ac:dyDescent="0.45">
      <c r="A58" s="76" t="s">
        <v>712</v>
      </c>
      <c r="B58" s="77" t="s">
        <v>713</v>
      </c>
      <c r="C58" s="78">
        <v>43924</v>
      </c>
      <c r="D58" s="78">
        <v>43959</v>
      </c>
      <c r="E58" s="50" t="s">
        <v>714</v>
      </c>
      <c r="F58" s="92" t="str">
        <f>HYPERLINK(Table2[[#This Row],[URL-not hyperlinked]])</f>
        <v>https://www.cureus.com/articles/30283-first-case-of-an-infant-with-covid-19-in-the-middle-east</v>
      </c>
      <c r="G58" s="49" t="s">
        <v>715</v>
      </c>
      <c r="H58" s="49" t="s">
        <v>133</v>
      </c>
      <c r="I58" s="88" t="s">
        <v>716</v>
      </c>
      <c r="J58" s="49" t="s">
        <v>717</v>
      </c>
      <c r="K58" s="49">
        <v>2020</v>
      </c>
      <c r="L58" s="49" t="s">
        <v>1104</v>
      </c>
      <c r="N58" s="49" t="s">
        <v>718</v>
      </c>
      <c r="O58" s="49" t="s">
        <v>127</v>
      </c>
      <c r="P58" s="49" t="s">
        <v>128</v>
      </c>
      <c r="Q58" s="49" t="s">
        <v>127</v>
      </c>
      <c r="R58" s="34" t="s">
        <v>127</v>
      </c>
      <c r="S58" s="7" t="s">
        <v>40</v>
      </c>
      <c r="T58" s="49" t="s">
        <v>719</v>
      </c>
      <c r="U58" s="49" t="s">
        <v>127</v>
      </c>
      <c r="V58" s="49" t="s">
        <v>127</v>
      </c>
      <c r="W58" s="7" t="s">
        <v>127</v>
      </c>
      <c r="X58" s="49" t="s">
        <v>127</v>
      </c>
      <c r="Y58" s="49" t="s">
        <v>127</v>
      </c>
      <c r="Z58" s="49" t="s">
        <v>128</v>
      </c>
      <c r="AA58" s="7" t="s">
        <v>128</v>
      </c>
      <c r="AB58" s="7" t="s">
        <v>127</v>
      </c>
      <c r="AC58" s="7" t="s">
        <v>127</v>
      </c>
      <c r="AD58" s="7" t="s">
        <v>127</v>
      </c>
      <c r="AE58" s="7" t="s">
        <v>127</v>
      </c>
      <c r="AF58" s="7" t="s">
        <v>127</v>
      </c>
      <c r="AG58" s="7" t="s">
        <v>127</v>
      </c>
      <c r="AH58" s="7" t="s">
        <v>127</v>
      </c>
      <c r="AI58" s="7" t="s">
        <v>127</v>
      </c>
      <c r="AJ58" s="52" t="s">
        <v>127</v>
      </c>
      <c r="AK58" s="75" t="s">
        <v>1107</v>
      </c>
    </row>
    <row r="59" spans="1:37" ht="76.5" x14ac:dyDescent="0.45">
      <c r="A59" s="73" t="s">
        <v>720</v>
      </c>
      <c r="B59" s="77" t="s">
        <v>721</v>
      </c>
      <c r="C59" s="80">
        <v>43957</v>
      </c>
      <c r="D59" s="80">
        <v>43959</v>
      </c>
      <c r="E59" s="50" t="s">
        <v>722</v>
      </c>
      <c r="F59" s="92" t="str">
        <f>HYPERLINK(Table2[[#This Row],[URL-not hyperlinked]])</f>
        <v>https://www.ncbi.nlm.nih.gov/pmc/articles/PMC7200171/</v>
      </c>
      <c r="G59" s="49" t="s">
        <v>132</v>
      </c>
      <c r="H59" s="49" t="s">
        <v>139</v>
      </c>
      <c r="I59" s="88" t="s">
        <v>723</v>
      </c>
      <c r="J59" s="49" t="s">
        <v>724</v>
      </c>
      <c r="K59" s="49">
        <v>2020</v>
      </c>
      <c r="L59" s="49" t="s">
        <v>1104</v>
      </c>
      <c r="N59" s="49" t="s">
        <v>725</v>
      </c>
      <c r="O59" s="49" t="s">
        <v>127</v>
      </c>
      <c r="P59" s="49" t="s">
        <v>127</v>
      </c>
      <c r="Q59" s="49" t="s">
        <v>127</v>
      </c>
      <c r="R59" s="34" t="s">
        <v>128</v>
      </c>
      <c r="S59" s="7" t="s">
        <v>134</v>
      </c>
      <c r="T59" s="49" t="s">
        <v>523</v>
      </c>
      <c r="U59" s="49" t="s">
        <v>127</v>
      </c>
      <c r="V59" s="49" t="s">
        <v>127</v>
      </c>
      <c r="W59" s="7" t="s">
        <v>127</v>
      </c>
      <c r="X59" s="49" t="s">
        <v>127</v>
      </c>
      <c r="Y59" s="49" t="s">
        <v>127</v>
      </c>
      <c r="Z59" s="49" t="s">
        <v>127</v>
      </c>
      <c r="AA59" s="7" t="s">
        <v>127</v>
      </c>
      <c r="AB59" s="7" t="s">
        <v>127</v>
      </c>
      <c r="AC59" s="7" t="s">
        <v>127</v>
      </c>
      <c r="AD59" s="7" t="s">
        <v>127</v>
      </c>
      <c r="AE59" s="7" t="s">
        <v>127</v>
      </c>
      <c r="AF59" s="7" t="s">
        <v>127</v>
      </c>
      <c r="AG59" s="7" t="s">
        <v>128</v>
      </c>
      <c r="AH59" s="7" t="s">
        <v>128</v>
      </c>
      <c r="AI59" s="7" t="s">
        <v>127</v>
      </c>
      <c r="AJ59" s="52" t="s">
        <v>127</v>
      </c>
      <c r="AK59" s="75" t="s">
        <v>1107</v>
      </c>
    </row>
    <row r="60" spans="1:37" ht="69.400000000000006" x14ac:dyDescent="0.45">
      <c r="A60" s="76" t="s">
        <v>726</v>
      </c>
      <c r="B60" s="77" t="s">
        <v>1100</v>
      </c>
      <c r="C60" s="78">
        <v>43957</v>
      </c>
      <c r="D60" s="78">
        <v>43959</v>
      </c>
      <c r="E60" s="72" t="s">
        <v>727</v>
      </c>
      <c r="F60" s="92" t="str">
        <f>HYPERLINK(Table2[[#This Row],[URL-not hyperlinked]])</f>
        <v>https://adc.bmj.com/content/early/2020/05/05/archdischild-2020-319385.long</v>
      </c>
      <c r="G60" s="49" t="s">
        <v>305</v>
      </c>
      <c r="H60" s="49" t="s">
        <v>131</v>
      </c>
      <c r="I60" s="88" t="s">
        <v>728</v>
      </c>
      <c r="J60" s="49" t="s">
        <v>321</v>
      </c>
      <c r="K60" s="49">
        <v>2020</v>
      </c>
      <c r="L60" s="49" t="s">
        <v>1104</v>
      </c>
      <c r="N60" s="49" t="s">
        <v>729</v>
      </c>
      <c r="O60" s="49" t="s">
        <v>127</v>
      </c>
      <c r="P60" s="49" t="s">
        <v>127</v>
      </c>
      <c r="Q60" s="49" t="s">
        <v>127</v>
      </c>
      <c r="R60" s="34" t="s">
        <v>128</v>
      </c>
      <c r="S60" s="7" t="s">
        <v>134</v>
      </c>
      <c r="T60" s="49" t="s">
        <v>523</v>
      </c>
      <c r="U60" s="49" t="s">
        <v>127</v>
      </c>
      <c r="V60" s="49" t="s">
        <v>127</v>
      </c>
      <c r="W60" s="7" t="s">
        <v>127</v>
      </c>
      <c r="X60" s="49" t="s">
        <v>127</v>
      </c>
      <c r="Y60" s="49" t="s">
        <v>127</v>
      </c>
      <c r="Z60" s="49" t="s">
        <v>127</v>
      </c>
      <c r="AA60" s="7" t="s">
        <v>127</v>
      </c>
      <c r="AB60" s="7" t="s">
        <v>127</v>
      </c>
      <c r="AC60" s="7" t="s">
        <v>127</v>
      </c>
      <c r="AD60" s="7" t="s">
        <v>127</v>
      </c>
      <c r="AE60" s="7" t="s">
        <v>127</v>
      </c>
      <c r="AF60" s="7" t="s">
        <v>127</v>
      </c>
      <c r="AG60" s="7" t="s">
        <v>127</v>
      </c>
      <c r="AH60" s="7" t="s">
        <v>128</v>
      </c>
      <c r="AI60" s="7" t="s">
        <v>127</v>
      </c>
      <c r="AJ60" s="75" t="s">
        <v>127</v>
      </c>
      <c r="AK60" s="75" t="s">
        <v>1107</v>
      </c>
    </row>
    <row r="61" spans="1:37" ht="55.5" x14ac:dyDescent="0.45">
      <c r="A61" s="76" t="s">
        <v>730</v>
      </c>
      <c r="B61" s="77" t="s">
        <v>1100</v>
      </c>
      <c r="C61" s="78">
        <v>43957</v>
      </c>
      <c r="D61" s="78">
        <v>43959</v>
      </c>
      <c r="E61" s="50" t="s">
        <v>731</v>
      </c>
      <c r="F61" s="92" t="str">
        <f>HYPERLINK(Table2[[#This Row],[URL-not hyperlinked]])</f>
        <v>https://www.cmaj.ca/content/early/2020/05/06/cmaj.200553</v>
      </c>
      <c r="G61" s="49" t="s">
        <v>137</v>
      </c>
      <c r="H61" s="49" t="s">
        <v>133</v>
      </c>
      <c r="I61" s="88" t="s">
        <v>732</v>
      </c>
      <c r="J61" s="49" t="s">
        <v>733</v>
      </c>
      <c r="K61" s="49">
        <v>2020</v>
      </c>
      <c r="L61" s="49" t="s">
        <v>1104</v>
      </c>
      <c r="N61" s="49" t="s">
        <v>734</v>
      </c>
      <c r="O61" s="49" t="s">
        <v>128</v>
      </c>
      <c r="P61" s="49" t="s">
        <v>127</v>
      </c>
      <c r="Q61" s="49" t="s">
        <v>127</v>
      </c>
      <c r="R61" s="34" t="s">
        <v>127</v>
      </c>
      <c r="S61" s="7" t="s">
        <v>40</v>
      </c>
      <c r="T61" s="49">
        <v>3</v>
      </c>
      <c r="U61" s="49" t="s">
        <v>128</v>
      </c>
      <c r="V61" s="49" t="s">
        <v>127</v>
      </c>
      <c r="W61" s="7" t="s">
        <v>127</v>
      </c>
      <c r="X61" s="49" t="s">
        <v>127</v>
      </c>
      <c r="Y61" s="49" t="s">
        <v>127</v>
      </c>
      <c r="Z61" s="49" t="s">
        <v>127</v>
      </c>
      <c r="AA61" s="7" t="s">
        <v>127</v>
      </c>
      <c r="AB61" s="7" t="s">
        <v>127</v>
      </c>
      <c r="AC61" s="7" t="s">
        <v>127</v>
      </c>
      <c r="AD61" s="7" t="s">
        <v>127</v>
      </c>
      <c r="AE61" s="7" t="s">
        <v>127</v>
      </c>
      <c r="AF61" s="7" t="s">
        <v>127</v>
      </c>
      <c r="AG61" s="7" t="s">
        <v>127</v>
      </c>
      <c r="AH61" s="7" t="s">
        <v>127</v>
      </c>
      <c r="AI61" s="7" t="s">
        <v>127</v>
      </c>
      <c r="AJ61" s="52" t="s">
        <v>127</v>
      </c>
      <c r="AK61" s="75" t="s">
        <v>1107</v>
      </c>
    </row>
    <row r="62" spans="1:37" ht="76.5" x14ac:dyDescent="0.45">
      <c r="A62" s="73" t="s">
        <v>735</v>
      </c>
      <c r="B62" s="74" t="s">
        <v>736</v>
      </c>
      <c r="C62" s="80">
        <v>43957</v>
      </c>
      <c r="D62" s="80">
        <v>43958</v>
      </c>
      <c r="E62" s="50" t="s">
        <v>737</v>
      </c>
      <c r="F62" s="92" t="str">
        <f>HYPERLINK(Table2[[#This Row],[URL-not hyperlinked]])</f>
        <v>https://obgyn.onlinelibrary.wiley.com/doi/epdf/10.1111/aogs.13894</v>
      </c>
      <c r="G62" s="49" t="s">
        <v>738</v>
      </c>
      <c r="H62" s="49" t="s">
        <v>139</v>
      </c>
      <c r="I62" s="88" t="s">
        <v>739</v>
      </c>
      <c r="J62" s="49" t="s">
        <v>318</v>
      </c>
      <c r="K62" s="49">
        <v>2020</v>
      </c>
      <c r="L62" s="49" t="s">
        <v>1104</v>
      </c>
      <c r="N62" s="49" t="s">
        <v>740</v>
      </c>
      <c r="O62" s="49" t="s">
        <v>127</v>
      </c>
      <c r="P62" s="49" t="s">
        <v>127</v>
      </c>
      <c r="Q62" s="49" t="s">
        <v>127</v>
      </c>
      <c r="R62" s="34" t="s">
        <v>128</v>
      </c>
      <c r="S62" s="7" t="s">
        <v>134</v>
      </c>
      <c r="T62" s="49" t="s">
        <v>523</v>
      </c>
      <c r="U62" s="49" t="s">
        <v>127</v>
      </c>
      <c r="V62" s="49" t="s">
        <v>127</v>
      </c>
      <c r="W62" s="7" t="s">
        <v>127</v>
      </c>
      <c r="X62" s="49" t="s">
        <v>127</v>
      </c>
      <c r="Y62" s="49" t="s">
        <v>127</v>
      </c>
      <c r="Z62" s="49" t="s">
        <v>127</v>
      </c>
      <c r="AA62" s="7" t="s">
        <v>127</v>
      </c>
      <c r="AB62" s="7" t="s">
        <v>127</v>
      </c>
      <c r="AC62" s="7" t="s">
        <v>127</v>
      </c>
      <c r="AD62" s="7" t="s">
        <v>127</v>
      </c>
      <c r="AE62" s="7" t="s">
        <v>127</v>
      </c>
      <c r="AF62" s="7" t="s">
        <v>127</v>
      </c>
      <c r="AG62" s="7" t="s">
        <v>128</v>
      </c>
      <c r="AH62" s="7" t="s">
        <v>127</v>
      </c>
      <c r="AI62" s="7" t="s">
        <v>127</v>
      </c>
      <c r="AJ62" s="52" t="s">
        <v>127</v>
      </c>
      <c r="AK62" s="75" t="s">
        <v>1107</v>
      </c>
    </row>
    <row r="63" spans="1:37" ht="140.25" x14ac:dyDescent="0.45">
      <c r="A63" s="73" t="s">
        <v>741</v>
      </c>
      <c r="B63" s="74" t="s">
        <v>742</v>
      </c>
      <c r="C63" s="86" t="s">
        <v>125</v>
      </c>
      <c r="D63" s="80">
        <v>43958</v>
      </c>
      <c r="E63" s="50" t="s">
        <v>743</v>
      </c>
      <c r="F63" s="92" t="str">
        <f>HYPERLINK(Table2[[#This Row],[URL-not hyperlinked]])</f>
        <v>https://www.europeanreview.org/article/21035</v>
      </c>
      <c r="G63" s="49" t="s">
        <v>137</v>
      </c>
      <c r="H63" s="49" t="s">
        <v>131</v>
      </c>
      <c r="I63" s="88" t="s">
        <v>744</v>
      </c>
      <c r="J63" s="49" t="s">
        <v>745</v>
      </c>
      <c r="K63" s="49">
        <v>2020</v>
      </c>
      <c r="L63" s="49" t="s">
        <v>1104</v>
      </c>
      <c r="N63" s="49" t="s">
        <v>746</v>
      </c>
      <c r="O63" s="49" t="s">
        <v>128</v>
      </c>
      <c r="P63" s="49" t="s">
        <v>128</v>
      </c>
      <c r="Q63" s="49" t="s">
        <v>127</v>
      </c>
      <c r="R63" s="34" t="s">
        <v>127</v>
      </c>
      <c r="S63" s="7" t="s">
        <v>40</v>
      </c>
      <c r="T63" s="49" t="s">
        <v>523</v>
      </c>
      <c r="U63" s="49" t="s">
        <v>128</v>
      </c>
      <c r="V63" s="49" t="s">
        <v>127</v>
      </c>
      <c r="W63" s="7" t="s">
        <v>127</v>
      </c>
      <c r="X63" s="49" t="s">
        <v>127</v>
      </c>
      <c r="Y63" s="49" t="s">
        <v>127</v>
      </c>
      <c r="Z63" s="49" t="s">
        <v>128</v>
      </c>
      <c r="AA63" s="7" t="s">
        <v>128</v>
      </c>
      <c r="AB63" s="7" t="s">
        <v>127</v>
      </c>
      <c r="AC63" s="7" t="s">
        <v>127</v>
      </c>
      <c r="AD63" s="7" t="s">
        <v>127</v>
      </c>
      <c r="AE63" s="7" t="s">
        <v>127</v>
      </c>
      <c r="AF63" s="7" t="s">
        <v>127</v>
      </c>
      <c r="AG63" s="7" t="s">
        <v>127</v>
      </c>
      <c r="AH63" s="7" t="s">
        <v>127</v>
      </c>
      <c r="AI63" s="7" t="s">
        <v>127</v>
      </c>
      <c r="AJ63" s="52" t="s">
        <v>127</v>
      </c>
      <c r="AK63" s="75" t="s">
        <v>1107</v>
      </c>
    </row>
    <row r="64" spans="1:37" ht="55.5" x14ac:dyDescent="0.45">
      <c r="A64" s="76" t="s">
        <v>747</v>
      </c>
      <c r="B64" s="77" t="s">
        <v>1100</v>
      </c>
      <c r="C64" s="78">
        <v>43931</v>
      </c>
      <c r="D64" s="78">
        <v>43958</v>
      </c>
      <c r="E64" s="50" t="s">
        <v>748</v>
      </c>
      <c r="F64" s="92" t="str">
        <f>HYPERLINK(Table2[[#This Row],[URL-not hyperlinked]])</f>
        <v>https://www.sciencedirect.com/science/article/pii/S0262407920307211</v>
      </c>
      <c r="G64" s="49" t="s">
        <v>305</v>
      </c>
      <c r="H64" s="49" t="s">
        <v>139</v>
      </c>
      <c r="I64" s="88" t="s">
        <v>749</v>
      </c>
      <c r="J64" s="49" t="s">
        <v>750</v>
      </c>
      <c r="K64" s="49">
        <v>2020</v>
      </c>
      <c r="L64" s="49" t="s">
        <v>1104</v>
      </c>
      <c r="N64" s="49" t="s">
        <v>751</v>
      </c>
      <c r="O64" s="49" t="s">
        <v>127</v>
      </c>
      <c r="P64" s="49" t="s">
        <v>127</v>
      </c>
      <c r="Q64" s="49" t="s">
        <v>127</v>
      </c>
      <c r="R64" s="34" t="s">
        <v>128</v>
      </c>
      <c r="S64" s="7" t="s">
        <v>134</v>
      </c>
      <c r="T64" s="49" t="s">
        <v>523</v>
      </c>
      <c r="U64" s="49" t="s">
        <v>127</v>
      </c>
      <c r="V64" s="49" t="s">
        <v>127</v>
      </c>
      <c r="W64" s="7" t="s">
        <v>127</v>
      </c>
      <c r="X64" s="49" t="s">
        <v>127</v>
      </c>
      <c r="Y64" s="49" t="s">
        <v>127</v>
      </c>
      <c r="Z64" s="49" t="s">
        <v>127</v>
      </c>
      <c r="AA64" s="7" t="s">
        <v>127</v>
      </c>
      <c r="AB64" s="7" t="s">
        <v>127</v>
      </c>
      <c r="AC64" s="7" t="s">
        <v>127</v>
      </c>
      <c r="AD64" s="7" t="s">
        <v>127</v>
      </c>
      <c r="AE64" s="7" t="s">
        <v>127</v>
      </c>
      <c r="AF64" s="7" t="s">
        <v>127</v>
      </c>
      <c r="AG64" s="7" t="s">
        <v>127</v>
      </c>
      <c r="AH64" s="7" t="s">
        <v>128</v>
      </c>
      <c r="AI64" s="7" t="s">
        <v>127</v>
      </c>
      <c r="AJ64" s="52" t="s">
        <v>127</v>
      </c>
      <c r="AK64" s="75" t="s">
        <v>1107</v>
      </c>
    </row>
    <row r="65" spans="1:37" ht="55.5" x14ac:dyDescent="0.45">
      <c r="A65" s="73" t="s">
        <v>752</v>
      </c>
      <c r="B65" s="74" t="s">
        <v>753</v>
      </c>
      <c r="C65" s="78">
        <v>43971</v>
      </c>
      <c r="D65" s="80">
        <v>43958</v>
      </c>
      <c r="E65" s="50" t="s">
        <v>754</v>
      </c>
      <c r="F65" s="92" t="str">
        <f>HYPERLINK(Table2[[#This Row],[URL-not hyperlinked]])</f>
        <v>https://www.ccjm.org/content/early/2020/05/04/ccjm.87a.ccc010</v>
      </c>
      <c r="G65" s="49" t="s">
        <v>132</v>
      </c>
      <c r="H65" s="49" t="s">
        <v>139</v>
      </c>
      <c r="I65" s="88" t="s">
        <v>755</v>
      </c>
      <c r="J65" s="49" t="s">
        <v>756</v>
      </c>
      <c r="K65" s="49">
        <v>2020</v>
      </c>
      <c r="L65" s="49" t="s">
        <v>1104</v>
      </c>
      <c r="N65" s="49" t="s">
        <v>757</v>
      </c>
      <c r="O65" s="49" t="s">
        <v>127</v>
      </c>
      <c r="P65" s="49" t="s">
        <v>127</v>
      </c>
      <c r="Q65" s="49" t="s">
        <v>127</v>
      </c>
      <c r="R65" s="34" t="s">
        <v>128</v>
      </c>
      <c r="S65" s="7" t="s">
        <v>134</v>
      </c>
      <c r="T65" s="49" t="s">
        <v>127</v>
      </c>
      <c r="U65" s="49" t="s">
        <v>127</v>
      </c>
      <c r="V65" s="49" t="s">
        <v>127</v>
      </c>
      <c r="W65" s="7" t="s">
        <v>127</v>
      </c>
      <c r="X65" s="49" t="s">
        <v>127</v>
      </c>
      <c r="Y65" s="49" t="s">
        <v>127</v>
      </c>
      <c r="Z65" s="49" t="s">
        <v>127</v>
      </c>
      <c r="AA65" s="7" t="s">
        <v>127</v>
      </c>
      <c r="AB65" s="7" t="s">
        <v>127</v>
      </c>
      <c r="AC65" s="7" t="s">
        <v>127</v>
      </c>
      <c r="AD65" s="7" t="s">
        <v>127</v>
      </c>
      <c r="AE65" s="7" t="s">
        <v>127</v>
      </c>
      <c r="AF65" s="7" t="s">
        <v>127</v>
      </c>
      <c r="AG65" s="7" t="s">
        <v>127</v>
      </c>
      <c r="AH65" s="7" t="s">
        <v>128</v>
      </c>
      <c r="AI65" s="7" t="s">
        <v>127</v>
      </c>
      <c r="AJ65" s="52" t="s">
        <v>127</v>
      </c>
      <c r="AK65" s="75" t="s">
        <v>1107</v>
      </c>
    </row>
    <row r="66" spans="1:37" ht="55.5" x14ac:dyDescent="0.45">
      <c r="A66" s="73" t="s">
        <v>758</v>
      </c>
      <c r="B66" s="77" t="s">
        <v>1100</v>
      </c>
      <c r="C66" s="86" t="s">
        <v>125</v>
      </c>
      <c r="D66" s="80">
        <v>43958</v>
      </c>
      <c r="E66" s="50" t="s">
        <v>759</v>
      </c>
      <c r="F66" s="92" t="str">
        <f>HYPERLINK(Table2[[#This Row],[URL-not hyperlinked]])</f>
        <v>https://adc.bmj.com/content/early/2020/05/05/archdischild-2020-319474</v>
      </c>
      <c r="G66" s="49" t="s">
        <v>305</v>
      </c>
      <c r="H66" s="49" t="s">
        <v>139</v>
      </c>
      <c r="I66" s="88" t="s">
        <v>760</v>
      </c>
      <c r="J66" s="49" t="s">
        <v>321</v>
      </c>
      <c r="K66" s="49">
        <v>2020</v>
      </c>
      <c r="L66" s="49" t="s">
        <v>1104</v>
      </c>
      <c r="N66" s="49" t="s">
        <v>761</v>
      </c>
      <c r="O66" s="49" t="s">
        <v>127</v>
      </c>
      <c r="P66" s="49" t="s">
        <v>128</v>
      </c>
      <c r="Q66" s="49" t="s">
        <v>127</v>
      </c>
      <c r="R66" s="34" t="s">
        <v>128</v>
      </c>
      <c r="S66" s="7" t="s">
        <v>134</v>
      </c>
      <c r="T66" s="49" t="s">
        <v>523</v>
      </c>
      <c r="U66" s="49" t="s">
        <v>127</v>
      </c>
      <c r="V66" s="49" t="s">
        <v>127</v>
      </c>
      <c r="W66" s="7" t="s">
        <v>127</v>
      </c>
      <c r="X66" s="49" t="s">
        <v>127</v>
      </c>
      <c r="Y66" s="49" t="s">
        <v>127</v>
      </c>
      <c r="Z66" s="49" t="s">
        <v>127</v>
      </c>
      <c r="AA66" s="7" t="s">
        <v>127</v>
      </c>
      <c r="AB66" s="7" t="s">
        <v>128</v>
      </c>
      <c r="AC66" s="7" t="s">
        <v>128</v>
      </c>
      <c r="AD66" s="7" t="s">
        <v>127</v>
      </c>
      <c r="AE66" s="7" t="s">
        <v>127</v>
      </c>
      <c r="AF66" s="7" t="s">
        <v>127</v>
      </c>
      <c r="AG66" s="7" t="s">
        <v>127</v>
      </c>
      <c r="AH66" s="7" t="s">
        <v>128</v>
      </c>
      <c r="AI66" s="7" t="s">
        <v>127</v>
      </c>
      <c r="AJ66" s="52" t="s">
        <v>127</v>
      </c>
      <c r="AK66" s="75" t="s">
        <v>1107</v>
      </c>
    </row>
    <row r="67" spans="1:37" ht="69.400000000000006" x14ac:dyDescent="0.45">
      <c r="A67" s="73" t="s">
        <v>325</v>
      </c>
      <c r="B67" s="77" t="s">
        <v>1100</v>
      </c>
      <c r="C67" s="86" t="s">
        <v>125</v>
      </c>
      <c r="D67" s="80">
        <v>43958</v>
      </c>
      <c r="E67" s="50" t="s">
        <v>762</v>
      </c>
      <c r="F67" s="92" t="str">
        <f>HYPERLINK(Table2[[#This Row],[URL-not hyperlinked]])</f>
        <v>https://www.sciencedirect.com/science/article/pii/S0049384820301389?via%3Dihub</v>
      </c>
      <c r="G67" s="49" t="s">
        <v>135</v>
      </c>
      <c r="H67" s="49" t="s">
        <v>133</v>
      </c>
      <c r="I67" s="88" t="s">
        <v>763</v>
      </c>
      <c r="J67" s="49" t="s">
        <v>764</v>
      </c>
      <c r="K67" s="49">
        <v>2020</v>
      </c>
      <c r="L67" s="49" t="s">
        <v>1104</v>
      </c>
      <c r="N67" s="49" t="s">
        <v>326</v>
      </c>
      <c r="O67" s="49" t="s">
        <v>128</v>
      </c>
      <c r="P67" s="49" t="s">
        <v>127</v>
      </c>
      <c r="Q67" s="49" t="s">
        <v>127</v>
      </c>
      <c r="R67" s="34" t="s">
        <v>127</v>
      </c>
      <c r="S67" s="7" t="s">
        <v>134</v>
      </c>
      <c r="T67" s="49">
        <v>1</v>
      </c>
      <c r="U67" s="49" t="s">
        <v>128</v>
      </c>
      <c r="V67" s="49" t="s">
        <v>127</v>
      </c>
      <c r="W67" s="7" t="s">
        <v>127</v>
      </c>
      <c r="X67" s="49" t="s">
        <v>127</v>
      </c>
      <c r="Y67" s="49" t="s">
        <v>127</v>
      </c>
      <c r="Z67" s="49" t="s">
        <v>127</v>
      </c>
      <c r="AA67" s="7" t="s">
        <v>127</v>
      </c>
      <c r="AB67" s="7" t="s">
        <v>127</v>
      </c>
      <c r="AC67" s="7" t="s">
        <v>127</v>
      </c>
      <c r="AD67" s="7" t="s">
        <v>127</v>
      </c>
      <c r="AE67" s="7" t="s">
        <v>127</v>
      </c>
      <c r="AF67" s="7" t="s">
        <v>127</v>
      </c>
      <c r="AG67" s="7" t="s">
        <v>127</v>
      </c>
      <c r="AH67" s="7" t="s">
        <v>127</v>
      </c>
      <c r="AI67" s="7" t="s">
        <v>127</v>
      </c>
      <c r="AJ67" s="52" t="s">
        <v>127</v>
      </c>
      <c r="AK67" s="75" t="s">
        <v>1107</v>
      </c>
    </row>
    <row r="68" spans="1:37" ht="69.400000000000006" x14ac:dyDescent="0.45">
      <c r="A68" s="73" t="s">
        <v>765</v>
      </c>
      <c r="B68" s="77" t="s">
        <v>1100</v>
      </c>
      <c r="C68" s="80">
        <v>43954</v>
      </c>
      <c r="D68" s="80">
        <v>43958</v>
      </c>
      <c r="E68" s="50" t="s">
        <v>766</v>
      </c>
      <c r="F68" s="92" t="str">
        <f>HYPERLINK(Table2[[#This Row],[URL-not hyperlinked]])</f>
        <v>https://www.womenandbirth.org/article/S1871-5192(20)30210-9/fulltext</v>
      </c>
      <c r="G68" s="49" t="s">
        <v>137</v>
      </c>
      <c r="H68" s="49" t="s">
        <v>139</v>
      </c>
      <c r="I68" s="88" t="s">
        <v>767</v>
      </c>
      <c r="J68" s="49" t="s">
        <v>768</v>
      </c>
      <c r="K68" s="49">
        <v>2020</v>
      </c>
      <c r="L68" s="49" t="s">
        <v>1104</v>
      </c>
      <c r="N68" s="49" t="s">
        <v>769</v>
      </c>
      <c r="O68" s="49" t="s">
        <v>127</v>
      </c>
      <c r="P68" s="49" t="s">
        <v>127</v>
      </c>
      <c r="Q68" s="49" t="s">
        <v>127</v>
      </c>
      <c r="R68" s="34" t="s">
        <v>128</v>
      </c>
      <c r="S68" s="7" t="s">
        <v>40</v>
      </c>
      <c r="T68" s="49" t="s">
        <v>523</v>
      </c>
      <c r="U68" s="49" t="s">
        <v>127</v>
      </c>
      <c r="V68" s="49" t="s">
        <v>127</v>
      </c>
      <c r="W68" s="7" t="s">
        <v>127</v>
      </c>
      <c r="X68" s="49" t="s">
        <v>127</v>
      </c>
      <c r="Y68" s="49" t="s">
        <v>127</v>
      </c>
      <c r="Z68" s="49" t="s">
        <v>127</v>
      </c>
      <c r="AA68" s="7" t="s">
        <v>127</v>
      </c>
      <c r="AB68" s="7" t="s">
        <v>127</v>
      </c>
      <c r="AC68" s="7" t="s">
        <v>127</v>
      </c>
      <c r="AD68" s="7" t="s">
        <v>127</v>
      </c>
      <c r="AE68" s="7" t="s">
        <v>127</v>
      </c>
      <c r="AF68" s="7" t="s">
        <v>127</v>
      </c>
      <c r="AG68" s="7" t="s">
        <v>128</v>
      </c>
      <c r="AH68" s="7" t="s">
        <v>127</v>
      </c>
      <c r="AI68" s="7" t="s">
        <v>127</v>
      </c>
      <c r="AJ68" s="52" t="s">
        <v>127</v>
      </c>
      <c r="AK68" s="75" t="s">
        <v>1107</v>
      </c>
    </row>
    <row r="69" spans="1:37" ht="89.25" x14ac:dyDescent="0.45">
      <c r="A69" s="73" t="s">
        <v>770</v>
      </c>
      <c r="B69" s="74" t="s">
        <v>771</v>
      </c>
      <c r="C69" s="80">
        <v>43952</v>
      </c>
      <c r="D69" s="80">
        <v>43958</v>
      </c>
      <c r="E69" s="50" t="s">
        <v>772</v>
      </c>
      <c r="F69" s="92" t="str">
        <f>HYPERLINK(Table2[[#This Row],[URL-not hyperlinked]])</f>
        <v>https://www.ncbi.nlm.nih.gov/pmc/articles/PMC7194051/</v>
      </c>
      <c r="G69" s="49" t="s">
        <v>773</v>
      </c>
      <c r="H69" s="49" t="s">
        <v>139</v>
      </c>
      <c r="I69" s="88" t="s">
        <v>774</v>
      </c>
      <c r="J69" s="49" t="s">
        <v>322</v>
      </c>
      <c r="K69" s="49">
        <v>2020</v>
      </c>
      <c r="L69" s="49" t="s">
        <v>1104</v>
      </c>
      <c r="N69" s="49" t="s">
        <v>775</v>
      </c>
      <c r="O69" s="49" t="s">
        <v>127</v>
      </c>
      <c r="P69" s="49" t="s">
        <v>128</v>
      </c>
      <c r="Q69" s="49" t="s">
        <v>127</v>
      </c>
      <c r="R69" s="34" t="s">
        <v>128</v>
      </c>
      <c r="S69" s="7" t="s">
        <v>134</v>
      </c>
      <c r="T69" s="49" t="s">
        <v>523</v>
      </c>
      <c r="U69" s="49" t="s">
        <v>127</v>
      </c>
      <c r="V69" s="49" t="s">
        <v>127</v>
      </c>
      <c r="W69" s="7" t="s">
        <v>127</v>
      </c>
      <c r="X69" s="49" t="s">
        <v>127</v>
      </c>
      <c r="Y69" s="49" t="s">
        <v>127</v>
      </c>
      <c r="Z69" s="49" t="s">
        <v>128</v>
      </c>
      <c r="AA69" s="7" t="s">
        <v>127</v>
      </c>
      <c r="AB69" s="7" t="s">
        <v>127</v>
      </c>
      <c r="AC69" s="7" t="s">
        <v>127</v>
      </c>
      <c r="AD69" s="7" t="s">
        <v>128</v>
      </c>
      <c r="AE69" s="7" t="s">
        <v>127</v>
      </c>
      <c r="AF69" s="7" t="s">
        <v>127</v>
      </c>
      <c r="AG69" s="7" t="s">
        <v>127</v>
      </c>
      <c r="AH69" s="7" t="s">
        <v>128</v>
      </c>
      <c r="AI69" s="7" t="s">
        <v>776</v>
      </c>
      <c r="AJ69" s="52" t="s">
        <v>127</v>
      </c>
      <c r="AK69" s="75" t="s">
        <v>1107</v>
      </c>
    </row>
    <row r="70" spans="1:37" ht="369.75" x14ac:dyDescent="0.45">
      <c r="A70" s="76" t="s">
        <v>777</v>
      </c>
      <c r="B70" s="77" t="s">
        <v>778</v>
      </c>
      <c r="C70" s="78">
        <v>43957</v>
      </c>
      <c r="D70" s="78">
        <v>43958</v>
      </c>
      <c r="E70" s="50" t="s">
        <v>779</v>
      </c>
      <c r="F70" s="92" t="str">
        <f>HYPERLINK(Table2[[#This Row],[URL-not hyperlinked]])</f>
        <v>https://bmcmedicine.biomedcentral.com/articles/10.1186/s12916-020-01596-9</v>
      </c>
      <c r="G70" s="49" t="s">
        <v>137</v>
      </c>
      <c r="H70" s="49" t="s">
        <v>123</v>
      </c>
      <c r="I70" s="88" t="s">
        <v>780</v>
      </c>
      <c r="J70" s="49" t="s">
        <v>781</v>
      </c>
      <c r="K70" s="49">
        <v>2020</v>
      </c>
      <c r="L70" s="49" t="s">
        <v>1104</v>
      </c>
      <c r="N70" s="49" t="s">
        <v>782</v>
      </c>
      <c r="O70" s="49" t="s">
        <v>127</v>
      </c>
      <c r="P70" s="49" t="s">
        <v>128</v>
      </c>
      <c r="Q70" s="49" t="s">
        <v>127</v>
      </c>
      <c r="R70" s="34" t="s">
        <v>127</v>
      </c>
      <c r="S70" s="7" t="s">
        <v>40</v>
      </c>
      <c r="T70" s="49" t="s">
        <v>783</v>
      </c>
      <c r="U70" s="49" t="s">
        <v>127</v>
      </c>
      <c r="V70" s="49" t="s">
        <v>127</v>
      </c>
      <c r="W70" s="7" t="s">
        <v>127</v>
      </c>
      <c r="X70" s="49" t="s">
        <v>127</v>
      </c>
      <c r="Y70" s="49" t="s">
        <v>127</v>
      </c>
      <c r="Z70" s="49" t="s">
        <v>128</v>
      </c>
      <c r="AA70" s="7" t="s">
        <v>128</v>
      </c>
      <c r="AB70" s="7" t="s">
        <v>127</v>
      </c>
      <c r="AC70" s="7" t="s">
        <v>127</v>
      </c>
      <c r="AD70" s="7" t="s">
        <v>127</v>
      </c>
      <c r="AE70" s="7" t="s">
        <v>127</v>
      </c>
      <c r="AF70" s="7" t="s">
        <v>127</v>
      </c>
      <c r="AG70" s="7" t="s">
        <v>127</v>
      </c>
      <c r="AH70" s="7" t="s">
        <v>127</v>
      </c>
      <c r="AI70" s="7" t="s">
        <v>127</v>
      </c>
      <c r="AJ70" s="52" t="s">
        <v>127</v>
      </c>
      <c r="AK70" s="75" t="s">
        <v>1107</v>
      </c>
    </row>
    <row r="71" spans="1:37" ht="138.75" x14ac:dyDescent="0.45">
      <c r="A71" s="73" t="s">
        <v>784</v>
      </c>
      <c r="B71" s="77" t="s">
        <v>1100</v>
      </c>
      <c r="C71" s="80">
        <v>43956</v>
      </c>
      <c r="D71" s="80">
        <v>43957</v>
      </c>
      <c r="E71" s="50" t="s">
        <v>785</v>
      </c>
      <c r="F71" s="92" t="str">
        <f>HYPERLINK(Table2[[#This Row],[URL-not hyperlinked]])</f>
        <v>https://www.nature.com/articles/s41390-020-0947-x?utm_medium=affiliate&amp;utm_source=commission_junction&amp;utm_campaign=3_nsn6445_deeplink_PID2190813&amp;utm_content=deeplink</v>
      </c>
      <c r="G71" s="49" t="s">
        <v>830</v>
      </c>
      <c r="H71" s="49" t="s">
        <v>139</v>
      </c>
      <c r="I71" s="88" t="s">
        <v>786</v>
      </c>
      <c r="J71" s="49" t="s">
        <v>787</v>
      </c>
      <c r="K71" s="49">
        <v>2020</v>
      </c>
      <c r="L71" s="49" t="s">
        <v>1104</v>
      </c>
      <c r="N71" s="49" t="s">
        <v>788</v>
      </c>
      <c r="O71" s="49" t="s">
        <v>127</v>
      </c>
      <c r="P71" s="49" t="s">
        <v>127</v>
      </c>
      <c r="Q71" s="49" t="s">
        <v>127</v>
      </c>
      <c r="R71" s="34" t="s">
        <v>128</v>
      </c>
      <c r="S71" s="7" t="s">
        <v>134</v>
      </c>
      <c r="T71" s="49" t="s">
        <v>523</v>
      </c>
      <c r="U71" s="49" t="s">
        <v>127</v>
      </c>
      <c r="V71" s="49" t="s">
        <v>127</v>
      </c>
      <c r="W71" s="7" t="s">
        <v>127</v>
      </c>
      <c r="X71" s="49" t="s">
        <v>127</v>
      </c>
      <c r="Y71" s="49" t="s">
        <v>127</v>
      </c>
      <c r="Z71" s="49" t="s">
        <v>127</v>
      </c>
      <c r="AA71" s="7" t="s">
        <v>127</v>
      </c>
      <c r="AB71" s="7" t="s">
        <v>127</v>
      </c>
      <c r="AC71" s="7" t="s">
        <v>127</v>
      </c>
      <c r="AD71" s="7" t="s">
        <v>127</v>
      </c>
      <c r="AE71" s="7" t="s">
        <v>127</v>
      </c>
      <c r="AF71" s="7" t="s">
        <v>127</v>
      </c>
      <c r="AG71" s="7" t="s">
        <v>127</v>
      </c>
      <c r="AH71" s="7" t="s">
        <v>128</v>
      </c>
      <c r="AI71" s="7" t="s">
        <v>127</v>
      </c>
      <c r="AJ71" s="52" t="s">
        <v>127</v>
      </c>
      <c r="AK71" s="75" t="s">
        <v>1107</v>
      </c>
    </row>
    <row r="72" spans="1:37" ht="395.25" x14ac:dyDescent="0.45">
      <c r="A72" s="73" t="s">
        <v>789</v>
      </c>
      <c r="B72" s="51" t="s">
        <v>790</v>
      </c>
      <c r="C72" s="80">
        <v>43956</v>
      </c>
      <c r="D72" s="80">
        <v>43957</v>
      </c>
      <c r="E72" s="50" t="s">
        <v>791</v>
      </c>
      <c r="F72" s="92" t="str">
        <f>HYPERLINK(Table2[[#This Row],[URL-not hyperlinked]])</f>
        <v>https://www.ncbi.nlm.nih.gov/pubmed/32369656</v>
      </c>
      <c r="G72" s="49" t="s">
        <v>137</v>
      </c>
      <c r="H72" s="49" t="s">
        <v>133</v>
      </c>
      <c r="I72" s="88" t="s">
        <v>792</v>
      </c>
      <c r="J72" s="49" t="s">
        <v>710</v>
      </c>
      <c r="K72" s="49">
        <v>2020</v>
      </c>
      <c r="L72" s="49" t="s">
        <v>1104</v>
      </c>
      <c r="N72" s="49" t="s">
        <v>793</v>
      </c>
      <c r="O72" s="49" t="s">
        <v>128</v>
      </c>
      <c r="P72" s="49" t="s">
        <v>127</v>
      </c>
      <c r="Q72" s="49" t="s">
        <v>127</v>
      </c>
      <c r="R72" s="34" t="s">
        <v>127</v>
      </c>
      <c r="S72" s="7" t="s">
        <v>40</v>
      </c>
      <c r="T72" s="49" t="s">
        <v>794</v>
      </c>
      <c r="U72" s="49" t="s">
        <v>127</v>
      </c>
      <c r="V72" s="49" t="s">
        <v>127</v>
      </c>
      <c r="W72" s="7" t="s">
        <v>127</v>
      </c>
      <c r="X72" s="49" t="s">
        <v>128</v>
      </c>
      <c r="Y72" s="49" t="s">
        <v>127</v>
      </c>
      <c r="Z72" s="49" t="s">
        <v>127</v>
      </c>
      <c r="AA72" s="7" t="s">
        <v>127</v>
      </c>
      <c r="AB72" s="7" t="s">
        <v>127</v>
      </c>
      <c r="AC72" s="7" t="s">
        <v>127</v>
      </c>
      <c r="AD72" s="7" t="s">
        <v>127</v>
      </c>
      <c r="AE72" s="7" t="s">
        <v>127</v>
      </c>
      <c r="AF72" s="7" t="s">
        <v>127</v>
      </c>
      <c r="AG72" s="7" t="s">
        <v>127</v>
      </c>
      <c r="AH72" s="7" t="s">
        <v>127</v>
      </c>
      <c r="AI72" s="7" t="s">
        <v>127</v>
      </c>
      <c r="AJ72" s="52" t="s">
        <v>127</v>
      </c>
      <c r="AK72" s="75" t="s">
        <v>1107</v>
      </c>
    </row>
    <row r="73" spans="1:37" ht="76.5" x14ac:dyDescent="0.45">
      <c r="A73" s="73" t="s">
        <v>795</v>
      </c>
      <c r="B73" s="74" t="s">
        <v>796</v>
      </c>
      <c r="C73" s="80">
        <v>43956</v>
      </c>
      <c r="D73" s="80">
        <v>43957</v>
      </c>
      <c r="E73" s="50" t="s">
        <v>797</v>
      </c>
      <c r="F73" s="92" t="str">
        <f>HYPERLINK(Table2[[#This Row],[URL-not hyperlinked]])</f>
        <v>https://onlinelibrary.wiley.com/doi/epdf/10.1111/bjh.16781</v>
      </c>
      <c r="G73" s="49" t="s">
        <v>135</v>
      </c>
      <c r="H73" s="49" t="s">
        <v>133</v>
      </c>
      <c r="I73" s="88" t="s">
        <v>798</v>
      </c>
      <c r="J73" s="49" t="s">
        <v>799</v>
      </c>
      <c r="K73" s="49">
        <v>2020</v>
      </c>
      <c r="L73" s="49" t="s">
        <v>1104</v>
      </c>
      <c r="N73" s="49" t="s">
        <v>800</v>
      </c>
      <c r="O73" s="49" t="s">
        <v>127</v>
      </c>
      <c r="P73" s="49" t="s">
        <v>128</v>
      </c>
      <c r="Q73" s="49" t="s">
        <v>127</v>
      </c>
      <c r="R73" s="34" t="s">
        <v>127</v>
      </c>
      <c r="S73" s="7" t="s">
        <v>40</v>
      </c>
      <c r="T73" s="49" t="s">
        <v>801</v>
      </c>
      <c r="U73" s="49" t="s">
        <v>127</v>
      </c>
      <c r="V73" s="49" t="s">
        <v>127</v>
      </c>
      <c r="W73" s="7" t="s">
        <v>127</v>
      </c>
      <c r="X73" s="49" t="s">
        <v>127</v>
      </c>
      <c r="Y73" s="49" t="s">
        <v>127</v>
      </c>
      <c r="Z73" s="49" t="s">
        <v>128</v>
      </c>
      <c r="AA73" s="7" t="s">
        <v>128</v>
      </c>
      <c r="AB73" s="7" t="s">
        <v>127</v>
      </c>
      <c r="AC73" s="7" t="s">
        <v>127</v>
      </c>
      <c r="AD73" s="7" t="s">
        <v>127</v>
      </c>
      <c r="AE73" s="7" t="s">
        <v>127</v>
      </c>
      <c r="AF73" s="7" t="s">
        <v>127</v>
      </c>
      <c r="AG73" s="7" t="s">
        <v>127</v>
      </c>
      <c r="AH73" s="7" t="s">
        <v>127</v>
      </c>
      <c r="AI73" s="7" t="s">
        <v>127</v>
      </c>
      <c r="AJ73" s="52" t="s">
        <v>127</v>
      </c>
      <c r="AK73" s="75" t="s">
        <v>1107</v>
      </c>
    </row>
    <row r="74" spans="1:37" ht="76.5" x14ac:dyDescent="0.45">
      <c r="A74" s="73" t="s">
        <v>802</v>
      </c>
      <c r="B74" s="51" t="s">
        <v>803</v>
      </c>
      <c r="C74" s="80">
        <v>43956</v>
      </c>
      <c r="D74" s="80">
        <v>43957</v>
      </c>
      <c r="E74" s="50" t="s">
        <v>804</v>
      </c>
      <c r="F74" s="92" t="str">
        <f>HYPERLINK(Table2[[#This Row],[URL-not hyperlinked]])</f>
        <v>https://obgyn.onlinelibrary.wiley.com/doi/epdf/10.1002/ijgo.13191</v>
      </c>
      <c r="G74" s="49" t="s">
        <v>135</v>
      </c>
      <c r="H74" s="49" t="s">
        <v>142</v>
      </c>
      <c r="I74" s="88" t="s">
        <v>805</v>
      </c>
      <c r="J74" s="49" t="s">
        <v>145</v>
      </c>
      <c r="K74" s="49">
        <v>2020</v>
      </c>
      <c r="L74" s="49" t="s">
        <v>1104</v>
      </c>
      <c r="N74" s="49" t="s">
        <v>806</v>
      </c>
      <c r="O74" s="49" t="s">
        <v>128</v>
      </c>
      <c r="P74" s="49" t="s">
        <v>127</v>
      </c>
      <c r="Q74" s="49" t="s">
        <v>127</v>
      </c>
      <c r="R74" s="34" t="s">
        <v>127</v>
      </c>
      <c r="S74" s="7" t="s">
        <v>134</v>
      </c>
      <c r="T74" s="49" t="s">
        <v>807</v>
      </c>
      <c r="U74" s="49" t="s">
        <v>128</v>
      </c>
      <c r="V74" s="49" t="s">
        <v>127</v>
      </c>
      <c r="W74" s="7" t="s">
        <v>128</v>
      </c>
      <c r="X74" s="49" t="s">
        <v>127</v>
      </c>
      <c r="Y74" s="49" t="s">
        <v>127</v>
      </c>
      <c r="Z74" s="49" t="s">
        <v>127</v>
      </c>
      <c r="AA74" s="7" t="s">
        <v>127</v>
      </c>
      <c r="AB74" s="7" t="s">
        <v>127</v>
      </c>
      <c r="AC74" s="7" t="s">
        <v>127</v>
      </c>
      <c r="AD74" s="7" t="s">
        <v>127</v>
      </c>
      <c r="AE74" s="7" t="s">
        <v>127</v>
      </c>
      <c r="AF74" s="7" t="s">
        <v>127</v>
      </c>
      <c r="AG74" s="7" t="s">
        <v>127</v>
      </c>
      <c r="AH74" s="7" t="s">
        <v>127</v>
      </c>
      <c r="AI74" s="7" t="s">
        <v>127</v>
      </c>
      <c r="AJ74" s="52" t="s">
        <v>127</v>
      </c>
      <c r="AK74" s="75" t="s">
        <v>1107</v>
      </c>
    </row>
    <row r="75" spans="1:37" ht="41.65" x14ac:dyDescent="0.45">
      <c r="A75" s="73" t="s">
        <v>808</v>
      </c>
      <c r="B75" s="77" t="s">
        <v>1100</v>
      </c>
      <c r="C75" s="80">
        <v>43942</v>
      </c>
      <c r="D75" s="80">
        <v>43957</v>
      </c>
      <c r="E75" s="50" t="s">
        <v>809</v>
      </c>
      <c r="F75" s="92" t="str">
        <f>HYPERLINK(Table2[[#This Row],[URL-not hyperlinked]])</f>
        <v>https://www.ncbi.nlm.nih.gov/pmc/articles/PMC7172836/</v>
      </c>
      <c r="G75" s="49" t="s">
        <v>260</v>
      </c>
      <c r="H75" s="49" t="s">
        <v>139</v>
      </c>
      <c r="I75" s="88" t="s">
        <v>810</v>
      </c>
      <c r="J75" s="49" t="s">
        <v>150</v>
      </c>
      <c r="K75" s="49">
        <v>2020</v>
      </c>
      <c r="L75" s="49" t="s">
        <v>1104</v>
      </c>
      <c r="O75" s="49" t="s">
        <v>127</v>
      </c>
      <c r="P75" s="49" t="s">
        <v>127</v>
      </c>
      <c r="Q75" s="49" t="s">
        <v>127</v>
      </c>
      <c r="R75" s="34" t="s">
        <v>128</v>
      </c>
      <c r="S75" s="7" t="s">
        <v>134</v>
      </c>
      <c r="T75" s="49" t="s">
        <v>523</v>
      </c>
      <c r="U75" s="49" t="s">
        <v>127</v>
      </c>
      <c r="V75" s="49" t="s">
        <v>127</v>
      </c>
      <c r="W75" s="7" t="s">
        <v>127</v>
      </c>
      <c r="X75" s="49" t="s">
        <v>127</v>
      </c>
      <c r="Y75" s="49" t="s">
        <v>127</v>
      </c>
      <c r="Z75" s="49" t="s">
        <v>127</v>
      </c>
      <c r="AA75" s="7" t="s">
        <v>127</v>
      </c>
      <c r="AB75" s="7" t="s">
        <v>127</v>
      </c>
      <c r="AC75" s="7" t="s">
        <v>127</v>
      </c>
      <c r="AD75" s="7" t="s">
        <v>127</v>
      </c>
      <c r="AE75" s="7" t="s">
        <v>127</v>
      </c>
      <c r="AF75" s="7" t="s">
        <v>127</v>
      </c>
      <c r="AG75" s="7" t="s">
        <v>127</v>
      </c>
      <c r="AH75" s="7" t="s">
        <v>128</v>
      </c>
      <c r="AI75" s="7" t="s">
        <v>127</v>
      </c>
      <c r="AJ75" s="52" t="s">
        <v>127</v>
      </c>
      <c r="AK75" s="75" t="s">
        <v>1107</v>
      </c>
    </row>
    <row r="76" spans="1:37" ht="41.65" x14ac:dyDescent="0.45">
      <c r="A76" s="73" t="s">
        <v>811</v>
      </c>
      <c r="B76" s="51" t="s">
        <v>812</v>
      </c>
      <c r="C76" s="80">
        <v>43971</v>
      </c>
      <c r="D76" s="80">
        <v>43957</v>
      </c>
      <c r="E76" s="50" t="s">
        <v>813</v>
      </c>
      <c r="F76" s="92" t="str">
        <f>HYPERLINK(Table2[[#This Row],[URL-not hyperlinked]])</f>
        <v>https://www.ncbi.nlm.nih.gov/pubmed/32366612</v>
      </c>
      <c r="G76" s="49" t="s">
        <v>135</v>
      </c>
      <c r="H76" s="49" t="s">
        <v>133</v>
      </c>
      <c r="I76" s="88" t="s">
        <v>814</v>
      </c>
      <c r="J76" s="49" t="s">
        <v>136</v>
      </c>
      <c r="K76" s="49">
        <v>2020</v>
      </c>
      <c r="L76" s="49" t="s">
        <v>1104</v>
      </c>
      <c r="N76" s="49" t="s">
        <v>815</v>
      </c>
      <c r="O76" s="49" t="s">
        <v>128</v>
      </c>
      <c r="P76" s="49" t="s">
        <v>127</v>
      </c>
      <c r="Q76" s="49" t="s">
        <v>127</v>
      </c>
      <c r="R76" s="34" t="s">
        <v>127</v>
      </c>
      <c r="S76" s="7" t="s">
        <v>134</v>
      </c>
      <c r="T76" s="49">
        <v>1</v>
      </c>
      <c r="U76" s="49" t="s">
        <v>128</v>
      </c>
      <c r="V76" s="49" t="s">
        <v>127</v>
      </c>
      <c r="W76" s="7" t="s">
        <v>127</v>
      </c>
      <c r="X76" s="49" t="s">
        <v>127</v>
      </c>
      <c r="Y76" s="49" t="s">
        <v>128</v>
      </c>
      <c r="Z76" s="49" t="s">
        <v>127</v>
      </c>
      <c r="AA76" s="7" t="s">
        <v>127</v>
      </c>
      <c r="AB76" s="7" t="s">
        <v>127</v>
      </c>
      <c r="AC76" s="7" t="s">
        <v>127</v>
      </c>
      <c r="AD76" s="7" t="s">
        <v>127</v>
      </c>
      <c r="AE76" s="7" t="s">
        <v>127</v>
      </c>
      <c r="AF76" s="7" t="s">
        <v>127</v>
      </c>
      <c r="AG76" s="7" t="s">
        <v>127</v>
      </c>
      <c r="AH76" s="7" t="s">
        <v>127</v>
      </c>
      <c r="AI76" s="7" t="s">
        <v>127</v>
      </c>
      <c r="AJ76" s="52" t="s">
        <v>127</v>
      </c>
      <c r="AK76" s="75" t="s">
        <v>1107</v>
      </c>
    </row>
    <row r="77" spans="1:37" ht="69.400000000000006" x14ac:dyDescent="0.45">
      <c r="A77" s="76" t="s">
        <v>816</v>
      </c>
      <c r="B77" s="77" t="s">
        <v>1100</v>
      </c>
      <c r="C77" s="78">
        <v>43971</v>
      </c>
      <c r="D77" s="78">
        <v>43957</v>
      </c>
      <c r="E77" s="50" t="s">
        <v>817</v>
      </c>
      <c r="F77" s="92" t="str">
        <f>HYPERLINK(Table2[[#This Row],[URL-not hyperlinked]])</f>
        <v>https://pediatrics.aappublications.org/content/early/2020/04/13/peds.2020-1405</v>
      </c>
      <c r="G77" s="49" t="s">
        <v>132</v>
      </c>
      <c r="H77" s="49" t="s">
        <v>139</v>
      </c>
      <c r="I77" s="88" t="s">
        <v>818</v>
      </c>
      <c r="J77" s="49" t="s">
        <v>136</v>
      </c>
      <c r="K77" s="49">
        <v>2020</v>
      </c>
      <c r="L77" s="49" t="s">
        <v>1104</v>
      </c>
      <c r="N77" s="49" t="s">
        <v>819</v>
      </c>
      <c r="O77" s="49" t="s">
        <v>128</v>
      </c>
      <c r="P77" s="49" t="s">
        <v>127</v>
      </c>
      <c r="Q77" s="49" t="s">
        <v>127</v>
      </c>
      <c r="R77" s="34" t="s">
        <v>128</v>
      </c>
      <c r="S77" s="7" t="s">
        <v>134</v>
      </c>
      <c r="T77" s="49" t="s">
        <v>523</v>
      </c>
      <c r="U77" s="49" t="s">
        <v>127</v>
      </c>
      <c r="V77" s="49" t="s">
        <v>127</v>
      </c>
      <c r="W77" s="7" t="s">
        <v>127</v>
      </c>
      <c r="X77" s="49" t="s">
        <v>127</v>
      </c>
      <c r="Y77" s="49" t="s">
        <v>128</v>
      </c>
      <c r="Z77" s="49" t="s">
        <v>127</v>
      </c>
      <c r="AA77" s="7" t="s">
        <v>127</v>
      </c>
      <c r="AB77" s="7" t="s">
        <v>127</v>
      </c>
      <c r="AC77" s="7" t="s">
        <v>127</v>
      </c>
      <c r="AD77" s="7" t="s">
        <v>127</v>
      </c>
      <c r="AE77" s="7" t="s">
        <v>127</v>
      </c>
      <c r="AF77" s="7" t="s">
        <v>127</v>
      </c>
      <c r="AG77" s="7" t="s">
        <v>128</v>
      </c>
      <c r="AH77" s="7" t="s">
        <v>127</v>
      </c>
      <c r="AI77" s="7" t="s">
        <v>127</v>
      </c>
      <c r="AJ77" s="52" t="s">
        <v>127</v>
      </c>
      <c r="AK77" s="75" t="s">
        <v>1107</v>
      </c>
    </row>
    <row r="78" spans="1:37" ht="41.65" x14ac:dyDescent="0.45">
      <c r="A78" s="73" t="s">
        <v>820</v>
      </c>
      <c r="B78" s="77" t="s">
        <v>1100</v>
      </c>
      <c r="C78" s="80">
        <v>43955</v>
      </c>
      <c r="D78" s="80">
        <v>43957</v>
      </c>
      <c r="E78" s="50" t="s">
        <v>821</v>
      </c>
      <c r="F78" s="92" t="str">
        <f>HYPERLINK(Table2[[#This Row],[URL-not hyperlinked]])</f>
        <v>https://www.bmj.com/content/369/bmj.m1792.long</v>
      </c>
      <c r="G78" s="49" t="s">
        <v>305</v>
      </c>
      <c r="H78" s="49" t="s">
        <v>139</v>
      </c>
      <c r="I78" s="88" t="s">
        <v>822</v>
      </c>
      <c r="J78" s="49" t="s">
        <v>317</v>
      </c>
      <c r="K78" s="49">
        <v>2020</v>
      </c>
      <c r="L78" s="49" t="s">
        <v>1104</v>
      </c>
      <c r="N78" s="49" t="s">
        <v>823</v>
      </c>
      <c r="O78" s="49" t="s">
        <v>128</v>
      </c>
      <c r="P78" s="49" t="s">
        <v>127</v>
      </c>
      <c r="Q78" s="49" t="s">
        <v>127</v>
      </c>
      <c r="R78" s="34" t="s">
        <v>128</v>
      </c>
      <c r="S78" s="7" t="s">
        <v>134</v>
      </c>
      <c r="T78" s="49" t="s">
        <v>523</v>
      </c>
      <c r="U78" s="49" t="s">
        <v>127</v>
      </c>
      <c r="V78" s="49" t="s">
        <v>127</v>
      </c>
      <c r="W78" s="7" t="s">
        <v>127</v>
      </c>
      <c r="X78" s="49" t="s">
        <v>127</v>
      </c>
      <c r="Y78" s="49" t="s">
        <v>128</v>
      </c>
      <c r="Z78" s="49" t="s">
        <v>127</v>
      </c>
      <c r="AA78" s="7" t="s">
        <v>127</v>
      </c>
      <c r="AB78" s="7" t="s">
        <v>127</v>
      </c>
      <c r="AC78" s="7" t="s">
        <v>127</v>
      </c>
      <c r="AD78" s="7" t="s">
        <v>127</v>
      </c>
      <c r="AE78" s="7" t="s">
        <v>127</v>
      </c>
      <c r="AF78" s="7" t="s">
        <v>127</v>
      </c>
      <c r="AG78" s="7" t="s">
        <v>128</v>
      </c>
      <c r="AH78" s="7" t="s">
        <v>127</v>
      </c>
      <c r="AI78" s="7" t="s">
        <v>127</v>
      </c>
      <c r="AJ78" s="52" t="s">
        <v>127</v>
      </c>
      <c r="AK78" s="75" t="s">
        <v>1107</v>
      </c>
    </row>
    <row r="79" spans="1:37" ht="41.65" x14ac:dyDescent="0.45">
      <c r="A79" s="73" t="s">
        <v>824</v>
      </c>
      <c r="B79" s="77" t="s">
        <v>1100</v>
      </c>
      <c r="C79" s="80">
        <v>43955</v>
      </c>
      <c r="D79" s="80">
        <v>43957</v>
      </c>
      <c r="E79" s="50" t="s">
        <v>825</v>
      </c>
      <c r="F79" s="92" t="str">
        <f>HYPERLINK(Table2[[#This Row],[URL-not hyperlinked]])</f>
        <v>https://www.bmj.com/content/369/bmj.m1672</v>
      </c>
      <c r="G79" s="49" t="s">
        <v>305</v>
      </c>
      <c r="H79" s="49" t="s">
        <v>139</v>
      </c>
      <c r="I79" s="88" t="s">
        <v>1103</v>
      </c>
      <c r="J79" s="49" t="s">
        <v>317</v>
      </c>
      <c r="K79" s="49">
        <v>2020</v>
      </c>
      <c r="L79" s="49" t="s">
        <v>1104</v>
      </c>
      <c r="N79" s="49" t="s">
        <v>826</v>
      </c>
      <c r="O79" s="49" t="s">
        <v>128</v>
      </c>
      <c r="P79" s="49" t="s">
        <v>127</v>
      </c>
      <c r="Q79" s="49" t="s">
        <v>127</v>
      </c>
      <c r="R79" s="34" t="s">
        <v>128</v>
      </c>
      <c r="S79" s="7" t="s">
        <v>134</v>
      </c>
      <c r="T79" s="49" t="s">
        <v>523</v>
      </c>
      <c r="U79" s="49" t="s">
        <v>127</v>
      </c>
      <c r="V79" s="49" t="s">
        <v>127</v>
      </c>
      <c r="W79" s="7" t="s">
        <v>127</v>
      </c>
      <c r="X79" s="49" t="s">
        <v>127</v>
      </c>
      <c r="Y79" s="49" t="s">
        <v>128</v>
      </c>
      <c r="Z79" s="49" t="s">
        <v>127</v>
      </c>
      <c r="AA79" s="7" t="s">
        <v>127</v>
      </c>
      <c r="AB79" s="7" t="s">
        <v>127</v>
      </c>
      <c r="AC79" s="7" t="s">
        <v>127</v>
      </c>
      <c r="AD79" s="7" t="s">
        <v>127</v>
      </c>
      <c r="AE79" s="7" t="s">
        <v>127</v>
      </c>
      <c r="AF79" s="7" t="s">
        <v>127</v>
      </c>
      <c r="AG79" s="7" t="s">
        <v>128</v>
      </c>
      <c r="AH79" s="7" t="s">
        <v>127</v>
      </c>
      <c r="AI79" s="7" t="s">
        <v>127</v>
      </c>
      <c r="AJ79" s="52" t="s">
        <v>127</v>
      </c>
      <c r="AK79" s="75" t="s">
        <v>1107</v>
      </c>
    </row>
    <row r="80" spans="1:37" ht="306" x14ac:dyDescent="0.45">
      <c r="A80" s="76" t="s">
        <v>308</v>
      </c>
      <c r="B80" s="77" t="s">
        <v>309</v>
      </c>
      <c r="C80" s="78">
        <v>43955</v>
      </c>
      <c r="D80" s="78">
        <v>43956</v>
      </c>
      <c r="E80" s="50" t="s">
        <v>827</v>
      </c>
      <c r="F80" s="92" t="str">
        <f>HYPERLINK(Table2[[#This Row],[URL-not hyperlinked]])</f>
        <v>https://onlinelibrary.wiley.com/doi/epdf/10.1111/jpc.14903</v>
      </c>
      <c r="G80" s="49" t="s">
        <v>323</v>
      </c>
      <c r="H80" s="49" t="s">
        <v>133</v>
      </c>
      <c r="I80" s="88" t="s">
        <v>310</v>
      </c>
      <c r="J80" s="49" t="s">
        <v>311</v>
      </c>
      <c r="K80" s="49">
        <v>2020</v>
      </c>
      <c r="L80" s="49" t="s">
        <v>1104</v>
      </c>
      <c r="N80" s="49" t="s">
        <v>312</v>
      </c>
      <c r="O80" s="49" t="s">
        <v>127</v>
      </c>
      <c r="P80" s="49" t="s">
        <v>127</v>
      </c>
      <c r="Q80" s="49" t="s">
        <v>127</v>
      </c>
      <c r="R80" s="34" t="s">
        <v>128</v>
      </c>
      <c r="S80" s="7" t="s">
        <v>134</v>
      </c>
      <c r="T80" s="49" t="s">
        <v>828</v>
      </c>
      <c r="U80" s="49" t="s">
        <v>127</v>
      </c>
      <c r="V80" s="49" t="s">
        <v>127</v>
      </c>
      <c r="W80" s="7" t="s">
        <v>127</v>
      </c>
      <c r="X80" s="49" t="s">
        <v>127</v>
      </c>
      <c r="Y80" s="49" t="s">
        <v>127</v>
      </c>
      <c r="Z80" s="49" t="s">
        <v>127</v>
      </c>
      <c r="AA80" s="7" t="s">
        <v>127</v>
      </c>
      <c r="AB80" s="7" t="s">
        <v>127</v>
      </c>
      <c r="AC80" s="7" t="s">
        <v>127</v>
      </c>
      <c r="AD80" s="7" t="s">
        <v>127</v>
      </c>
      <c r="AE80" s="7" t="s">
        <v>127</v>
      </c>
      <c r="AF80" s="7" t="s">
        <v>127</v>
      </c>
      <c r="AG80" s="7" t="s">
        <v>128</v>
      </c>
      <c r="AH80" s="7" t="s">
        <v>128</v>
      </c>
      <c r="AI80" s="7" t="s">
        <v>127</v>
      </c>
      <c r="AJ80" s="52" t="s">
        <v>127</v>
      </c>
      <c r="AK80" s="75" t="s">
        <v>1107</v>
      </c>
    </row>
    <row r="81" spans="1:37" ht="242.25" x14ac:dyDescent="0.45">
      <c r="A81" s="76" t="s">
        <v>868</v>
      </c>
      <c r="B81" s="77" t="s">
        <v>869</v>
      </c>
      <c r="C81" s="78">
        <v>43976</v>
      </c>
      <c r="D81" s="78">
        <v>43963</v>
      </c>
      <c r="E81" s="50" t="s">
        <v>870</v>
      </c>
      <c r="F81" s="92" t="str">
        <f>HYPERLINK(Table2[[#This Row],[URL-not hyperlinked]])</f>
        <v>https://pubmed.ncbi.nlm.nih.gov/32391671/?from_single_result=%5BPregnant+women+complicated+with+COVID-19%3A+a+clinical+analysis+of+3+cases%5D&amp;expanded_search_query=%5BPregnant+women+complicated+with+COVID-19%3A+a+clinical+analysis+of+3+cases%5D</v>
      </c>
      <c r="G81" s="49" t="s">
        <v>137</v>
      </c>
      <c r="H81" s="49" t="s">
        <v>133</v>
      </c>
      <c r="I81" s="88" t="s">
        <v>871</v>
      </c>
      <c r="J81" s="49" t="s">
        <v>511</v>
      </c>
      <c r="K81" s="49">
        <v>2020</v>
      </c>
      <c r="L81" s="49" t="s">
        <v>1104</v>
      </c>
      <c r="M81" s="49" t="s">
        <v>147</v>
      </c>
      <c r="O81" s="49" t="s">
        <v>128</v>
      </c>
      <c r="P81" s="49" t="s">
        <v>127</v>
      </c>
      <c r="Q81" s="49" t="s">
        <v>127</v>
      </c>
      <c r="R81" s="34" t="s">
        <v>127</v>
      </c>
      <c r="S81" s="7" t="s">
        <v>40</v>
      </c>
      <c r="T81" s="49" t="s">
        <v>127</v>
      </c>
      <c r="U81" s="49" t="s">
        <v>127</v>
      </c>
      <c r="V81" s="49" t="s">
        <v>127</v>
      </c>
      <c r="W81" s="7" t="s">
        <v>127</v>
      </c>
      <c r="X81" s="49" t="s">
        <v>127</v>
      </c>
      <c r="Y81" s="49" t="s">
        <v>127</v>
      </c>
      <c r="Z81" s="49" t="s">
        <v>127</v>
      </c>
      <c r="AA81" s="7" t="s">
        <v>127</v>
      </c>
      <c r="AB81" s="7" t="s">
        <v>127</v>
      </c>
      <c r="AC81" s="7" t="s">
        <v>127</v>
      </c>
      <c r="AD81" s="7" t="s">
        <v>127</v>
      </c>
      <c r="AE81" s="7" t="s">
        <v>127</v>
      </c>
      <c r="AF81" s="7" t="s">
        <v>127</v>
      </c>
      <c r="AG81" s="7" t="s">
        <v>127</v>
      </c>
      <c r="AH81" s="7" t="s">
        <v>127</v>
      </c>
      <c r="AI81" s="7" t="s">
        <v>127</v>
      </c>
      <c r="AJ81" s="52" t="s">
        <v>127</v>
      </c>
      <c r="AK81" s="75" t="s">
        <v>1107</v>
      </c>
    </row>
    <row r="82" spans="1:37" ht="204" x14ac:dyDescent="0.45">
      <c r="A82" s="73" t="s">
        <v>872</v>
      </c>
      <c r="B82" s="77" t="s">
        <v>873</v>
      </c>
      <c r="C82" s="80">
        <v>43938</v>
      </c>
      <c r="D82" s="80">
        <v>43960</v>
      </c>
      <c r="E82" s="94" t="s">
        <v>1101</v>
      </c>
      <c r="F82" s="92" t="str">
        <f>HYPERLINK(Table2[[#This Row],[URL-not hyperlinked]])</f>
        <v>https://www.ncbi.nlm.nih.gov/pubmed/32382001</v>
      </c>
      <c r="G82" s="49" t="s">
        <v>307</v>
      </c>
      <c r="H82" s="49" t="s">
        <v>131</v>
      </c>
      <c r="I82" s="88" t="s">
        <v>874</v>
      </c>
      <c r="J82" s="49" t="s">
        <v>875</v>
      </c>
      <c r="K82" s="49">
        <v>2020</v>
      </c>
      <c r="L82" s="49" t="s">
        <v>1104</v>
      </c>
      <c r="O82" s="49" t="s">
        <v>128</v>
      </c>
      <c r="P82" s="49" t="s">
        <v>127</v>
      </c>
      <c r="Q82" s="49" t="s">
        <v>127</v>
      </c>
      <c r="R82" s="34" t="s">
        <v>127</v>
      </c>
      <c r="S82" s="7" t="s">
        <v>134</v>
      </c>
      <c r="T82" s="49" t="s">
        <v>127</v>
      </c>
      <c r="U82" s="49" t="s">
        <v>127</v>
      </c>
      <c r="V82" s="49" t="s">
        <v>127</v>
      </c>
      <c r="W82" s="7" t="s">
        <v>127</v>
      </c>
      <c r="X82" s="49" t="s">
        <v>127</v>
      </c>
      <c r="Y82" s="49" t="s">
        <v>127</v>
      </c>
      <c r="Z82" s="49" t="s">
        <v>127</v>
      </c>
      <c r="AA82" s="7" t="s">
        <v>127</v>
      </c>
      <c r="AB82" s="7" t="s">
        <v>127</v>
      </c>
      <c r="AC82" s="7" t="s">
        <v>127</v>
      </c>
      <c r="AD82" s="7" t="s">
        <v>127</v>
      </c>
      <c r="AE82" s="7" t="s">
        <v>127</v>
      </c>
      <c r="AF82" s="7" t="s">
        <v>127</v>
      </c>
      <c r="AG82" s="7" t="s">
        <v>127</v>
      </c>
      <c r="AH82" s="7" t="s">
        <v>127</v>
      </c>
      <c r="AI82" s="7" t="s">
        <v>127</v>
      </c>
      <c r="AJ82" s="52" t="s">
        <v>127</v>
      </c>
      <c r="AK82" s="75" t="s">
        <v>1107</v>
      </c>
    </row>
    <row r="83" spans="1:37" ht="89.25" x14ac:dyDescent="0.45">
      <c r="A83" s="76" t="s">
        <v>876</v>
      </c>
      <c r="B83" s="74" t="s">
        <v>877</v>
      </c>
      <c r="C83" s="78">
        <v>43962</v>
      </c>
      <c r="D83" s="78">
        <v>43963</v>
      </c>
      <c r="E83" s="72" t="s">
        <v>878</v>
      </c>
      <c r="F83" s="92" t="str">
        <f>HYPERLINK(Table2[[#This Row],[URL-not hyperlinked]])</f>
        <v>https://doi.org/10.1055/a-1163-7385</v>
      </c>
      <c r="G83" s="49" t="s">
        <v>141</v>
      </c>
      <c r="H83" s="49" t="s">
        <v>133</v>
      </c>
      <c r="I83" s="88" t="s">
        <v>879</v>
      </c>
      <c r="J83" s="49" t="s">
        <v>880</v>
      </c>
      <c r="K83" s="49">
        <v>2020</v>
      </c>
      <c r="L83" s="49" t="s">
        <v>1104</v>
      </c>
      <c r="N83" s="49" t="s">
        <v>881</v>
      </c>
      <c r="O83" s="49" t="s">
        <v>127</v>
      </c>
      <c r="P83" s="49" t="s">
        <v>128</v>
      </c>
      <c r="Q83" s="49" t="s">
        <v>127</v>
      </c>
      <c r="R83" s="34" t="s">
        <v>127</v>
      </c>
      <c r="S83" s="7" t="s">
        <v>134</v>
      </c>
      <c r="T83" s="49">
        <v>1</v>
      </c>
      <c r="U83" s="49" t="s">
        <v>127</v>
      </c>
      <c r="V83" s="49" t="s">
        <v>127</v>
      </c>
      <c r="W83" s="7" t="s">
        <v>127</v>
      </c>
      <c r="X83" s="49" t="s">
        <v>127</v>
      </c>
      <c r="Y83" s="49" t="s">
        <v>127</v>
      </c>
      <c r="Z83" s="49" t="s">
        <v>128</v>
      </c>
      <c r="AA83" s="7" t="s">
        <v>128</v>
      </c>
      <c r="AB83" s="7" t="s">
        <v>127</v>
      </c>
      <c r="AC83" s="7" t="s">
        <v>127</v>
      </c>
      <c r="AD83" s="7" t="s">
        <v>128</v>
      </c>
      <c r="AE83" s="7" t="s">
        <v>127</v>
      </c>
      <c r="AF83" s="7" t="s">
        <v>127</v>
      </c>
      <c r="AG83" s="7" t="s">
        <v>127</v>
      </c>
      <c r="AH83" s="7" t="s">
        <v>127</v>
      </c>
      <c r="AI83" s="7" t="s">
        <v>127</v>
      </c>
      <c r="AJ83" s="75" t="s">
        <v>127</v>
      </c>
      <c r="AK83" s="75" t="s">
        <v>1107</v>
      </c>
    </row>
    <row r="84" spans="1:37" ht="216.75" x14ac:dyDescent="0.45">
      <c r="A84" s="76" t="s">
        <v>882</v>
      </c>
      <c r="B84" s="74" t="s">
        <v>883</v>
      </c>
      <c r="C84" s="78">
        <v>43962</v>
      </c>
      <c r="D84" s="78">
        <v>43963</v>
      </c>
      <c r="E84" s="72" t="s">
        <v>884</v>
      </c>
      <c r="F84" s="92" t="str">
        <f>HYPERLINK(Table2[[#This Row],[URL-not hyperlinked]])</f>
        <v>https://doi.org/10.1002/ijgo.13193</v>
      </c>
      <c r="G84" s="49" t="s">
        <v>324</v>
      </c>
      <c r="H84" s="49" t="s">
        <v>885</v>
      </c>
      <c r="I84" s="88" t="s">
        <v>886</v>
      </c>
      <c r="J84" s="49" t="s">
        <v>145</v>
      </c>
      <c r="K84" s="49">
        <v>2020</v>
      </c>
      <c r="L84" s="49" t="s">
        <v>1104</v>
      </c>
      <c r="N84" s="49" t="s">
        <v>887</v>
      </c>
      <c r="O84" s="49" t="s">
        <v>128</v>
      </c>
      <c r="P84" s="49" t="s">
        <v>127</v>
      </c>
      <c r="Q84" s="49" t="s">
        <v>127</v>
      </c>
      <c r="R84" s="34" t="s">
        <v>127</v>
      </c>
      <c r="S84" s="7" t="s">
        <v>40</v>
      </c>
      <c r="T84" s="49">
        <v>58</v>
      </c>
      <c r="U84" s="49" t="s">
        <v>127</v>
      </c>
      <c r="V84" s="49" t="s">
        <v>127</v>
      </c>
      <c r="W84" s="7" t="s">
        <v>127</v>
      </c>
      <c r="X84" s="49" t="s">
        <v>127</v>
      </c>
      <c r="Y84" s="49" t="s">
        <v>127</v>
      </c>
      <c r="Z84" s="49" t="s">
        <v>127</v>
      </c>
      <c r="AA84" s="7" t="s">
        <v>127</v>
      </c>
      <c r="AB84" s="7" t="s">
        <v>127</v>
      </c>
      <c r="AC84" s="7" t="s">
        <v>127</v>
      </c>
      <c r="AD84" s="7" t="s">
        <v>127</v>
      </c>
      <c r="AE84" s="7" t="s">
        <v>127</v>
      </c>
      <c r="AF84" s="7" t="s">
        <v>127</v>
      </c>
      <c r="AG84" s="7" t="s">
        <v>127</v>
      </c>
      <c r="AH84" s="7" t="s">
        <v>127</v>
      </c>
      <c r="AI84" s="7" t="s">
        <v>127</v>
      </c>
      <c r="AJ84" s="75" t="s">
        <v>127</v>
      </c>
      <c r="AK84" s="75" t="s">
        <v>1107</v>
      </c>
    </row>
    <row r="85" spans="1:37" ht="54" x14ac:dyDescent="0.45">
      <c r="A85" s="73" t="s">
        <v>888</v>
      </c>
      <c r="B85" s="77" t="s">
        <v>889</v>
      </c>
      <c r="C85" s="80">
        <v>43959</v>
      </c>
      <c r="D85" s="80">
        <v>43963</v>
      </c>
      <c r="E85" s="50" t="s">
        <v>890</v>
      </c>
      <c r="F85" s="92" t="str">
        <f>HYPERLINK(Table2[[#This Row],[URL-not hyperlinked]])</f>
        <v>https://dx.doi.org/10.1016%2Fj.ajogmf.2020.100135</v>
      </c>
      <c r="G85" s="49" t="s">
        <v>305</v>
      </c>
      <c r="H85" s="49" t="s">
        <v>133</v>
      </c>
      <c r="I85" s="88" t="s">
        <v>891</v>
      </c>
      <c r="J85" s="49" t="s">
        <v>313</v>
      </c>
      <c r="K85" s="49">
        <v>2020</v>
      </c>
      <c r="L85" s="49" t="s">
        <v>1104</v>
      </c>
      <c r="N85" s="49" t="s">
        <v>892</v>
      </c>
      <c r="O85" s="49" t="s">
        <v>128</v>
      </c>
      <c r="P85" s="49" t="s">
        <v>127</v>
      </c>
      <c r="Q85" s="49" t="s">
        <v>127</v>
      </c>
      <c r="R85" s="34" t="s">
        <v>127</v>
      </c>
      <c r="S85" s="7" t="s">
        <v>134</v>
      </c>
      <c r="T85" s="49" t="s">
        <v>893</v>
      </c>
      <c r="U85" s="49" t="s">
        <v>128</v>
      </c>
      <c r="V85" s="49" t="s">
        <v>127</v>
      </c>
      <c r="W85" s="7" t="s">
        <v>127</v>
      </c>
      <c r="X85" s="49" t="s">
        <v>127</v>
      </c>
      <c r="Y85" s="49" t="s">
        <v>127</v>
      </c>
      <c r="Z85" s="49" t="s">
        <v>127</v>
      </c>
      <c r="AA85" s="7" t="s">
        <v>127</v>
      </c>
      <c r="AB85" s="7" t="s">
        <v>127</v>
      </c>
      <c r="AC85" s="7" t="s">
        <v>127</v>
      </c>
      <c r="AD85" s="7" t="s">
        <v>127</v>
      </c>
      <c r="AE85" s="7" t="s">
        <v>127</v>
      </c>
      <c r="AF85" s="7" t="s">
        <v>127</v>
      </c>
      <c r="AG85" s="7" t="s">
        <v>127</v>
      </c>
      <c r="AH85" s="7" t="s">
        <v>127</v>
      </c>
      <c r="AI85" s="7" t="s">
        <v>127</v>
      </c>
      <c r="AJ85" s="52" t="s">
        <v>127</v>
      </c>
      <c r="AK85" s="75" t="s">
        <v>1107</v>
      </c>
    </row>
    <row r="86" spans="1:37" ht="242.25" x14ac:dyDescent="0.45">
      <c r="A86" s="73" t="s">
        <v>894</v>
      </c>
      <c r="B86" s="74" t="s">
        <v>895</v>
      </c>
      <c r="C86" s="80">
        <v>43961</v>
      </c>
      <c r="D86" s="80">
        <v>43963</v>
      </c>
      <c r="E86" s="50" t="s">
        <v>896</v>
      </c>
      <c r="F86" s="92" t="str">
        <f>HYPERLINK(Table2[[#This Row],[URL-not hyperlinked]])</f>
        <v>https://doi.org/10.1111/1742-6723.13550</v>
      </c>
      <c r="G86" s="49" t="s">
        <v>389</v>
      </c>
      <c r="H86" s="49" t="s">
        <v>123</v>
      </c>
      <c r="I86" s="88" t="s">
        <v>897</v>
      </c>
      <c r="J86" s="49" t="s">
        <v>898</v>
      </c>
      <c r="K86" s="49">
        <v>2020</v>
      </c>
      <c r="L86" s="49" t="s">
        <v>1104</v>
      </c>
      <c r="N86" s="49" t="s">
        <v>899</v>
      </c>
      <c r="O86" s="49" t="s">
        <v>127</v>
      </c>
      <c r="P86" s="49" t="s">
        <v>128</v>
      </c>
      <c r="Q86" s="49" t="s">
        <v>127</v>
      </c>
      <c r="R86" s="34" t="s">
        <v>127</v>
      </c>
      <c r="S86" s="7" t="s">
        <v>134</v>
      </c>
      <c r="T86" s="49" t="s">
        <v>900</v>
      </c>
      <c r="U86" s="49" t="s">
        <v>127</v>
      </c>
      <c r="V86" s="49" t="s">
        <v>127</v>
      </c>
      <c r="W86" s="7" t="s">
        <v>127</v>
      </c>
      <c r="X86" s="49" t="s">
        <v>127</v>
      </c>
      <c r="Y86" s="49" t="s">
        <v>127</v>
      </c>
      <c r="Z86" s="49" t="s">
        <v>127</v>
      </c>
      <c r="AA86" s="7" t="s">
        <v>128</v>
      </c>
      <c r="AB86" s="7" t="s">
        <v>127</v>
      </c>
      <c r="AC86" s="7" t="s">
        <v>128</v>
      </c>
      <c r="AD86" s="7" t="s">
        <v>127</v>
      </c>
      <c r="AE86" s="7" t="s">
        <v>127</v>
      </c>
      <c r="AF86" s="7" t="s">
        <v>127</v>
      </c>
      <c r="AG86" s="7" t="s">
        <v>127</v>
      </c>
      <c r="AH86" s="7" t="s">
        <v>127</v>
      </c>
      <c r="AI86" s="7" t="s">
        <v>127</v>
      </c>
      <c r="AJ86" s="52" t="s">
        <v>127</v>
      </c>
      <c r="AK86" s="75" t="s">
        <v>1107</v>
      </c>
    </row>
    <row r="87" spans="1:37" ht="89.25" x14ac:dyDescent="0.45">
      <c r="A87" s="73" t="s">
        <v>901</v>
      </c>
      <c r="B87" s="51" t="s">
        <v>902</v>
      </c>
      <c r="C87" s="80">
        <v>43957</v>
      </c>
      <c r="D87" s="80">
        <v>43963</v>
      </c>
      <c r="E87" s="50" t="s">
        <v>903</v>
      </c>
      <c r="F87" s="92" t="str">
        <f>HYPERLINK(Table2[[#This Row],[URL-not hyperlinked]])</f>
        <v>https://doi.org/10.1016/j.bjid.2020.04.009</v>
      </c>
      <c r="G87" s="49" t="s">
        <v>137</v>
      </c>
      <c r="H87" s="49" t="s">
        <v>133</v>
      </c>
      <c r="I87" s="88" t="s">
        <v>904</v>
      </c>
      <c r="J87" s="49" t="s">
        <v>905</v>
      </c>
      <c r="K87" s="49">
        <v>2020</v>
      </c>
      <c r="L87" s="49" t="s">
        <v>1104</v>
      </c>
      <c r="N87" s="49" t="s">
        <v>906</v>
      </c>
      <c r="O87" s="49" t="s">
        <v>127</v>
      </c>
      <c r="P87" s="49" t="s">
        <v>128</v>
      </c>
      <c r="Q87" s="49" t="s">
        <v>127</v>
      </c>
      <c r="R87" s="34" t="s">
        <v>127</v>
      </c>
      <c r="S87" s="7" t="s">
        <v>40</v>
      </c>
      <c r="T87" s="49">
        <v>1</v>
      </c>
      <c r="U87" s="49" t="s">
        <v>127</v>
      </c>
      <c r="V87" s="49" t="s">
        <v>127</v>
      </c>
      <c r="W87" s="7" t="s">
        <v>127</v>
      </c>
      <c r="X87" s="49" t="s">
        <v>127</v>
      </c>
      <c r="Y87" s="49" t="s">
        <v>127</v>
      </c>
      <c r="Z87" s="49" t="s">
        <v>128</v>
      </c>
      <c r="AA87" s="7" t="s">
        <v>128</v>
      </c>
      <c r="AB87" s="7" t="s">
        <v>127</v>
      </c>
      <c r="AC87" s="7" t="s">
        <v>127</v>
      </c>
      <c r="AD87" s="7" t="s">
        <v>127</v>
      </c>
      <c r="AE87" s="7" t="s">
        <v>127</v>
      </c>
      <c r="AF87" s="7" t="s">
        <v>127</v>
      </c>
      <c r="AG87" s="7" t="s">
        <v>127</v>
      </c>
      <c r="AH87" s="7" t="s">
        <v>127</v>
      </c>
      <c r="AI87" s="7" t="s">
        <v>127</v>
      </c>
      <c r="AJ87" s="52" t="s">
        <v>127</v>
      </c>
      <c r="AK87" s="75" t="s">
        <v>1107</v>
      </c>
    </row>
    <row r="88" spans="1:37" ht="54" x14ac:dyDescent="0.45">
      <c r="A88" s="76" t="s">
        <v>907</v>
      </c>
      <c r="B88" s="77" t="s">
        <v>908</v>
      </c>
      <c r="C88" s="78">
        <v>43950</v>
      </c>
      <c r="D88" s="78">
        <v>43962</v>
      </c>
      <c r="E88" s="50" t="s">
        <v>909</v>
      </c>
      <c r="F88" s="92" t="str">
        <f>HYPERLINK(Table2[[#This Row],[URL-not hyperlinked]])</f>
        <v>https://doi.org/10.1016/j.jcv.2020.104385</v>
      </c>
      <c r="G88" s="49" t="s">
        <v>135</v>
      </c>
      <c r="H88" s="49" t="s">
        <v>133</v>
      </c>
      <c r="I88" s="88" t="s">
        <v>910</v>
      </c>
      <c r="J88" s="49" t="s">
        <v>911</v>
      </c>
      <c r="K88" s="49">
        <v>2020</v>
      </c>
      <c r="L88" s="49" t="s">
        <v>1104</v>
      </c>
      <c r="N88" s="49" t="s">
        <v>912</v>
      </c>
      <c r="O88" s="49" t="s">
        <v>127</v>
      </c>
      <c r="P88" s="49" t="s">
        <v>128</v>
      </c>
      <c r="Q88" s="49" t="s">
        <v>127</v>
      </c>
      <c r="R88" s="34" t="s">
        <v>127</v>
      </c>
      <c r="S88" s="7" t="s">
        <v>134</v>
      </c>
      <c r="T88" s="49">
        <v>49</v>
      </c>
      <c r="U88" s="49" t="s">
        <v>127</v>
      </c>
      <c r="V88" s="49" t="s">
        <v>127</v>
      </c>
      <c r="W88" s="7" t="s">
        <v>127</v>
      </c>
      <c r="X88" s="49" t="s">
        <v>127</v>
      </c>
      <c r="Y88" s="49" t="s">
        <v>127</v>
      </c>
      <c r="Z88" s="49" t="s">
        <v>128</v>
      </c>
      <c r="AA88" s="7" t="s">
        <v>127</v>
      </c>
      <c r="AB88" s="7" t="s">
        <v>127</v>
      </c>
      <c r="AC88" s="7" t="s">
        <v>127</v>
      </c>
      <c r="AD88" s="7" t="s">
        <v>127</v>
      </c>
      <c r="AE88" s="7" t="s">
        <v>127</v>
      </c>
      <c r="AF88" s="7" t="s">
        <v>127</v>
      </c>
      <c r="AG88" s="7" t="s">
        <v>127</v>
      </c>
      <c r="AH88" s="7" t="s">
        <v>127</v>
      </c>
      <c r="AI88" s="7" t="s">
        <v>127</v>
      </c>
      <c r="AJ88" s="52" t="s">
        <v>127</v>
      </c>
      <c r="AK88" s="75" t="s">
        <v>1107</v>
      </c>
    </row>
    <row r="89" spans="1:37" ht="242.25" x14ac:dyDescent="0.45">
      <c r="A89" s="73" t="s">
        <v>913</v>
      </c>
      <c r="B89" s="74" t="s">
        <v>914</v>
      </c>
      <c r="C89" s="80">
        <v>43943</v>
      </c>
      <c r="D89" s="80">
        <v>43962</v>
      </c>
      <c r="E89" s="50" t="s">
        <v>915</v>
      </c>
      <c r="F89" s="92" t="str">
        <f>HYPERLINK(Table2[[#This Row],[URL-not hyperlinked]])</f>
        <v>https://doi.org/10.1016/j.mehy.2020.109779</v>
      </c>
      <c r="G89" s="49" t="s">
        <v>138</v>
      </c>
      <c r="H89" s="49" t="s">
        <v>139</v>
      </c>
      <c r="I89" s="88" t="s">
        <v>916</v>
      </c>
      <c r="J89" s="49" t="s">
        <v>917</v>
      </c>
      <c r="K89" s="49">
        <v>2020</v>
      </c>
      <c r="L89" s="49" t="s">
        <v>1104</v>
      </c>
      <c r="N89" s="49" t="s">
        <v>918</v>
      </c>
      <c r="O89" s="49" t="s">
        <v>127</v>
      </c>
      <c r="P89" s="49" t="s">
        <v>128</v>
      </c>
      <c r="Q89" s="49" t="s">
        <v>127</v>
      </c>
      <c r="R89" s="34" t="s">
        <v>127</v>
      </c>
      <c r="S89" s="7" t="s">
        <v>129</v>
      </c>
      <c r="T89" s="49" t="s">
        <v>127</v>
      </c>
      <c r="U89" s="49" t="s">
        <v>127</v>
      </c>
      <c r="V89" s="49" t="s">
        <v>127</v>
      </c>
      <c r="W89" s="7" t="s">
        <v>127</v>
      </c>
      <c r="X89" s="49" t="s">
        <v>127</v>
      </c>
      <c r="Y89" s="49" t="s">
        <v>127</v>
      </c>
      <c r="Z89" s="49" t="s">
        <v>127</v>
      </c>
      <c r="AA89" s="7" t="s">
        <v>127</v>
      </c>
      <c r="AB89" s="7" t="s">
        <v>127</v>
      </c>
      <c r="AC89" s="7" t="s">
        <v>127</v>
      </c>
      <c r="AD89" s="7" t="s">
        <v>127</v>
      </c>
      <c r="AE89" s="7" t="s">
        <v>127</v>
      </c>
      <c r="AF89" s="7" t="s">
        <v>127</v>
      </c>
      <c r="AG89" s="7" t="s">
        <v>127</v>
      </c>
      <c r="AH89" s="7" t="s">
        <v>127</v>
      </c>
      <c r="AI89" s="7" t="s">
        <v>127</v>
      </c>
      <c r="AJ89" s="52" t="s">
        <v>127</v>
      </c>
      <c r="AK89" s="75" t="s">
        <v>1107</v>
      </c>
    </row>
    <row r="90" spans="1:37" ht="41.65" x14ac:dyDescent="0.45">
      <c r="A90" s="76" t="s">
        <v>919</v>
      </c>
      <c r="B90" s="74" t="s">
        <v>889</v>
      </c>
      <c r="C90" s="78">
        <v>43958</v>
      </c>
      <c r="D90" s="78">
        <v>43962</v>
      </c>
      <c r="E90" s="72" t="s">
        <v>920</v>
      </c>
      <c r="F90" s="92" t="str">
        <f>HYPERLINK(Table2[[#This Row],[URL-not hyperlinked]])</f>
        <v>https://dx.doi.org/10.1016%2Fj.ajog.2020.05.004</v>
      </c>
      <c r="G90" s="49" t="s">
        <v>132</v>
      </c>
      <c r="H90" s="49" t="s">
        <v>133</v>
      </c>
      <c r="I90" s="88" t="s">
        <v>921</v>
      </c>
      <c r="J90" s="49" t="s">
        <v>148</v>
      </c>
      <c r="K90" s="49">
        <v>2020</v>
      </c>
      <c r="L90" s="49" t="s">
        <v>1104</v>
      </c>
      <c r="N90" s="49" t="s">
        <v>922</v>
      </c>
      <c r="O90" s="49" t="s">
        <v>128</v>
      </c>
      <c r="P90" s="49" t="s">
        <v>127</v>
      </c>
      <c r="Q90" s="49" t="s">
        <v>127</v>
      </c>
      <c r="R90" s="34" t="s">
        <v>127</v>
      </c>
      <c r="S90" s="7" t="s">
        <v>134</v>
      </c>
      <c r="T90" s="49" t="s">
        <v>923</v>
      </c>
      <c r="U90" s="49" t="s">
        <v>128</v>
      </c>
      <c r="V90" s="49" t="s">
        <v>127</v>
      </c>
      <c r="W90" s="7" t="s">
        <v>127</v>
      </c>
      <c r="X90" s="49" t="s">
        <v>127</v>
      </c>
      <c r="Y90" s="49" t="s">
        <v>127</v>
      </c>
      <c r="Z90" s="49" t="s">
        <v>127</v>
      </c>
      <c r="AA90" s="7" t="s">
        <v>127</v>
      </c>
      <c r="AB90" s="7" t="s">
        <v>127</v>
      </c>
      <c r="AC90" s="7" t="s">
        <v>127</v>
      </c>
      <c r="AD90" s="7" t="s">
        <v>127</v>
      </c>
      <c r="AE90" s="7" t="s">
        <v>127</v>
      </c>
      <c r="AF90" s="7" t="s">
        <v>127</v>
      </c>
      <c r="AG90" s="7" t="s">
        <v>127</v>
      </c>
      <c r="AH90" s="7" t="s">
        <v>127</v>
      </c>
      <c r="AI90" s="7" t="s">
        <v>127</v>
      </c>
      <c r="AJ90" s="75" t="s">
        <v>127</v>
      </c>
      <c r="AK90" s="75" t="s">
        <v>1107</v>
      </c>
    </row>
    <row r="91" spans="1:37" ht="41.65" x14ac:dyDescent="0.45">
      <c r="A91" s="73" t="s">
        <v>924</v>
      </c>
      <c r="B91" s="51" t="s">
        <v>889</v>
      </c>
      <c r="C91" s="80">
        <v>43954</v>
      </c>
      <c r="D91" s="80">
        <v>43962</v>
      </c>
      <c r="E91" s="50" t="s">
        <v>925</v>
      </c>
      <c r="F91" s="92" t="str">
        <f>HYPERLINK(Table2[[#This Row],[URL-not hyperlinked]])</f>
        <v>https://doi.org/10.1016/j.pedn.2020.04.026</v>
      </c>
      <c r="G91" s="49" t="s">
        <v>132</v>
      </c>
      <c r="H91" s="49" t="s">
        <v>139</v>
      </c>
      <c r="I91" s="88" t="s">
        <v>926</v>
      </c>
      <c r="J91" s="49" t="s">
        <v>927</v>
      </c>
      <c r="K91" s="49">
        <v>2020</v>
      </c>
      <c r="L91" s="49" t="s">
        <v>1104</v>
      </c>
      <c r="N91" s="49" t="s">
        <v>928</v>
      </c>
      <c r="O91" s="49" t="s">
        <v>127</v>
      </c>
      <c r="P91" s="49" t="s">
        <v>127</v>
      </c>
      <c r="Q91" s="49" t="s">
        <v>127</v>
      </c>
      <c r="R91" s="34" t="s">
        <v>128</v>
      </c>
      <c r="S91" s="7" t="s">
        <v>134</v>
      </c>
      <c r="T91" s="49" t="s">
        <v>127</v>
      </c>
      <c r="U91" s="49" t="s">
        <v>127</v>
      </c>
      <c r="V91" s="49" t="s">
        <v>127</v>
      </c>
      <c r="W91" s="7" t="s">
        <v>127</v>
      </c>
      <c r="X91" s="49" t="s">
        <v>127</v>
      </c>
      <c r="Y91" s="49" t="s">
        <v>127</v>
      </c>
      <c r="Z91" s="49" t="s">
        <v>127</v>
      </c>
      <c r="AA91" s="7" t="s">
        <v>127</v>
      </c>
      <c r="AB91" s="7" t="s">
        <v>127</v>
      </c>
      <c r="AC91" s="7" t="s">
        <v>127</v>
      </c>
      <c r="AD91" s="7" t="s">
        <v>127</v>
      </c>
      <c r="AE91" s="7" t="s">
        <v>127</v>
      </c>
      <c r="AF91" s="7" t="s">
        <v>127</v>
      </c>
      <c r="AG91" s="7" t="s">
        <v>127</v>
      </c>
      <c r="AH91" s="7" t="s">
        <v>127</v>
      </c>
      <c r="AI91" s="7" t="s">
        <v>127</v>
      </c>
      <c r="AJ91" s="52" t="s">
        <v>127</v>
      </c>
      <c r="AK91" s="75" t="s">
        <v>1107</v>
      </c>
    </row>
    <row r="92" spans="1:37" ht="52.5" x14ac:dyDescent="0.45">
      <c r="A92" s="73" t="s">
        <v>929</v>
      </c>
      <c r="B92" s="74" t="s">
        <v>889</v>
      </c>
      <c r="C92" s="80">
        <v>43957</v>
      </c>
      <c r="D92" s="80">
        <v>43962</v>
      </c>
      <c r="E92" s="50" t="s">
        <v>930</v>
      </c>
      <c r="F92" s="92" t="str">
        <f>HYPERLINK(Table2[[#This Row],[URL-not hyperlinked]])</f>
        <v>https://doi.org/10.1016/s0140-6736(20)31094-1</v>
      </c>
      <c r="G92" s="49" t="s">
        <v>305</v>
      </c>
      <c r="H92" s="49" t="s">
        <v>133</v>
      </c>
      <c r="I92" s="88" t="s">
        <v>931</v>
      </c>
      <c r="J92" s="49" t="s">
        <v>932</v>
      </c>
      <c r="K92" s="49">
        <v>2020</v>
      </c>
      <c r="L92" s="49" t="s">
        <v>1104</v>
      </c>
      <c r="N92" s="49" t="s">
        <v>933</v>
      </c>
      <c r="O92" s="49" t="s">
        <v>127</v>
      </c>
      <c r="P92" s="49" t="s">
        <v>128</v>
      </c>
      <c r="Q92" s="49" t="s">
        <v>127</v>
      </c>
      <c r="R92" s="34" t="s">
        <v>127</v>
      </c>
      <c r="S92" s="7" t="s">
        <v>134</v>
      </c>
      <c r="T92" s="49" t="s">
        <v>934</v>
      </c>
      <c r="U92" s="49" t="s">
        <v>127</v>
      </c>
      <c r="V92" s="49" t="s">
        <v>127</v>
      </c>
      <c r="W92" s="7" t="s">
        <v>127</v>
      </c>
      <c r="X92" s="49" t="s">
        <v>127</v>
      </c>
      <c r="Y92" s="49" t="s">
        <v>127</v>
      </c>
      <c r="Z92" s="49" t="s">
        <v>127</v>
      </c>
      <c r="AA92" s="7" t="s">
        <v>128</v>
      </c>
      <c r="AB92" s="7" t="s">
        <v>127</v>
      </c>
      <c r="AC92" s="7" t="s">
        <v>127</v>
      </c>
      <c r="AD92" s="7" t="s">
        <v>128</v>
      </c>
      <c r="AE92" s="7" t="s">
        <v>127</v>
      </c>
      <c r="AF92" s="7" t="s">
        <v>127</v>
      </c>
      <c r="AG92" s="7" t="s">
        <v>127</v>
      </c>
      <c r="AH92" s="7" t="s">
        <v>127</v>
      </c>
      <c r="AI92" s="7" t="s">
        <v>127</v>
      </c>
      <c r="AJ92" s="52" t="s">
        <v>127</v>
      </c>
      <c r="AK92" s="75" t="s">
        <v>1107</v>
      </c>
    </row>
    <row r="93" spans="1:37" ht="52.5" x14ac:dyDescent="0.45">
      <c r="A93" s="76" t="s">
        <v>935</v>
      </c>
      <c r="B93" s="77" t="s">
        <v>889</v>
      </c>
      <c r="C93" s="78">
        <v>43958</v>
      </c>
      <c r="D93" s="80">
        <v>43962</v>
      </c>
      <c r="E93" s="72" t="s">
        <v>936</v>
      </c>
      <c r="F93" s="92" t="str">
        <f>HYPERLINK(Table2[[#This Row],[URL-not hyperlinked]])</f>
        <v>https://doi.org/10.1016/s2352-4642(20)30140-1</v>
      </c>
      <c r="G93" s="49" t="s">
        <v>132</v>
      </c>
      <c r="H93" s="49" t="s">
        <v>133</v>
      </c>
      <c r="I93" s="88" t="s">
        <v>937</v>
      </c>
      <c r="J93" s="49" t="s">
        <v>938</v>
      </c>
      <c r="K93" s="49">
        <v>2020</v>
      </c>
      <c r="L93" s="49" t="s">
        <v>1104</v>
      </c>
      <c r="N93" s="49" t="s">
        <v>939</v>
      </c>
      <c r="O93" s="49" t="s">
        <v>128</v>
      </c>
      <c r="P93" s="49" t="s">
        <v>127</v>
      </c>
      <c r="Q93" s="49" t="s">
        <v>127</v>
      </c>
      <c r="R93" s="34" t="s">
        <v>127</v>
      </c>
      <c r="S93" s="7" t="s">
        <v>134</v>
      </c>
      <c r="T93" s="49" t="s">
        <v>940</v>
      </c>
      <c r="U93" s="49" t="s">
        <v>128</v>
      </c>
      <c r="V93" s="49" t="s">
        <v>127</v>
      </c>
      <c r="W93" s="7" t="s">
        <v>127</v>
      </c>
      <c r="X93" s="49" t="s">
        <v>127</v>
      </c>
      <c r="Y93" s="49" t="s">
        <v>127</v>
      </c>
      <c r="Z93" s="49" t="s">
        <v>127</v>
      </c>
      <c r="AA93" s="7" t="s">
        <v>127</v>
      </c>
      <c r="AB93" s="7" t="s">
        <v>127</v>
      </c>
      <c r="AC93" s="7" t="s">
        <v>127</v>
      </c>
      <c r="AD93" s="7" t="s">
        <v>127</v>
      </c>
      <c r="AE93" s="7" t="s">
        <v>127</v>
      </c>
      <c r="AF93" s="7" t="s">
        <v>127</v>
      </c>
      <c r="AG93" s="7" t="s">
        <v>127</v>
      </c>
      <c r="AH93" s="7" t="s">
        <v>127</v>
      </c>
      <c r="AI93" s="7" t="s">
        <v>127</v>
      </c>
      <c r="AJ93" s="81" t="s">
        <v>127</v>
      </c>
      <c r="AK93" s="75" t="s">
        <v>1107</v>
      </c>
    </row>
    <row r="94" spans="1:37" ht="40.5" x14ac:dyDescent="0.45">
      <c r="A94" s="76" t="s">
        <v>941</v>
      </c>
      <c r="B94" s="74" t="s">
        <v>889</v>
      </c>
      <c r="C94" s="78">
        <v>43960</v>
      </c>
      <c r="D94" s="78">
        <v>43961</v>
      </c>
      <c r="E94" s="72" t="s">
        <v>942</v>
      </c>
      <c r="F94" s="92" t="str">
        <f>HYPERLINK(Table2[[#This Row],[URL-not hyperlinked]])</f>
        <v>https://doi.org/10.1111/aogs.13900</v>
      </c>
      <c r="G94" s="49" t="s">
        <v>630</v>
      </c>
      <c r="H94" s="49" t="s">
        <v>139</v>
      </c>
      <c r="I94" s="88" t="s">
        <v>943</v>
      </c>
      <c r="J94" s="49" t="s">
        <v>318</v>
      </c>
      <c r="K94" s="49">
        <v>2020</v>
      </c>
      <c r="L94" s="49" t="s">
        <v>1104</v>
      </c>
      <c r="N94" s="49" t="s">
        <v>944</v>
      </c>
      <c r="O94" s="49" t="s">
        <v>128</v>
      </c>
      <c r="P94" s="49" t="s">
        <v>127</v>
      </c>
      <c r="Q94" s="49" t="s">
        <v>127</v>
      </c>
      <c r="R94" s="34" t="s">
        <v>127</v>
      </c>
      <c r="S94" s="7" t="s">
        <v>134</v>
      </c>
      <c r="T94" s="49" t="s">
        <v>127</v>
      </c>
      <c r="U94" s="49" t="s">
        <v>127</v>
      </c>
      <c r="V94" s="49" t="s">
        <v>127</v>
      </c>
      <c r="W94" s="7" t="s">
        <v>127</v>
      </c>
      <c r="X94" s="49" t="s">
        <v>127</v>
      </c>
      <c r="Y94" s="49" t="s">
        <v>127</v>
      </c>
      <c r="Z94" s="49" t="s">
        <v>127</v>
      </c>
      <c r="AA94" s="7" t="s">
        <v>127</v>
      </c>
      <c r="AB94" s="7" t="s">
        <v>127</v>
      </c>
      <c r="AC94" s="7" t="s">
        <v>127</v>
      </c>
      <c r="AD94" s="7" t="s">
        <v>127</v>
      </c>
      <c r="AE94" s="7" t="s">
        <v>127</v>
      </c>
      <c r="AF94" s="7" t="s">
        <v>127</v>
      </c>
      <c r="AG94" s="7" t="s">
        <v>127</v>
      </c>
      <c r="AH94" s="7" t="s">
        <v>127</v>
      </c>
      <c r="AI94" s="7" t="s">
        <v>127</v>
      </c>
      <c r="AJ94" s="75" t="s">
        <v>127</v>
      </c>
      <c r="AK94" s="75" t="s">
        <v>1107</v>
      </c>
    </row>
    <row r="95" spans="1:37" ht="51" x14ac:dyDescent="0.45">
      <c r="A95" s="76" t="s">
        <v>945</v>
      </c>
      <c r="B95" s="77" t="s">
        <v>946</v>
      </c>
      <c r="C95" s="78">
        <v>43948</v>
      </c>
      <c r="D95" s="80">
        <v>43960</v>
      </c>
      <c r="E95" s="72" t="s">
        <v>947</v>
      </c>
      <c r="F95" s="92" t="str">
        <f>HYPERLINK(Table2[[#This Row],[URL-not hyperlinked]])</f>
        <v>https://doi.org/10.1097/INF.0000000000002738</v>
      </c>
      <c r="G95" s="49" t="s">
        <v>305</v>
      </c>
      <c r="H95" s="49" t="s">
        <v>133</v>
      </c>
      <c r="I95" s="88" t="s">
        <v>948</v>
      </c>
      <c r="J95" s="49" t="s">
        <v>320</v>
      </c>
      <c r="K95" s="49">
        <v>2020</v>
      </c>
      <c r="L95" s="49" t="s">
        <v>1104</v>
      </c>
      <c r="N95" s="49" t="s">
        <v>949</v>
      </c>
      <c r="O95" s="49" t="s">
        <v>128</v>
      </c>
      <c r="P95" s="49" t="s">
        <v>128</v>
      </c>
      <c r="Q95" s="49" t="s">
        <v>127</v>
      </c>
      <c r="R95" s="34" t="s">
        <v>127</v>
      </c>
      <c r="S95" s="7" t="s">
        <v>134</v>
      </c>
      <c r="T95" s="49">
        <v>70</v>
      </c>
      <c r="U95" s="49" t="s">
        <v>128</v>
      </c>
      <c r="V95" s="49" t="s">
        <v>127</v>
      </c>
      <c r="W95" s="7" t="s">
        <v>127</v>
      </c>
      <c r="X95" s="49" t="s">
        <v>127</v>
      </c>
      <c r="Y95" s="49" t="s">
        <v>128</v>
      </c>
      <c r="Z95" s="49" t="s">
        <v>128</v>
      </c>
      <c r="AA95" s="7" t="s">
        <v>128</v>
      </c>
      <c r="AB95" s="7" t="s">
        <v>127</v>
      </c>
      <c r="AC95" s="7" t="s">
        <v>127</v>
      </c>
      <c r="AD95" s="7" t="s">
        <v>127</v>
      </c>
      <c r="AE95" s="7" t="s">
        <v>127</v>
      </c>
      <c r="AF95" s="7" t="s">
        <v>127</v>
      </c>
      <c r="AG95" s="7" t="s">
        <v>127</v>
      </c>
      <c r="AH95" s="7" t="s">
        <v>127</v>
      </c>
      <c r="AI95" s="7" t="s">
        <v>127</v>
      </c>
      <c r="AJ95" s="81" t="s">
        <v>127</v>
      </c>
      <c r="AK95" s="75" t="s">
        <v>1107</v>
      </c>
    </row>
    <row r="96" spans="1:37" ht="140.25" x14ac:dyDescent="0.45">
      <c r="A96" s="73" t="s">
        <v>950</v>
      </c>
      <c r="B96" s="51" t="s">
        <v>951</v>
      </c>
      <c r="C96" s="78">
        <v>43959</v>
      </c>
      <c r="D96" s="80">
        <v>43960</v>
      </c>
      <c r="E96" s="50" t="s">
        <v>952</v>
      </c>
      <c r="F96" s="92" t="str">
        <f>HYPERLINK(Table2[[#This Row],[URL-not hyperlinked]])</f>
        <v>https://doi.org/10.1097/aog.0000000000003950</v>
      </c>
      <c r="G96" s="49" t="s">
        <v>132</v>
      </c>
      <c r="H96" s="49" t="s">
        <v>133</v>
      </c>
      <c r="I96" s="88" t="s">
        <v>953</v>
      </c>
      <c r="J96" s="49" t="s">
        <v>954</v>
      </c>
      <c r="K96" s="49">
        <v>2020</v>
      </c>
      <c r="L96" s="49" t="s">
        <v>1104</v>
      </c>
      <c r="N96" s="49" t="s">
        <v>955</v>
      </c>
      <c r="O96" s="49" t="s">
        <v>128</v>
      </c>
      <c r="P96" s="49" t="s">
        <v>127</v>
      </c>
      <c r="Q96" s="49" t="s">
        <v>127</v>
      </c>
      <c r="R96" s="34" t="s">
        <v>127</v>
      </c>
      <c r="S96" s="7" t="s">
        <v>134</v>
      </c>
      <c r="T96" s="49">
        <v>1</v>
      </c>
      <c r="U96" s="49" t="s">
        <v>128</v>
      </c>
      <c r="V96" s="49" t="s">
        <v>127</v>
      </c>
      <c r="W96" s="7" t="s">
        <v>127</v>
      </c>
      <c r="X96" s="49" t="s">
        <v>128</v>
      </c>
      <c r="Y96" s="49" t="s">
        <v>128</v>
      </c>
      <c r="Z96" s="49" t="s">
        <v>127</v>
      </c>
      <c r="AA96" s="7" t="s">
        <v>127</v>
      </c>
      <c r="AB96" s="7" t="s">
        <v>127</v>
      </c>
      <c r="AC96" s="7" t="s">
        <v>127</v>
      </c>
      <c r="AD96" s="7" t="s">
        <v>127</v>
      </c>
      <c r="AE96" s="7" t="s">
        <v>127</v>
      </c>
      <c r="AF96" s="7" t="s">
        <v>127</v>
      </c>
      <c r="AG96" s="7" t="s">
        <v>127</v>
      </c>
      <c r="AH96" s="7" t="s">
        <v>127</v>
      </c>
      <c r="AI96" s="7" t="s">
        <v>127</v>
      </c>
      <c r="AJ96" s="52" t="s">
        <v>127</v>
      </c>
      <c r="AK96" s="75" t="s">
        <v>1107</v>
      </c>
    </row>
    <row r="97" spans="1:37" ht="89.25" x14ac:dyDescent="0.45">
      <c r="A97" s="73" t="s">
        <v>956</v>
      </c>
      <c r="B97" s="74" t="s">
        <v>957</v>
      </c>
      <c r="C97" s="80">
        <v>43959</v>
      </c>
      <c r="D97" s="80">
        <v>43960</v>
      </c>
      <c r="E97" s="50" t="s">
        <v>958</v>
      </c>
      <c r="F97" s="92" t="str">
        <f>HYPERLINK(Table2[[#This Row],[URL-not hyperlinked]])</f>
        <v>https://doi.org/10.1097/aog.0000000000003946</v>
      </c>
      <c r="G97" s="49" t="s">
        <v>260</v>
      </c>
      <c r="H97" s="49" t="s">
        <v>139</v>
      </c>
      <c r="I97" s="88" t="s">
        <v>959</v>
      </c>
      <c r="J97" s="49" t="s">
        <v>954</v>
      </c>
      <c r="K97" s="49">
        <v>2020</v>
      </c>
      <c r="L97" s="49" t="s">
        <v>1104</v>
      </c>
      <c r="N97" s="49" t="s">
        <v>960</v>
      </c>
      <c r="O97" s="49" t="s">
        <v>128</v>
      </c>
      <c r="P97" s="49" t="s">
        <v>127</v>
      </c>
      <c r="Q97" s="49" t="s">
        <v>127</v>
      </c>
      <c r="R97" s="34" t="s">
        <v>127</v>
      </c>
      <c r="S97" s="7" t="s">
        <v>134</v>
      </c>
      <c r="T97" s="49" t="s">
        <v>127</v>
      </c>
      <c r="U97" s="49" t="s">
        <v>127</v>
      </c>
      <c r="V97" s="49" t="s">
        <v>127</v>
      </c>
      <c r="W97" s="7" t="s">
        <v>127</v>
      </c>
      <c r="X97" s="49" t="s">
        <v>127</v>
      </c>
      <c r="Y97" s="49" t="s">
        <v>127</v>
      </c>
      <c r="Z97" s="49" t="s">
        <v>127</v>
      </c>
      <c r="AA97" s="7" t="s">
        <v>127</v>
      </c>
      <c r="AB97" s="7" t="s">
        <v>127</v>
      </c>
      <c r="AC97" s="7" t="s">
        <v>127</v>
      </c>
      <c r="AD97" s="7" t="s">
        <v>127</v>
      </c>
      <c r="AE97" s="7" t="s">
        <v>127</v>
      </c>
      <c r="AF97" s="7" t="s">
        <v>127</v>
      </c>
      <c r="AG97" s="7" t="s">
        <v>127</v>
      </c>
      <c r="AH97" s="7" t="s">
        <v>127</v>
      </c>
      <c r="AI97" s="7" t="s">
        <v>127</v>
      </c>
      <c r="AJ97" s="52" t="s">
        <v>127</v>
      </c>
      <c r="AK97" s="75" t="s">
        <v>1107</v>
      </c>
    </row>
    <row r="98" spans="1:37" ht="165.75" x14ac:dyDescent="0.45">
      <c r="A98" s="79" t="s">
        <v>961</v>
      </c>
      <c r="B98" s="74" t="s">
        <v>962</v>
      </c>
      <c r="C98" s="80">
        <v>43959</v>
      </c>
      <c r="D98" s="80">
        <v>43960</v>
      </c>
      <c r="E98" s="72" t="s">
        <v>963</v>
      </c>
      <c r="F98" s="92" t="str">
        <f>HYPERLINK(Table2[[#This Row],[URL-not hyperlinked]])</f>
        <v>https://doi.org/10.1097/aog.0000000000003949</v>
      </c>
      <c r="G98" s="49" t="s">
        <v>132</v>
      </c>
      <c r="H98" s="49" t="s">
        <v>133</v>
      </c>
      <c r="I98" s="88" t="s">
        <v>964</v>
      </c>
      <c r="J98" s="49" t="s">
        <v>954</v>
      </c>
      <c r="K98" s="49">
        <v>2020</v>
      </c>
      <c r="L98" s="49" t="s">
        <v>1104</v>
      </c>
      <c r="N98" s="49" t="s">
        <v>965</v>
      </c>
      <c r="O98" s="49" t="s">
        <v>128</v>
      </c>
      <c r="P98" s="49" t="s">
        <v>127</v>
      </c>
      <c r="Q98" s="49" t="s">
        <v>127</v>
      </c>
      <c r="R98" s="34" t="s">
        <v>127</v>
      </c>
      <c r="S98" s="7" t="s">
        <v>134</v>
      </c>
      <c r="T98" s="49">
        <v>1</v>
      </c>
      <c r="U98" s="49" t="s">
        <v>128</v>
      </c>
      <c r="V98" s="49" t="s">
        <v>127</v>
      </c>
      <c r="W98" s="7" t="s">
        <v>127</v>
      </c>
      <c r="X98" s="49" t="s">
        <v>127</v>
      </c>
      <c r="Y98" s="49" t="s">
        <v>128</v>
      </c>
      <c r="Z98" s="49" t="s">
        <v>127</v>
      </c>
      <c r="AA98" s="7" t="s">
        <v>127</v>
      </c>
      <c r="AB98" s="7" t="s">
        <v>127</v>
      </c>
      <c r="AC98" s="7" t="s">
        <v>127</v>
      </c>
      <c r="AD98" s="7" t="s">
        <v>127</v>
      </c>
      <c r="AE98" s="7" t="s">
        <v>127</v>
      </c>
      <c r="AF98" s="7" t="s">
        <v>127</v>
      </c>
      <c r="AG98" s="7" t="s">
        <v>127</v>
      </c>
      <c r="AH98" s="7" t="s">
        <v>127</v>
      </c>
      <c r="AI98" s="7" t="s">
        <v>127</v>
      </c>
      <c r="AJ98" s="75" t="s">
        <v>127</v>
      </c>
      <c r="AK98" s="75" t="s">
        <v>1107</v>
      </c>
    </row>
    <row r="99" spans="1:37" ht="153" x14ac:dyDescent="0.45">
      <c r="A99" s="79" t="s">
        <v>966</v>
      </c>
      <c r="B99" s="74" t="s">
        <v>967</v>
      </c>
      <c r="C99" s="80">
        <v>43962</v>
      </c>
      <c r="D99" s="80">
        <v>43960</v>
      </c>
      <c r="E99" s="72" t="s">
        <v>968</v>
      </c>
      <c r="F99" s="92" t="str">
        <f>HYPERLINK(Table2[[#This Row],[URL-not hyperlinked]])</f>
        <v>https://dx.doi.org/10.3346%2Fjkms.2020.35.e176</v>
      </c>
      <c r="G99" s="49" t="s">
        <v>138</v>
      </c>
      <c r="H99" s="49" t="s">
        <v>131</v>
      </c>
      <c r="I99" s="88" t="s">
        <v>969</v>
      </c>
      <c r="J99" s="49" t="s">
        <v>970</v>
      </c>
      <c r="K99" s="49">
        <v>2020</v>
      </c>
      <c r="L99" s="49" t="s">
        <v>1104</v>
      </c>
      <c r="N99" s="49" t="s">
        <v>971</v>
      </c>
      <c r="O99" s="49" t="s">
        <v>128</v>
      </c>
      <c r="P99" s="49" t="s">
        <v>128</v>
      </c>
      <c r="Q99" s="49" t="s">
        <v>127</v>
      </c>
      <c r="R99" s="34" t="s">
        <v>127</v>
      </c>
      <c r="S99" s="7" t="s">
        <v>129</v>
      </c>
      <c r="T99" s="49" t="s">
        <v>127</v>
      </c>
      <c r="U99" s="49" t="s">
        <v>127</v>
      </c>
      <c r="V99" s="49" t="s">
        <v>127</v>
      </c>
      <c r="W99" s="7" t="s">
        <v>127</v>
      </c>
      <c r="X99" s="49" t="s">
        <v>127</v>
      </c>
      <c r="Y99" s="49" t="s">
        <v>127</v>
      </c>
      <c r="Z99" s="49" t="s">
        <v>127</v>
      </c>
      <c r="AA99" s="7" t="s">
        <v>127</v>
      </c>
      <c r="AB99" s="7" t="s">
        <v>127</v>
      </c>
      <c r="AC99" s="7" t="s">
        <v>127</v>
      </c>
      <c r="AD99" s="7" t="s">
        <v>127</v>
      </c>
      <c r="AE99" s="7" t="s">
        <v>127</v>
      </c>
      <c r="AF99" s="7" t="s">
        <v>127</v>
      </c>
      <c r="AG99" s="7" t="s">
        <v>127</v>
      </c>
      <c r="AH99" s="7" t="s">
        <v>127</v>
      </c>
      <c r="AI99" s="7" t="s">
        <v>127</v>
      </c>
      <c r="AJ99" s="75" t="s">
        <v>127</v>
      </c>
      <c r="AK99" s="75" t="s">
        <v>1107</v>
      </c>
    </row>
    <row r="100" spans="1:37" ht="114.75" x14ac:dyDescent="0.45">
      <c r="A100" s="79" t="s">
        <v>972</v>
      </c>
      <c r="B100" s="74" t="s">
        <v>973</v>
      </c>
      <c r="C100" s="80">
        <v>43959</v>
      </c>
      <c r="D100" s="80">
        <v>43960</v>
      </c>
      <c r="E100" s="72" t="s">
        <v>974</v>
      </c>
      <c r="F100" s="92" t="str">
        <f>HYPERLINK(Table2[[#This Row],[URL-not hyperlinked]])</f>
        <v>https://doi.org/10.1093/cid/ciaa547</v>
      </c>
      <c r="G100" s="49" t="s">
        <v>132</v>
      </c>
      <c r="H100" s="49" t="s">
        <v>131</v>
      </c>
      <c r="I100" s="88" t="s">
        <v>975</v>
      </c>
      <c r="J100" s="49" t="s">
        <v>532</v>
      </c>
      <c r="K100" s="49">
        <v>2020</v>
      </c>
      <c r="L100" s="49" t="s">
        <v>1104</v>
      </c>
      <c r="N100" s="49" t="s">
        <v>976</v>
      </c>
      <c r="O100" s="49" t="s">
        <v>128</v>
      </c>
      <c r="P100" s="49" t="s">
        <v>128</v>
      </c>
      <c r="Q100" s="49" t="s">
        <v>128</v>
      </c>
      <c r="R100" s="34" t="s">
        <v>127</v>
      </c>
      <c r="S100" s="7" t="s">
        <v>134</v>
      </c>
      <c r="T100" s="49" t="s">
        <v>127</v>
      </c>
      <c r="U100" s="49" t="s">
        <v>127</v>
      </c>
      <c r="V100" s="49" t="s">
        <v>127</v>
      </c>
      <c r="W100" s="7" t="s">
        <v>127</v>
      </c>
      <c r="X100" s="49" t="s">
        <v>127</v>
      </c>
      <c r="Y100" s="49" t="s">
        <v>127</v>
      </c>
      <c r="Z100" s="49" t="s">
        <v>127</v>
      </c>
      <c r="AA100" s="7" t="s">
        <v>127</v>
      </c>
      <c r="AB100" s="7" t="s">
        <v>127</v>
      </c>
      <c r="AC100" s="7" t="s">
        <v>127</v>
      </c>
      <c r="AD100" s="7" t="s">
        <v>127</v>
      </c>
      <c r="AE100" s="7" t="s">
        <v>127</v>
      </c>
      <c r="AF100" s="7" t="s">
        <v>127</v>
      </c>
      <c r="AG100" s="7" t="s">
        <v>127</v>
      </c>
      <c r="AH100" s="7" t="s">
        <v>127</v>
      </c>
      <c r="AI100" s="7" t="s">
        <v>127</v>
      </c>
      <c r="AJ100" s="75" t="s">
        <v>127</v>
      </c>
      <c r="AK100" s="75" t="s">
        <v>1107</v>
      </c>
    </row>
    <row r="101" spans="1:37" ht="178.5" x14ac:dyDescent="0.45">
      <c r="A101" s="79" t="s">
        <v>977</v>
      </c>
      <c r="B101" s="74" t="s">
        <v>978</v>
      </c>
      <c r="C101" s="80">
        <v>43958</v>
      </c>
      <c r="D101" s="80">
        <v>43960</v>
      </c>
      <c r="E101" s="72" t="s">
        <v>979</v>
      </c>
      <c r="F101" s="92" t="str">
        <f>HYPERLINK(Table2[[#This Row],[URL-not hyperlinked]])</f>
        <v>https://doi.org/10.1016/j.crwh.2020.e00217</v>
      </c>
      <c r="G101" s="49" t="s">
        <v>132</v>
      </c>
      <c r="H101" s="49" t="s">
        <v>133</v>
      </c>
      <c r="I101" s="88" t="s">
        <v>980</v>
      </c>
      <c r="J101" s="49" t="s">
        <v>981</v>
      </c>
      <c r="K101" s="49">
        <v>2020</v>
      </c>
      <c r="L101" s="49" t="s">
        <v>1104</v>
      </c>
      <c r="N101" s="49" t="s">
        <v>982</v>
      </c>
      <c r="O101" s="49" t="s">
        <v>128</v>
      </c>
      <c r="P101" s="49" t="s">
        <v>127</v>
      </c>
      <c r="Q101" s="49" t="s">
        <v>127</v>
      </c>
      <c r="R101" s="34" t="s">
        <v>127</v>
      </c>
      <c r="S101" s="7" t="s">
        <v>134</v>
      </c>
      <c r="T101" s="49">
        <v>1</v>
      </c>
      <c r="U101" s="49" t="s">
        <v>128</v>
      </c>
      <c r="V101" s="49" t="s">
        <v>127</v>
      </c>
      <c r="W101" s="7" t="s">
        <v>127</v>
      </c>
      <c r="X101" s="49" t="s">
        <v>127</v>
      </c>
      <c r="Y101" s="49" t="s">
        <v>128</v>
      </c>
      <c r="Z101" s="49" t="s">
        <v>127</v>
      </c>
      <c r="AA101" s="7" t="s">
        <v>127</v>
      </c>
      <c r="AB101" s="7" t="s">
        <v>127</v>
      </c>
      <c r="AC101" s="7" t="s">
        <v>127</v>
      </c>
      <c r="AD101" s="7" t="s">
        <v>127</v>
      </c>
      <c r="AE101" s="7" t="s">
        <v>127</v>
      </c>
      <c r="AF101" s="7" t="s">
        <v>127</v>
      </c>
      <c r="AG101" s="7" t="s">
        <v>127</v>
      </c>
      <c r="AH101" s="7" t="s">
        <v>127</v>
      </c>
      <c r="AI101" s="7" t="s">
        <v>127</v>
      </c>
      <c r="AJ101" s="75" t="s">
        <v>127</v>
      </c>
      <c r="AK101" s="75" t="s">
        <v>1107</v>
      </c>
    </row>
    <row r="102" spans="1:37" ht="41.65" x14ac:dyDescent="0.45">
      <c r="A102" s="79" t="s">
        <v>983</v>
      </c>
      <c r="B102" s="74" t="s">
        <v>889</v>
      </c>
      <c r="C102" s="80">
        <v>43958</v>
      </c>
      <c r="D102" s="80">
        <v>43960</v>
      </c>
      <c r="E102" s="72" t="s">
        <v>984</v>
      </c>
      <c r="F102" s="92" t="str">
        <f>HYPERLINK(Table2[[#This Row],[URL-not hyperlinked]])</f>
        <v>https://dx.doi.org/10.1038%2Fs41423-020-0438-3</v>
      </c>
      <c r="G102" s="49" t="s">
        <v>137</v>
      </c>
      <c r="H102" s="49" t="s">
        <v>133</v>
      </c>
      <c r="I102" s="88" t="s">
        <v>985</v>
      </c>
      <c r="J102" s="49" t="s">
        <v>986</v>
      </c>
      <c r="K102" s="49">
        <v>2020</v>
      </c>
      <c r="L102" s="49" t="s">
        <v>1104</v>
      </c>
      <c r="N102" s="49" t="s">
        <v>987</v>
      </c>
      <c r="O102" s="49" t="s">
        <v>127</v>
      </c>
      <c r="P102" s="49" t="s">
        <v>128</v>
      </c>
      <c r="Q102" s="49" t="s">
        <v>127</v>
      </c>
      <c r="R102" s="34" t="s">
        <v>127</v>
      </c>
      <c r="S102" s="7" t="s">
        <v>40</v>
      </c>
      <c r="T102" s="49">
        <v>6</v>
      </c>
      <c r="U102" s="49" t="s">
        <v>127</v>
      </c>
      <c r="V102" s="49" t="s">
        <v>127</v>
      </c>
      <c r="W102" s="7" t="s">
        <v>127</v>
      </c>
      <c r="X102" s="49" t="s">
        <v>127</v>
      </c>
      <c r="Y102" s="49" t="s">
        <v>127</v>
      </c>
      <c r="Z102" s="49" t="s">
        <v>127</v>
      </c>
      <c r="AA102" s="7" t="s">
        <v>128</v>
      </c>
      <c r="AB102" s="7" t="s">
        <v>127</v>
      </c>
      <c r="AC102" s="7" t="s">
        <v>128</v>
      </c>
      <c r="AD102" s="7" t="s">
        <v>127</v>
      </c>
      <c r="AE102" s="7" t="s">
        <v>127</v>
      </c>
      <c r="AF102" s="7" t="s">
        <v>127</v>
      </c>
      <c r="AG102" s="7" t="s">
        <v>127</v>
      </c>
      <c r="AH102" s="7" t="s">
        <v>127</v>
      </c>
      <c r="AI102" s="7" t="s">
        <v>127</v>
      </c>
      <c r="AJ102" s="75" t="s">
        <v>127</v>
      </c>
      <c r="AK102" s="75" t="s">
        <v>1107</v>
      </c>
    </row>
    <row r="103" spans="1:37" ht="83.25" x14ac:dyDescent="0.45">
      <c r="A103" s="79" t="s">
        <v>988</v>
      </c>
      <c r="B103" s="74" t="s">
        <v>889</v>
      </c>
      <c r="C103" s="80">
        <v>43959</v>
      </c>
      <c r="D103" s="80">
        <v>43960</v>
      </c>
      <c r="E103" s="72" t="s">
        <v>989</v>
      </c>
      <c r="F103" s="92" t="str">
        <f>HYPERLINK(Table2[[#This Row],[URL-not hyperlinked]])</f>
        <v>https://www.tandfonline.com/doi/full/10.1080/0167482X.2020.1761321?scroll=top&amp;needAccess=true</v>
      </c>
      <c r="G103" s="49" t="s">
        <v>130</v>
      </c>
      <c r="H103" s="49" t="s">
        <v>139</v>
      </c>
      <c r="I103" s="88" t="s">
        <v>990</v>
      </c>
      <c r="J103" s="49" t="s">
        <v>682</v>
      </c>
      <c r="K103" s="49">
        <v>2020</v>
      </c>
      <c r="L103" s="49" t="s">
        <v>1104</v>
      </c>
      <c r="N103" s="49" t="s">
        <v>991</v>
      </c>
      <c r="O103" s="49" t="s">
        <v>128</v>
      </c>
      <c r="P103" s="49" t="s">
        <v>127</v>
      </c>
      <c r="Q103" s="49" t="s">
        <v>127</v>
      </c>
      <c r="R103" s="34" t="s">
        <v>127</v>
      </c>
      <c r="S103" s="7" t="s">
        <v>129</v>
      </c>
      <c r="T103" s="49" t="s">
        <v>127</v>
      </c>
      <c r="U103" s="49" t="s">
        <v>127</v>
      </c>
      <c r="V103" s="49" t="s">
        <v>127</v>
      </c>
      <c r="W103" s="7" t="s">
        <v>127</v>
      </c>
      <c r="X103" s="49" t="s">
        <v>127</v>
      </c>
      <c r="Y103" s="49" t="s">
        <v>127</v>
      </c>
      <c r="Z103" s="49" t="s">
        <v>127</v>
      </c>
      <c r="AA103" s="7" t="s">
        <v>127</v>
      </c>
      <c r="AB103" s="7" t="s">
        <v>127</v>
      </c>
      <c r="AC103" s="7" t="s">
        <v>127</v>
      </c>
      <c r="AD103" s="7" t="s">
        <v>127</v>
      </c>
      <c r="AE103" s="7" t="s">
        <v>127</v>
      </c>
      <c r="AF103" s="7" t="s">
        <v>127</v>
      </c>
      <c r="AG103" s="7" t="s">
        <v>127</v>
      </c>
      <c r="AH103" s="7" t="s">
        <v>127</v>
      </c>
      <c r="AI103" s="7" t="s">
        <v>127</v>
      </c>
      <c r="AJ103" s="75" t="s">
        <v>127</v>
      </c>
      <c r="AK103" s="75" t="s">
        <v>1107</v>
      </c>
    </row>
    <row r="104" spans="1:37" ht="63.75" x14ac:dyDescent="0.45">
      <c r="A104" s="79" t="s">
        <v>992</v>
      </c>
      <c r="B104" s="74" t="s">
        <v>993</v>
      </c>
      <c r="C104" s="80">
        <v>43958</v>
      </c>
      <c r="D104" s="80">
        <v>43959</v>
      </c>
      <c r="E104" s="72" t="s">
        <v>994</v>
      </c>
      <c r="F104" s="92" t="str">
        <f>HYPERLINK(Table2[[#This Row],[URL-not hyperlinked]])</f>
        <v>https://doi.org/10.1055/s-0040-1710539</v>
      </c>
      <c r="G104" s="49" t="s">
        <v>132</v>
      </c>
      <c r="H104" s="49" t="s">
        <v>139</v>
      </c>
      <c r="I104" s="88" t="s">
        <v>995</v>
      </c>
      <c r="J104" s="49" t="s">
        <v>146</v>
      </c>
      <c r="K104" s="49">
        <v>2020</v>
      </c>
      <c r="L104" s="49" t="s">
        <v>1104</v>
      </c>
      <c r="N104" s="49" t="s">
        <v>996</v>
      </c>
      <c r="O104" s="49" t="s">
        <v>128</v>
      </c>
      <c r="P104" s="49" t="s">
        <v>127</v>
      </c>
      <c r="Q104" s="49" t="s">
        <v>127</v>
      </c>
      <c r="R104" s="34" t="s">
        <v>128</v>
      </c>
      <c r="S104" s="7" t="s">
        <v>134</v>
      </c>
      <c r="T104" s="49" t="s">
        <v>127</v>
      </c>
      <c r="U104" s="49" t="s">
        <v>127</v>
      </c>
      <c r="V104" s="49" t="s">
        <v>127</v>
      </c>
      <c r="W104" s="7" t="s">
        <v>127</v>
      </c>
      <c r="X104" s="49" t="s">
        <v>127</v>
      </c>
      <c r="Y104" s="49" t="s">
        <v>127</v>
      </c>
      <c r="Z104" s="49" t="s">
        <v>127</v>
      </c>
      <c r="AA104" s="7" t="s">
        <v>127</v>
      </c>
      <c r="AB104" s="7" t="s">
        <v>127</v>
      </c>
      <c r="AC104" s="7" t="s">
        <v>127</v>
      </c>
      <c r="AD104" s="7" t="s">
        <v>127</v>
      </c>
      <c r="AE104" s="7" t="s">
        <v>127</v>
      </c>
      <c r="AF104" s="7" t="s">
        <v>127</v>
      </c>
      <c r="AG104" s="7" t="s">
        <v>127</v>
      </c>
      <c r="AH104" s="7" t="s">
        <v>127</v>
      </c>
      <c r="AI104" s="7" t="s">
        <v>127</v>
      </c>
      <c r="AJ104" s="75" t="s">
        <v>127</v>
      </c>
      <c r="AK104" s="75" t="s">
        <v>1107</v>
      </c>
    </row>
    <row r="105" spans="1:37" ht="54" x14ac:dyDescent="0.45">
      <c r="A105" s="79" t="s">
        <v>997</v>
      </c>
      <c r="B105" s="74" t="s">
        <v>889</v>
      </c>
      <c r="C105" s="80">
        <v>43958</v>
      </c>
      <c r="D105" s="80">
        <v>43959</v>
      </c>
      <c r="E105" s="72" t="s">
        <v>998</v>
      </c>
      <c r="F105" s="92" t="str">
        <f>HYPERLINK(Table2[[#This Row],[URL-not hyperlinked]])</f>
        <v>https://doi.org/10.1038/s41390-020-0937-z</v>
      </c>
      <c r="G105" s="49" t="s">
        <v>135</v>
      </c>
      <c r="H105" s="49" t="s">
        <v>139</v>
      </c>
      <c r="I105" s="88" t="s">
        <v>999</v>
      </c>
      <c r="J105" s="49" t="s">
        <v>787</v>
      </c>
      <c r="K105" s="49">
        <v>2020</v>
      </c>
      <c r="L105" s="49" t="s">
        <v>1104</v>
      </c>
      <c r="N105" s="49" t="s">
        <v>1000</v>
      </c>
      <c r="O105" s="49" t="s">
        <v>127</v>
      </c>
      <c r="P105" s="49" t="s">
        <v>127</v>
      </c>
      <c r="Q105" s="49" t="s">
        <v>127</v>
      </c>
      <c r="R105" s="34" t="s">
        <v>128</v>
      </c>
      <c r="S105" s="7" t="s">
        <v>134</v>
      </c>
      <c r="T105" s="49" t="s">
        <v>127</v>
      </c>
      <c r="U105" s="49" t="s">
        <v>127</v>
      </c>
      <c r="V105" s="49" t="s">
        <v>127</v>
      </c>
      <c r="W105" s="7" t="s">
        <v>127</v>
      </c>
      <c r="X105" s="49" t="s">
        <v>127</v>
      </c>
      <c r="Y105" s="49" t="s">
        <v>127</v>
      </c>
      <c r="Z105" s="49" t="s">
        <v>127</v>
      </c>
      <c r="AA105" s="7" t="s">
        <v>127</v>
      </c>
      <c r="AB105" s="7" t="s">
        <v>127</v>
      </c>
      <c r="AC105" s="7" t="s">
        <v>127</v>
      </c>
      <c r="AD105" s="7" t="s">
        <v>127</v>
      </c>
      <c r="AE105" s="7" t="s">
        <v>127</v>
      </c>
      <c r="AF105" s="7" t="s">
        <v>127</v>
      </c>
      <c r="AG105" s="7" t="s">
        <v>127</v>
      </c>
      <c r="AH105" s="7" t="s">
        <v>127</v>
      </c>
      <c r="AI105" s="7" t="s">
        <v>127</v>
      </c>
      <c r="AJ105" s="75" t="s">
        <v>127</v>
      </c>
      <c r="AK105" s="75" t="s">
        <v>1107</v>
      </c>
    </row>
    <row r="106" spans="1:37" ht="76.5" x14ac:dyDescent="0.45">
      <c r="A106" s="79" t="s">
        <v>1001</v>
      </c>
      <c r="B106" s="74" t="s">
        <v>1002</v>
      </c>
      <c r="C106" s="80">
        <v>43958</v>
      </c>
      <c r="D106" s="80">
        <v>43959</v>
      </c>
      <c r="E106" s="72" t="s">
        <v>1003</v>
      </c>
      <c r="F106" s="92" t="str">
        <f>HYPERLINK(Table2[[#This Row],[URL-not hyperlinked]])</f>
        <v>https://doi.org/10.1111/jdv.16591</v>
      </c>
      <c r="G106" s="49" t="s">
        <v>135</v>
      </c>
      <c r="H106" s="49" t="s">
        <v>139</v>
      </c>
      <c r="I106" s="88" t="s">
        <v>1004</v>
      </c>
      <c r="J106" s="49" t="s">
        <v>1005</v>
      </c>
      <c r="K106" s="49">
        <v>2020</v>
      </c>
      <c r="L106" s="49" t="s">
        <v>1104</v>
      </c>
      <c r="N106" s="49" t="s">
        <v>1006</v>
      </c>
      <c r="O106" s="49" t="s">
        <v>128</v>
      </c>
      <c r="P106" s="49" t="s">
        <v>127</v>
      </c>
      <c r="Q106" s="49" t="s">
        <v>128</v>
      </c>
      <c r="R106" s="34" t="s">
        <v>127</v>
      </c>
      <c r="S106" s="7" t="s">
        <v>134</v>
      </c>
      <c r="T106" s="49" t="s">
        <v>127</v>
      </c>
      <c r="U106" s="49" t="s">
        <v>127</v>
      </c>
      <c r="V106" s="49" t="s">
        <v>127</v>
      </c>
      <c r="W106" s="7" t="s">
        <v>127</v>
      </c>
      <c r="X106" s="49" t="s">
        <v>127</v>
      </c>
      <c r="Y106" s="49" t="s">
        <v>127</v>
      </c>
      <c r="Z106" s="49" t="s">
        <v>127</v>
      </c>
      <c r="AA106" s="7" t="s">
        <v>127</v>
      </c>
      <c r="AB106" s="7" t="s">
        <v>127</v>
      </c>
      <c r="AC106" s="7" t="s">
        <v>127</v>
      </c>
      <c r="AD106" s="7" t="s">
        <v>127</v>
      </c>
      <c r="AE106" s="7" t="s">
        <v>127</v>
      </c>
      <c r="AF106" s="7" t="s">
        <v>127</v>
      </c>
      <c r="AG106" s="7" t="s">
        <v>127</v>
      </c>
      <c r="AH106" s="7" t="s">
        <v>127</v>
      </c>
      <c r="AI106" s="7" t="s">
        <v>127</v>
      </c>
      <c r="AJ106" s="75" t="s">
        <v>127</v>
      </c>
      <c r="AK106" s="75" t="s">
        <v>1107</v>
      </c>
    </row>
    <row r="107" spans="1:37" ht="63.75" x14ac:dyDescent="0.45">
      <c r="A107" s="79" t="s">
        <v>1007</v>
      </c>
      <c r="B107" s="74" t="s">
        <v>1008</v>
      </c>
      <c r="C107" s="80">
        <v>43958</v>
      </c>
      <c r="D107" s="80">
        <v>43959</v>
      </c>
      <c r="E107" s="72" t="s">
        <v>1009</v>
      </c>
      <c r="F107" s="92" t="str">
        <f>HYPERLINK(Table2[[#This Row],[URL-not hyperlinked]])</f>
        <v>https://doi.org/10.1002/jmv.25992</v>
      </c>
      <c r="G107" s="49" t="s">
        <v>138</v>
      </c>
      <c r="H107" s="49" t="s">
        <v>139</v>
      </c>
      <c r="I107" s="88" t="s">
        <v>1010</v>
      </c>
      <c r="J107" s="49" t="s">
        <v>1011</v>
      </c>
      <c r="K107" s="49">
        <v>2020</v>
      </c>
      <c r="L107" s="49" t="s">
        <v>1104</v>
      </c>
      <c r="N107" s="49" t="s">
        <v>1012</v>
      </c>
      <c r="O107" s="49" t="s">
        <v>127</v>
      </c>
      <c r="P107" s="49" t="s">
        <v>128</v>
      </c>
      <c r="Q107" s="49" t="s">
        <v>127</v>
      </c>
      <c r="R107" s="34" t="s">
        <v>127</v>
      </c>
      <c r="S107" s="7" t="s">
        <v>129</v>
      </c>
      <c r="T107" s="49" t="s">
        <v>127</v>
      </c>
      <c r="U107" s="49" t="s">
        <v>127</v>
      </c>
      <c r="V107" s="49" t="s">
        <v>127</v>
      </c>
      <c r="W107" s="7" t="s">
        <v>127</v>
      </c>
      <c r="X107" s="49" t="s">
        <v>127</v>
      </c>
      <c r="Y107" s="49" t="s">
        <v>127</v>
      </c>
      <c r="Z107" s="49" t="s">
        <v>127</v>
      </c>
      <c r="AA107" s="7" t="s">
        <v>127</v>
      </c>
      <c r="AB107" s="7" t="s">
        <v>127</v>
      </c>
      <c r="AC107" s="7" t="s">
        <v>127</v>
      </c>
      <c r="AD107" s="7" t="s">
        <v>127</v>
      </c>
      <c r="AE107" s="7" t="s">
        <v>127</v>
      </c>
      <c r="AF107" s="7" t="s">
        <v>127</v>
      </c>
      <c r="AG107" s="7" t="s">
        <v>127</v>
      </c>
      <c r="AH107" s="7" t="s">
        <v>127</v>
      </c>
      <c r="AI107" s="7" t="s">
        <v>127</v>
      </c>
      <c r="AJ107" s="75" t="s">
        <v>127</v>
      </c>
      <c r="AK107" s="75" t="s">
        <v>1107</v>
      </c>
    </row>
    <row r="108" spans="1:37" ht="293.25" x14ac:dyDescent="0.45">
      <c r="A108" s="79" t="s">
        <v>1013</v>
      </c>
      <c r="B108" s="74" t="s">
        <v>1014</v>
      </c>
      <c r="C108" s="80">
        <v>43930</v>
      </c>
      <c r="D108" s="80">
        <v>43959</v>
      </c>
      <c r="E108" s="72" t="s">
        <v>1015</v>
      </c>
      <c r="F108" s="92" t="str">
        <f>HYPERLINK(Table2[[#This Row],[URL-not hyperlinked]])</f>
        <v>https://doi.org/10.1093/cid/ciaa351</v>
      </c>
      <c r="G108" s="49" t="s">
        <v>137</v>
      </c>
      <c r="H108" s="49" t="s">
        <v>142</v>
      </c>
      <c r="I108" s="88" t="s">
        <v>1016</v>
      </c>
      <c r="J108" s="49" t="s">
        <v>320</v>
      </c>
      <c r="K108" s="49">
        <v>2020</v>
      </c>
      <c r="L108" s="49" t="s">
        <v>1104</v>
      </c>
      <c r="N108" s="49" t="s">
        <v>1017</v>
      </c>
      <c r="O108" s="49" t="s">
        <v>127</v>
      </c>
      <c r="P108" s="49" t="s">
        <v>128</v>
      </c>
      <c r="Q108" s="49" t="s">
        <v>127</v>
      </c>
      <c r="R108" s="34" t="s">
        <v>127</v>
      </c>
      <c r="S108" s="7" t="s">
        <v>40</v>
      </c>
      <c r="T108" s="49">
        <v>113</v>
      </c>
      <c r="U108" s="49" t="s">
        <v>127</v>
      </c>
      <c r="V108" s="49" t="s">
        <v>127</v>
      </c>
      <c r="W108" s="7" t="s">
        <v>127</v>
      </c>
      <c r="X108" s="49" t="s">
        <v>127</v>
      </c>
      <c r="Y108" s="49" t="s">
        <v>127</v>
      </c>
      <c r="Z108" s="49" t="s">
        <v>128</v>
      </c>
      <c r="AA108" s="7" t="s">
        <v>128</v>
      </c>
      <c r="AB108" s="7" t="s">
        <v>127</v>
      </c>
      <c r="AC108" s="7" t="s">
        <v>128</v>
      </c>
      <c r="AD108" s="7" t="s">
        <v>127</v>
      </c>
      <c r="AE108" s="7" t="s">
        <v>127</v>
      </c>
      <c r="AF108" s="7" t="s">
        <v>127</v>
      </c>
      <c r="AG108" s="7" t="s">
        <v>127</v>
      </c>
      <c r="AH108" s="7" t="s">
        <v>127</v>
      </c>
      <c r="AI108" s="7" t="s">
        <v>127</v>
      </c>
      <c r="AJ108" s="75" t="s">
        <v>127</v>
      </c>
      <c r="AK108" s="75" t="s">
        <v>1107</v>
      </c>
    </row>
    <row r="109" spans="1:37" ht="40.5" x14ac:dyDescent="0.45">
      <c r="A109" s="79" t="s">
        <v>1018</v>
      </c>
      <c r="B109" s="74" t="s">
        <v>889</v>
      </c>
      <c r="C109" s="80" t="s">
        <v>1019</v>
      </c>
      <c r="D109" s="80">
        <v>43959</v>
      </c>
      <c r="E109" s="72" t="s">
        <v>1020</v>
      </c>
      <c r="F109" s="92" t="str">
        <f>HYPERLINK(Table2[[#This Row],[URL-not hyperlinked]])</f>
        <v>https://doi.org/10.12788/jhm.3435</v>
      </c>
      <c r="G109" s="49" t="s">
        <v>132</v>
      </c>
      <c r="H109" s="49" t="s">
        <v>139</v>
      </c>
      <c r="I109" s="88" t="s">
        <v>1021</v>
      </c>
      <c r="J109" s="49" t="s">
        <v>1022</v>
      </c>
      <c r="K109" s="49">
        <v>2020</v>
      </c>
      <c r="L109" s="49" t="s">
        <v>1104</v>
      </c>
      <c r="N109" s="49" t="s">
        <v>1023</v>
      </c>
      <c r="O109" s="49" t="s">
        <v>127</v>
      </c>
      <c r="P109" s="49" t="s">
        <v>127</v>
      </c>
      <c r="Q109" s="49" t="s">
        <v>127</v>
      </c>
      <c r="R109" s="34" t="s">
        <v>128</v>
      </c>
      <c r="S109" s="7" t="s">
        <v>134</v>
      </c>
      <c r="T109" s="49" t="s">
        <v>127</v>
      </c>
      <c r="U109" s="49" t="s">
        <v>127</v>
      </c>
      <c r="V109" s="49" t="s">
        <v>127</v>
      </c>
      <c r="W109" s="7" t="s">
        <v>127</v>
      </c>
      <c r="X109" s="49" t="s">
        <v>127</v>
      </c>
      <c r="Y109" s="49" t="s">
        <v>127</v>
      </c>
      <c r="Z109" s="49" t="s">
        <v>127</v>
      </c>
      <c r="AA109" s="7" t="s">
        <v>127</v>
      </c>
      <c r="AB109" s="7" t="s">
        <v>127</v>
      </c>
      <c r="AC109" s="7" t="s">
        <v>127</v>
      </c>
      <c r="AD109" s="7" t="s">
        <v>127</v>
      </c>
      <c r="AE109" s="7" t="s">
        <v>127</v>
      </c>
      <c r="AF109" s="7" t="s">
        <v>127</v>
      </c>
      <c r="AG109" s="7" t="s">
        <v>127</v>
      </c>
      <c r="AH109" s="7" t="s">
        <v>127</v>
      </c>
      <c r="AI109" s="7" t="s">
        <v>127</v>
      </c>
      <c r="AJ109" s="75" t="s">
        <v>127</v>
      </c>
      <c r="AK109" s="75" t="s">
        <v>1107</v>
      </c>
    </row>
    <row r="110" spans="1:37" ht="41.65" x14ac:dyDescent="0.45">
      <c r="A110" s="79" t="s">
        <v>1024</v>
      </c>
      <c r="B110" s="74" t="s">
        <v>889</v>
      </c>
      <c r="C110" s="80">
        <v>43957</v>
      </c>
      <c r="D110" s="80">
        <v>43959</v>
      </c>
      <c r="E110" s="72" t="s">
        <v>1025</v>
      </c>
      <c r="F110" s="92" t="str">
        <f>HYPERLINK(Table2[[#This Row],[URL-not hyperlinked]])</f>
        <v>https://dx.doi.org/10.1007%2Fs12098-020-03326-8</v>
      </c>
      <c r="G110" s="49" t="s">
        <v>144</v>
      </c>
      <c r="H110" s="49" t="s">
        <v>139</v>
      </c>
      <c r="I110" s="88" t="s">
        <v>1026</v>
      </c>
      <c r="J110" s="49" t="s">
        <v>1027</v>
      </c>
      <c r="K110" s="49">
        <v>2020</v>
      </c>
      <c r="L110" s="49" t="s">
        <v>1104</v>
      </c>
      <c r="N110" s="49" t="s">
        <v>1028</v>
      </c>
      <c r="O110" s="49" t="s">
        <v>127</v>
      </c>
      <c r="P110" s="49" t="s">
        <v>128</v>
      </c>
      <c r="Q110" s="49" t="s">
        <v>127</v>
      </c>
      <c r="R110" s="34" t="s">
        <v>127</v>
      </c>
      <c r="S110" s="7" t="s">
        <v>40</v>
      </c>
      <c r="T110" s="49" t="s">
        <v>127</v>
      </c>
      <c r="U110" s="49" t="s">
        <v>127</v>
      </c>
      <c r="V110" s="49" t="s">
        <v>127</v>
      </c>
      <c r="W110" s="7" t="s">
        <v>127</v>
      </c>
      <c r="X110" s="49" t="s">
        <v>127</v>
      </c>
      <c r="Y110" s="49" t="s">
        <v>127</v>
      </c>
      <c r="Z110" s="49" t="s">
        <v>127</v>
      </c>
      <c r="AA110" s="7" t="s">
        <v>127</v>
      </c>
      <c r="AB110" s="7" t="s">
        <v>127</v>
      </c>
      <c r="AC110" s="7" t="s">
        <v>127</v>
      </c>
      <c r="AD110" s="7" t="s">
        <v>127</v>
      </c>
      <c r="AE110" s="7" t="s">
        <v>127</v>
      </c>
      <c r="AF110" s="7" t="s">
        <v>127</v>
      </c>
      <c r="AG110" s="7" t="s">
        <v>127</v>
      </c>
      <c r="AH110" s="7" t="s">
        <v>127</v>
      </c>
      <c r="AI110" s="7" t="s">
        <v>127</v>
      </c>
      <c r="AJ110" s="75" t="s">
        <v>127</v>
      </c>
      <c r="AK110" s="75" t="s">
        <v>1107</v>
      </c>
    </row>
    <row r="111" spans="1:37" ht="153" x14ac:dyDescent="0.45">
      <c r="A111" s="79" t="s">
        <v>1029</v>
      </c>
      <c r="B111" s="74" t="s">
        <v>1030</v>
      </c>
      <c r="C111" s="80" t="s">
        <v>1031</v>
      </c>
      <c r="D111" s="80">
        <v>43959</v>
      </c>
      <c r="E111" s="72" t="s">
        <v>1032</v>
      </c>
      <c r="F111" s="92" t="str">
        <f>HYPERLINK(Table2[[#This Row],[URL-not hyperlinked]])</f>
        <v>https://doi.org/10.3892/mmr.2020.11127</v>
      </c>
      <c r="G111" s="49" t="s">
        <v>319</v>
      </c>
      <c r="H111" s="49" t="s">
        <v>131</v>
      </c>
      <c r="I111" s="88" t="s">
        <v>1033</v>
      </c>
      <c r="J111" s="49" t="s">
        <v>1034</v>
      </c>
      <c r="K111" s="49">
        <v>2020</v>
      </c>
      <c r="L111" s="49" t="s">
        <v>1104</v>
      </c>
      <c r="N111" s="49" t="s">
        <v>1035</v>
      </c>
      <c r="O111" s="49" t="s">
        <v>128</v>
      </c>
      <c r="P111" s="49" t="s">
        <v>127</v>
      </c>
      <c r="Q111" s="49" t="s">
        <v>127</v>
      </c>
      <c r="R111" s="34" t="s">
        <v>127</v>
      </c>
      <c r="S111" s="7" t="s">
        <v>134</v>
      </c>
      <c r="T111" s="49" t="s">
        <v>127</v>
      </c>
      <c r="U111" s="49" t="s">
        <v>127</v>
      </c>
      <c r="V111" s="49" t="s">
        <v>127</v>
      </c>
      <c r="W111" s="7" t="s">
        <v>127</v>
      </c>
      <c r="X111" s="49" t="s">
        <v>127</v>
      </c>
      <c r="Y111" s="49" t="s">
        <v>127</v>
      </c>
      <c r="Z111" s="49" t="s">
        <v>127</v>
      </c>
      <c r="AA111" s="7" t="s">
        <v>127</v>
      </c>
      <c r="AB111" s="7" t="s">
        <v>127</v>
      </c>
      <c r="AC111" s="7" t="s">
        <v>127</v>
      </c>
      <c r="AD111" s="7" t="s">
        <v>127</v>
      </c>
      <c r="AE111" s="7" t="s">
        <v>127</v>
      </c>
      <c r="AF111" s="7" t="s">
        <v>127</v>
      </c>
      <c r="AG111" s="7" t="s">
        <v>127</v>
      </c>
      <c r="AH111" s="7" t="s">
        <v>127</v>
      </c>
      <c r="AI111" s="7" t="s">
        <v>127</v>
      </c>
      <c r="AJ111" s="75" t="s">
        <v>127</v>
      </c>
      <c r="AK111" s="75" t="s">
        <v>1107</v>
      </c>
    </row>
    <row r="112" spans="1:37" ht="229.5" x14ac:dyDescent="0.45">
      <c r="A112" s="79" t="s">
        <v>1036</v>
      </c>
      <c r="B112" s="74" t="s">
        <v>1037</v>
      </c>
      <c r="C112" s="80">
        <v>43957</v>
      </c>
      <c r="D112" s="80">
        <v>43959</v>
      </c>
      <c r="E112" s="72" t="s">
        <v>1038</v>
      </c>
      <c r="F112" s="92" t="str">
        <f>HYPERLINK(Table2[[#This Row],[URL-not hyperlinked]])</f>
        <v>https://doi.org/10.1542/peds.2020-0961</v>
      </c>
      <c r="G112" s="49" t="s">
        <v>137</v>
      </c>
      <c r="H112" s="49" t="s">
        <v>133</v>
      </c>
      <c r="I112" s="88" t="s">
        <v>1039</v>
      </c>
      <c r="J112" s="49" t="s">
        <v>136</v>
      </c>
      <c r="K112" s="49">
        <v>2020</v>
      </c>
      <c r="L112" s="49" t="s">
        <v>1104</v>
      </c>
      <c r="N112" s="49" t="s">
        <v>1040</v>
      </c>
      <c r="O112" s="49" t="s">
        <v>127</v>
      </c>
      <c r="P112" s="49" t="s">
        <v>128</v>
      </c>
      <c r="Q112" s="49" t="s">
        <v>127</v>
      </c>
      <c r="R112" s="34" t="s">
        <v>127</v>
      </c>
      <c r="S112" s="7" t="s">
        <v>40</v>
      </c>
      <c r="T112" s="49">
        <v>74</v>
      </c>
      <c r="U112" s="49" t="s">
        <v>127</v>
      </c>
      <c r="V112" s="49" t="s">
        <v>127</v>
      </c>
      <c r="W112" s="7" t="s">
        <v>127</v>
      </c>
      <c r="X112" s="49" t="s">
        <v>127</v>
      </c>
      <c r="Y112" s="49" t="s">
        <v>127</v>
      </c>
      <c r="Z112" s="49" t="s">
        <v>128</v>
      </c>
      <c r="AA112" s="7" t="s">
        <v>128</v>
      </c>
      <c r="AB112" s="7" t="s">
        <v>127</v>
      </c>
      <c r="AC112" s="7" t="s">
        <v>127</v>
      </c>
      <c r="AD112" s="7" t="s">
        <v>128</v>
      </c>
      <c r="AE112" s="7" t="s">
        <v>127</v>
      </c>
      <c r="AF112" s="7" t="s">
        <v>127</v>
      </c>
      <c r="AG112" s="7" t="s">
        <v>127</v>
      </c>
      <c r="AH112" s="7" t="s">
        <v>127</v>
      </c>
      <c r="AI112" s="7" t="s">
        <v>127</v>
      </c>
      <c r="AJ112" s="75" t="s">
        <v>127</v>
      </c>
      <c r="AK112" s="75" t="s">
        <v>1107</v>
      </c>
    </row>
    <row r="113" spans="1:37" ht="127.5" x14ac:dyDescent="0.45">
      <c r="A113" s="79" t="s">
        <v>1041</v>
      </c>
      <c r="B113" s="74" t="s">
        <v>1042</v>
      </c>
      <c r="C113" s="80">
        <v>43955</v>
      </c>
      <c r="D113" s="80">
        <v>43959</v>
      </c>
      <c r="E113" s="72" t="s">
        <v>1043</v>
      </c>
      <c r="F113" s="92" t="str">
        <f>HYPERLINK(Table2[[#This Row],[URL-not hyperlinked]])</f>
        <v>https://dx.doi.org/10.1016%2Fj.ajog.2020.04.039</v>
      </c>
      <c r="G113" s="49" t="s">
        <v>130</v>
      </c>
      <c r="H113" s="49" t="s">
        <v>131</v>
      </c>
      <c r="I113" s="88" t="s">
        <v>1044</v>
      </c>
      <c r="J113" s="49" t="s">
        <v>148</v>
      </c>
      <c r="K113" s="49">
        <v>2020</v>
      </c>
      <c r="L113" s="49" t="s">
        <v>1104</v>
      </c>
      <c r="N113" s="49" t="s">
        <v>1045</v>
      </c>
      <c r="O113" s="49" t="s">
        <v>128</v>
      </c>
      <c r="P113" s="49" t="s">
        <v>127</v>
      </c>
      <c r="Q113" s="49" t="s">
        <v>128</v>
      </c>
      <c r="R113" s="34" t="s">
        <v>127</v>
      </c>
      <c r="S113" s="7" t="s">
        <v>129</v>
      </c>
      <c r="T113" s="49" t="s">
        <v>127</v>
      </c>
      <c r="U113" s="49" t="s">
        <v>127</v>
      </c>
      <c r="V113" s="49" t="s">
        <v>127</v>
      </c>
      <c r="W113" s="7" t="s">
        <v>127</v>
      </c>
      <c r="X113" s="49" t="s">
        <v>127</v>
      </c>
      <c r="Y113" s="49" t="s">
        <v>127</v>
      </c>
      <c r="Z113" s="49" t="s">
        <v>127</v>
      </c>
      <c r="AA113" s="7" t="s">
        <v>127</v>
      </c>
      <c r="AB113" s="7" t="s">
        <v>127</v>
      </c>
      <c r="AC113" s="7" t="s">
        <v>127</v>
      </c>
      <c r="AD113" s="7" t="s">
        <v>127</v>
      </c>
      <c r="AE113" s="7" t="s">
        <v>127</v>
      </c>
      <c r="AF113" s="7" t="s">
        <v>127</v>
      </c>
      <c r="AG113" s="7" t="s">
        <v>127</v>
      </c>
      <c r="AH113" s="7" t="s">
        <v>127</v>
      </c>
      <c r="AI113" s="7" t="s">
        <v>127</v>
      </c>
      <c r="AJ113" s="75" t="s">
        <v>127</v>
      </c>
      <c r="AK113" s="75" t="s">
        <v>1107</v>
      </c>
    </row>
    <row r="114" spans="1:37" ht="165.75" x14ac:dyDescent="0.45">
      <c r="A114" s="79" t="s">
        <v>1046</v>
      </c>
      <c r="B114" s="74" t="s">
        <v>1047</v>
      </c>
      <c r="C114" s="80">
        <v>43957</v>
      </c>
      <c r="D114" s="80">
        <v>43958</v>
      </c>
      <c r="E114" s="72" t="s">
        <v>1048</v>
      </c>
      <c r="F114" s="92" t="str">
        <f>HYPERLINK(Table2[[#This Row],[URL-not hyperlinked]])</f>
        <v>https://doi.org/10.1159/000508254</v>
      </c>
      <c r="G114" s="49" t="s">
        <v>130</v>
      </c>
      <c r="H114" s="49" t="s">
        <v>139</v>
      </c>
      <c r="I114" s="88" t="s">
        <v>1049</v>
      </c>
      <c r="J114" s="49" t="s">
        <v>1050</v>
      </c>
      <c r="K114" s="49">
        <v>2020</v>
      </c>
      <c r="L114" s="49" t="s">
        <v>1104</v>
      </c>
      <c r="N114" s="49" t="s">
        <v>1051</v>
      </c>
      <c r="O114" s="49" t="s">
        <v>128</v>
      </c>
      <c r="P114" s="49" t="s">
        <v>127</v>
      </c>
      <c r="Q114" s="49" t="s">
        <v>128</v>
      </c>
      <c r="R114" s="34" t="s">
        <v>128</v>
      </c>
      <c r="S114" s="7" t="s">
        <v>129</v>
      </c>
      <c r="T114" s="49" t="s">
        <v>127</v>
      </c>
      <c r="U114" s="49" t="s">
        <v>127</v>
      </c>
      <c r="V114" s="49" t="s">
        <v>127</v>
      </c>
      <c r="W114" s="7" t="s">
        <v>127</v>
      </c>
      <c r="X114" s="49" t="s">
        <v>127</v>
      </c>
      <c r="Y114" s="49" t="s">
        <v>127</v>
      </c>
      <c r="Z114" s="49" t="s">
        <v>127</v>
      </c>
      <c r="AA114" s="7" t="s">
        <v>127</v>
      </c>
      <c r="AB114" s="7" t="s">
        <v>127</v>
      </c>
      <c r="AC114" s="7" t="s">
        <v>127</v>
      </c>
      <c r="AD114" s="7" t="s">
        <v>127</v>
      </c>
      <c r="AE114" s="7" t="s">
        <v>127</v>
      </c>
      <c r="AF114" s="7" t="s">
        <v>127</v>
      </c>
      <c r="AG114" s="7" t="s">
        <v>127</v>
      </c>
      <c r="AH114" s="7" t="s">
        <v>127</v>
      </c>
      <c r="AI114" s="7" t="s">
        <v>127</v>
      </c>
      <c r="AJ114" s="75" t="s">
        <v>127</v>
      </c>
      <c r="AK114" s="75" t="s">
        <v>1107</v>
      </c>
    </row>
    <row r="115" spans="1:37" ht="153" x14ac:dyDescent="0.45">
      <c r="A115" s="79" t="s">
        <v>1052</v>
      </c>
      <c r="B115" s="74" t="s">
        <v>1053</v>
      </c>
      <c r="C115" s="80">
        <v>43957</v>
      </c>
      <c r="D115" s="80">
        <v>43958</v>
      </c>
      <c r="E115" s="72" t="s">
        <v>1054</v>
      </c>
      <c r="F115" s="92" t="str">
        <f>HYPERLINK(Table2[[#This Row],[URL-not hyperlinked]])</f>
        <v>https://doi.org/10.1515/jpm-2020-0174</v>
      </c>
      <c r="G115" s="49" t="s">
        <v>132</v>
      </c>
      <c r="H115" s="49" t="s">
        <v>139</v>
      </c>
      <c r="I115" s="88" t="s">
        <v>1055</v>
      </c>
      <c r="J115" s="49" t="s">
        <v>1056</v>
      </c>
      <c r="K115" s="49">
        <v>2020</v>
      </c>
      <c r="L115" s="49" t="s">
        <v>1104</v>
      </c>
      <c r="N115" s="49" t="s">
        <v>1057</v>
      </c>
      <c r="O115" s="49" t="s">
        <v>128</v>
      </c>
      <c r="P115" s="49" t="s">
        <v>127</v>
      </c>
      <c r="Q115" s="49" t="s">
        <v>127</v>
      </c>
      <c r="R115" s="34" t="s">
        <v>128</v>
      </c>
      <c r="S115" s="7" t="s">
        <v>134</v>
      </c>
      <c r="T115" s="49" t="s">
        <v>127</v>
      </c>
      <c r="U115" s="49" t="s">
        <v>127</v>
      </c>
      <c r="V115" s="49" t="s">
        <v>127</v>
      </c>
      <c r="W115" s="7" t="s">
        <v>127</v>
      </c>
      <c r="X115" s="49" t="s">
        <v>127</v>
      </c>
      <c r="Y115" s="49" t="s">
        <v>127</v>
      </c>
      <c r="Z115" s="49" t="s">
        <v>127</v>
      </c>
      <c r="AA115" s="7" t="s">
        <v>127</v>
      </c>
      <c r="AB115" s="7" t="s">
        <v>127</v>
      </c>
      <c r="AC115" s="7" t="s">
        <v>127</v>
      </c>
      <c r="AD115" s="7" t="s">
        <v>127</v>
      </c>
      <c r="AE115" s="7" t="s">
        <v>127</v>
      </c>
      <c r="AF115" s="7" t="s">
        <v>127</v>
      </c>
      <c r="AG115" s="7" t="s">
        <v>127</v>
      </c>
      <c r="AH115" s="7" t="s">
        <v>127</v>
      </c>
      <c r="AI115" s="7" t="s">
        <v>127</v>
      </c>
      <c r="AJ115" s="75" t="s">
        <v>127</v>
      </c>
      <c r="AK115" s="75" t="s">
        <v>1107</v>
      </c>
    </row>
    <row r="116" spans="1:37" ht="102" x14ac:dyDescent="0.45">
      <c r="A116" s="79" t="s">
        <v>1058</v>
      </c>
      <c r="B116" s="74" t="s">
        <v>1059</v>
      </c>
      <c r="C116" s="80" t="s">
        <v>125</v>
      </c>
      <c r="D116" s="80">
        <v>43958</v>
      </c>
      <c r="E116" s="72" t="s">
        <v>1060</v>
      </c>
      <c r="F116" s="92" t="str">
        <f>HYPERLINK(Table2[[#This Row],[URL-not hyperlinked]])</f>
        <v>https://doi.org/10.5603/gp.2020.0045</v>
      </c>
      <c r="G116" s="49" t="s">
        <v>637</v>
      </c>
      <c r="H116" s="49" t="s">
        <v>139</v>
      </c>
      <c r="I116" s="88" t="s">
        <v>1061</v>
      </c>
      <c r="J116" s="49" t="s">
        <v>1062</v>
      </c>
      <c r="K116" s="49">
        <v>2020</v>
      </c>
      <c r="L116" s="49" t="s">
        <v>1104</v>
      </c>
      <c r="N116" s="49" t="s">
        <v>1063</v>
      </c>
      <c r="O116" s="49" t="s">
        <v>128</v>
      </c>
      <c r="P116" s="49" t="s">
        <v>127</v>
      </c>
      <c r="Q116" s="49" t="s">
        <v>127</v>
      </c>
      <c r="R116" s="34" t="s">
        <v>128</v>
      </c>
      <c r="S116" s="7" t="s">
        <v>134</v>
      </c>
      <c r="T116" s="49" t="s">
        <v>127</v>
      </c>
      <c r="U116" s="49" t="s">
        <v>127</v>
      </c>
      <c r="V116" s="49" t="s">
        <v>127</v>
      </c>
      <c r="W116" s="7" t="s">
        <v>127</v>
      </c>
      <c r="X116" s="49" t="s">
        <v>127</v>
      </c>
      <c r="Y116" s="49" t="s">
        <v>127</v>
      </c>
      <c r="Z116" s="49" t="s">
        <v>127</v>
      </c>
      <c r="AA116" s="7" t="s">
        <v>127</v>
      </c>
      <c r="AB116" s="7" t="s">
        <v>127</v>
      </c>
      <c r="AC116" s="7" t="s">
        <v>127</v>
      </c>
      <c r="AD116" s="7" t="s">
        <v>127</v>
      </c>
      <c r="AE116" s="7" t="s">
        <v>127</v>
      </c>
      <c r="AF116" s="7" t="s">
        <v>127</v>
      </c>
      <c r="AG116" s="7" t="s">
        <v>127</v>
      </c>
      <c r="AH116" s="7" t="s">
        <v>127</v>
      </c>
      <c r="AI116" s="7" t="s">
        <v>127</v>
      </c>
      <c r="AJ116" s="75" t="s">
        <v>127</v>
      </c>
      <c r="AK116" s="75" t="s">
        <v>1107</v>
      </c>
    </row>
    <row r="117" spans="1:37" ht="102" x14ac:dyDescent="0.45">
      <c r="A117" s="79" t="s">
        <v>1064</v>
      </c>
      <c r="B117" s="74" t="s">
        <v>1065</v>
      </c>
      <c r="C117" s="80" t="s">
        <v>1066</v>
      </c>
      <c r="D117" s="80">
        <v>43958</v>
      </c>
      <c r="E117" s="72" t="s">
        <v>1067</v>
      </c>
      <c r="F117" s="92" t="str">
        <f>HYPERLINK(Table2[[#This Row],[URL-not hyperlinked]])</f>
        <v>https://doi.org/10.26355/eurrev_202004_21043</v>
      </c>
      <c r="G117" s="49" t="s">
        <v>130</v>
      </c>
      <c r="H117" s="49" t="s">
        <v>131</v>
      </c>
      <c r="I117" s="88" t="s">
        <v>1068</v>
      </c>
      <c r="J117" s="49" t="s">
        <v>745</v>
      </c>
      <c r="K117" s="49">
        <v>2020</v>
      </c>
      <c r="L117" s="49" t="s">
        <v>1104</v>
      </c>
      <c r="N117" s="49" t="s">
        <v>1069</v>
      </c>
      <c r="O117" s="49" t="s">
        <v>128</v>
      </c>
      <c r="P117" s="49" t="s">
        <v>128</v>
      </c>
      <c r="Q117" s="49" t="s">
        <v>128</v>
      </c>
      <c r="R117" s="34" t="s">
        <v>127</v>
      </c>
      <c r="S117" s="7" t="s">
        <v>129</v>
      </c>
      <c r="T117" s="49" t="s">
        <v>127</v>
      </c>
      <c r="U117" s="49" t="s">
        <v>127</v>
      </c>
      <c r="V117" s="49" t="s">
        <v>127</v>
      </c>
      <c r="W117" s="7" t="s">
        <v>127</v>
      </c>
      <c r="X117" s="49" t="s">
        <v>127</v>
      </c>
      <c r="Y117" s="49" t="s">
        <v>127</v>
      </c>
      <c r="Z117" s="49" t="s">
        <v>127</v>
      </c>
      <c r="AA117" s="7" t="s">
        <v>127</v>
      </c>
      <c r="AB117" s="7" t="s">
        <v>127</v>
      </c>
      <c r="AC117" s="7" t="s">
        <v>127</v>
      </c>
      <c r="AD117" s="7" t="s">
        <v>127</v>
      </c>
      <c r="AE117" s="7" t="s">
        <v>127</v>
      </c>
      <c r="AF117" s="7" t="s">
        <v>127</v>
      </c>
      <c r="AG117" s="7" t="s">
        <v>127</v>
      </c>
      <c r="AH117" s="7" t="s">
        <v>127</v>
      </c>
      <c r="AI117" s="7" t="s">
        <v>127</v>
      </c>
      <c r="AJ117" s="75" t="s">
        <v>127</v>
      </c>
      <c r="AK117" s="75" t="s">
        <v>1107</v>
      </c>
    </row>
    <row r="118" spans="1:37" ht="41.65" x14ac:dyDescent="0.45">
      <c r="A118" s="79" t="s">
        <v>1070</v>
      </c>
      <c r="B118" s="74" t="s">
        <v>889</v>
      </c>
      <c r="C118" s="80">
        <v>43952</v>
      </c>
      <c r="D118" s="80">
        <v>43958</v>
      </c>
      <c r="E118" s="72" t="s">
        <v>1071</v>
      </c>
      <c r="F118" s="92" t="str">
        <f>HYPERLINK(Table2[[#This Row],[URL-not hyperlinked]])</f>
        <v>https://doi.org/10.1016/j.ajog.2020.04.029</v>
      </c>
      <c r="G118" s="49" t="s">
        <v>132</v>
      </c>
      <c r="H118" s="49" t="s">
        <v>133</v>
      </c>
      <c r="I118" s="88" t="s">
        <v>1072</v>
      </c>
      <c r="J118" s="49" t="s">
        <v>148</v>
      </c>
      <c r="K118" s="49">
        <v>2020</v>
      </c>
      <c r="L118" s="49" t="s">
        <v>1104</v>
      </c>
      <c r="N118" s="49" t="s">
        <v>1073</v>
      </c>
      <c r="O118" s="49" t="s">
        <v>128</v>
      </c>
      <c r="P118" s="49" t="s">
        <v>127</v>
      </c>
      <c r="Q118" s="49" t="s">
        <v>127</v>
      </c>
      <c r="R118" s="34" t="s">
        <v>127</v>
      </c>
      <c r="S118" s="7" t="s">
        <v>134</v>
      </c>
      <c r="T118" s="49">
        <v>5</v>
      </c>
      <c r="U118" s="49" t="s">
        <v>128</v>
      </c>
      <c r="V118" s="49" t="s">
        <v>127</v>
      </c>
      <c r="W118" s="7" t="s">
        <v>127</v>
      </c>
      <c r="X118" s="49" t="s">
        <v>127</v>
      </c>
      <c r="Y118" s="49" t="s">
        <v>128</v>
      </c>
      <c r="Z118" s="49" t="s">
        <v>127</v>
      </c>
      <c r="AA118" s="7" t="s">
        <v>127</v>
      </c>
      <c r="AB118" s="7" t="s">
        <v>127</v>
      </c>
      <c r="AC118" s="7" t="s">
        <v>127</v>
      </c>
      <c r="AD118" s="7" t="s">
        <v>127</v>
      </c>
      <c r="AE118" s="7" t="s">
        <v>127</v>
      </c>
      <c r="AF118" s="7" t="s">
        <v>127</v>
      </c>
      <c r="AG118" s="7" t="s">
        <v>127</v>
      </c>
      <c r="AH118" s="7" t="s">
        <v>127</v>
      </c>
      <c r="AI118" s="7" t="s">
        <v>127</v>
      </c>
      <c r="AJ118" s="75" t="s">
        <v>127</v>
      </c>
      <c r="AK118" s="75" t="s">
        <v>1107</v>
      </c>
    </row>
    <row r="119" spans="1:37" ht="54" x14ac:dyDescent="0.45">
      <c r="A119" s="79" t="s">
        <v>1074</v>
      </c>
      <c r="B119" s="74" t="s">
        <v>889</v>
      </c>
      <c r="C119" s="80">
        <v>43954</v>
      </c>
      <c r="D119" s="80">
        <v>43958</v>
      </c>
      <c r="E119" s="72" t="s">
        <v>1075</v>
      </c>
      <c r="F119" s="92" t="str">
        <f>HYPERLINK(Table2[[#This Row],[URL-not hyperlinked]])</f>
        <v>https://dx.doi.org/10.1016%2Fj.jpeds.2020.04.052</v>
      </c>
      <c r="G119" s="49" t="s">
        <v>1076</v>
      </c>
      <c r="H119" s="49" t="s">
        <v>139</v>
      </c>
      <c r="I119" s="88" t="s">
        <v>1077</v>
      </c>
      <c r="J119" s="49" t="s">
        <v>315</v>
      </c>
      <c r="K119" s="49">
        <v>2020</v>
      </c>
      <c r="L119" s="49" t="s">
        <v>1104</v>
      </c>
      <c r="N119" s="49" t="s">
        <v>1078</v>
      </c>
      <c r="O119" s="49" t="s">
        <v>127</v>
      </c>
      <c r="P119" s="49" t="s">
        <v>128</v>
      </c>
      <c r="Q119" s="49" t="s">
        <v>127</v>
      </c>
      <c r="R119" s="34" t="s">
        <v>127</v>
      </c>
      <c r="S119" s="7" t="s">
        <v>134</v>
      </c>
      <c r="T119" s="49" t="s">
        <v>127</v>
      </c>
      <c r="U119" s="49" t="s">
        <v>127</v>
      </c>
      <c r="V119" s="49" t="s">
        <v>127</v>
      </c>
      <c r="W119" s="7" t="s">
        <v>127</v>
      </c>
      <c r="X119" s="49" t="s">
        <v>127</v>
      </c>
      <c r="Y119" s="49" t="s">
        <v>127</v>
      </c>
      <c r="Z119" s="49" t="s">
        <v>127</v>
      </c>
      <c r="AA119" s="7" t="s">
        <v>127</v>
      </c>
      <c r="AB119" s="7" t="s">
        <v>127</v>
      </c>
      <c r="AC119" s="7" t="s">
        <v>127</v>
      </c>
      <c r="AD119" s="7" t="s">
        <v>127</v>
      </c>
      <c r="AE119" s="7" t="s">
        <v>127</v>
      </c>
      <c r="AF119" s="7" t="s">
        <v>127</v>
      </c>
      <c r="AG119" s="7" t="s">
        <v>127</v>
      </c>
      <c r="AH119" s="7" t="s">
        <v>127</v>
      </c>
      <c r="AI119" s="7" t="s">
        <v>127</v>
      </c>
      <c r="AJ119" s="75" t="s">
        <v>127</v>
      </c>
      <c r="AK119" s="75" t="s">
        <v>1107</v>
      </c>
    </row>
    <row r="120" spans="1:37" ht="40.5" x14ac:dyDescent="0.45">
      <c r="A120" s="79" t="s">
        <v>1079</v>
      </c>
      <c r="B120" s="74" t="s">
        <v>889</v>
      </c>
      <c r="C120" s="80">
        <v>43956</v>
      </c>
      <c r="D120" s="80">
        <v>43957</v>
      </c>
      <c r="E120" s="72" t="s">
        <v>1080</v>
      </c>
      <c r="F120" s="92" t="str">
        <f>HYPERLINK(Table2[[#This Row],[URL-not hyperlinked]])</f>
        <v>https://doi.org/10.1002/ijgo.13189</v>
      </c>
      <c r="G120" s="49" t="s">
        <v>137</v>
      </c>
      <c r="H120" s="49" t="s">
        <v>133</v>
      </c>
      <c r="I120" s="88" t="s">
        <v>1081</v>
      </c>
      <c r="J120" s="49" t="s">
        <v>145</v>
      </c>
      <c r="K120" s="49">
        <v>2020</v>
      </c>
      <c r="L120" s="49" t="s">
        <v>1104</v>
      </c>
      <c r="N120" s="49" t="s">
        <v>1082</v>
      </c>
      <c r="O120" s="49" t="s">
        <v>128</v>
      </c>
      <c r="P120" s="49" t="s">
        <v>127</v>
      </c>
      <c r="Q120" s="49" t="s">
        <v>127</v>
      </c>
      <c r="R120" s="34" t="s">
        <v>127</v>
      </c>
      <c r="S120" s="7" t="s">
        <v>40</v>
      </c>
      <c r="T120" s="49">
        <v>1</v>
      </c>
      <c r="U120" s="49" t="s">
        <v>128</v>
      </c>
      <c r="V120" s="49" t="s">
        <v>127</v>
      </c>
      <c r="W120" s="7" t="s">
        <v>127</v>
      </c>
      <c r="X120" s="49" t="s">
        <v>128</v>
      </c>
      <c r="Y120" s="49" t="s">
        <v>127</v>
      </c>
      <c r="Z120" s="49" t="s">
        <v>127</v>
      </c>
      <c r="AA120" s="7" t="s">
        <v>127</v>
      </c>
      <c r="AB120" s="7" t="s">
        <v>127</v>
      </c>
      <c r="AC120" s="7" t="s">
        <v>127</v>
      </c>
      <c r="AD120" s="7" t="s">
        <v>127</v>
      </c>
      <c r="AE120" s="7" t="s">
        <v>127</v>
      </c>
      <c r="AF120" s="7" t="s">
        <v>127</v>
      </c>
      <c r="AG120" s="7" t="s">
        <v>127</v>
      </c>
      <c r="AH120" s="7" t="s">
        <v>127</v>
      </c>
      <c r="AI120" s="7" t="s">
        <v>127</v>
      </c>
      <c r="AJ120" s="75" t="s">
        <v>127</v>
      </c>
      <c r="AK120" s="75" t="s">
        <v>1107</v>
      </c>
    </row>
    <row r="121" spans="1:37" ht="178.5" x14ac:dyDescent="0.45">
      <c r="A121" s="79" t="s">
        <v>1083</v>
      </c>
      <c r="B121" s="74" t="s">
        <v>1084</v>
      </c>
      <c r="C121" s="80">
        <v>43956</v>
      </c>
      <c r="D121" s="80">
        <v>43957</v>
      </c>
      <c r="E121" s="72" t="s">
        <v>1085</v>
      </c>
      <c r="F121" s="92" t="str">
        <f>HYPERLINK(Table2[[#This Row],[URL-not hyperlinked]])</f>
        <v>https://doi.org/10.1161/hypertensionaha.120.15291</v>
      </c>
      <c r="G121" s="49" t="s">
        <v>130</v>
      </c>
      <c r="H121" s="49" t="s">
        <v>139</v>
      </c>
      <c r="I121" s="88" t="s">
        <v>1086</v>
      </c>
      <c r="J121" s="49" t="s">
        <v>1087</v>
      </c>
      <c r="K121" s="49">
        <v>2020</v>
      </c>
      <c r="L121" s="49" t="s">
        <v>1104</v>
      </c>
      <c r="N121" s="49" t="s">
        <v>1088</v>
      </c>
      <c r="O121" s="49" t="s">
        <v>127</v>
      </c>
      <c r="P121" s="49" t="s">
        <v>128</v>
      </c>
      <c r="Q121" s="49" t="s">
        <v>127</v>
      </c>
      <c r="R121" s="34" t="s">
        <v>127</v>
      </c>
      <c r="S121" s="7" t="s">
        <v>129</v>
      </c>
      <c r="T121" s="49" t="s">
        <v>127</v>
      </c>
      <c r="U121" s="49" t="s">
        <v>127</v>
      </c>
      <c r="V121" s="49" t="s">
        <v>127</v>
      </c>
      <c r="W121" s="7" t="s">
        <v>127</v>
      </c>
      <c r="X121" s="49" t="s">
        <v>127</v>
      </c>
      <c r="Y121" s="49" t="s">
        <v>127</v>
      </c>
      <c r="Z121" s="49" t="s">
        <v>127</v>
      </c>
      <c r="AA121" s="7" t="s">
        <v>127</v>
      </c>
      <c r="AB121" s="7" t="s">
        <v>127</v>
      </c>
      <c r="AC121" s="7" t="s">
        <v>127</v>
      </c>
      <c r="AD121" s="7" t="s">
        <v>127</v>
      </c>
      <c r="AE121" s="7" t="s">
        <v>127</v>
      </c>
      <c r="AF121" s="7" t="s">
        <v>127</v>
      </c>
      <c r="AG121" s="7" t="s">
        <v>127</v>
      </c>
      <c r="AH121" s="7" t="s">
        <v>127</v>
      </c>
      <c r="AI121" s="7" t="s">
        <v>127</v>
      </c>
      <c r="AJ121" s="75" t="s">
        <v>127</v>
      </c>
      <c r="AK121" s="75" t="s">
        <v>1107</v>
      </c>
    </row>
    <row r="122" spans="1:37" ht="55.5" x14ac:dyDescent="0.45">
      <c r="A122" s="79" t="s">
        <v>1089</v>
      </c>
      <c r="B122" s="74" t="s">
        <v>889</v>
      </c>
      <c r="C122" s="80">
        <v>43955</v>
      </c>
      <c r="D122" s="80">
        <v>43957</v>
      </c>
      <c r="E122" s="72" t="s">
        <v>1090</v>
      </c>
      <c r="F122" s="92" t="str">
        <f>HYPERLINK(Table2[[#This Row],[URL-not hyperlinked]])</f>
        <v>https://www.indianpediatrics.net/COVID29.03.2020/CORR-00173.pdf</v>
      </c>
      <c r="G122" s="49" t="s">
        <v>144</v>
      </c>
      <c r="H122" s="49" t="s">
        <v>139</v>
      </c>
      <c r="I122" s="88" t="s">
        <v>1091</v>
      </c>
      <c r="J122" s="49" t="s">
        <v>150</v>
      </c>
      <c r="K122" s="49">
        <v>2020</v>
      </c>
      <c r="L122" s="49" t="s">
        <v>1104</v>
      </c>
      <c r="O122" s="49" t="s">
        <v>127</v>
      </c>
      <c r="P122" s="49" t="s">
        <v>128</v>
      </c>
      <c r="Q122" s="49" t="s">
        <v>127</v>
      </c>
      <c r="R122" s="34" t="s">
        <v>128</v>
      </c>
      <c r="S122" s="7" t="s">
        <v>40</v>
      </c>
      <c r="T122" s="49" t="s">
        <v>127</v>
      </c>
      <c r="U122" s="49" t="s">
        <v>127</v>
      </c>
      <c r="V122" s="49" t="s">
        <v>127</v>
      </c>
      <c r="W122" s="7" t="s">
        <v>127</v>
      </c>
      <c r="X122" s="49" t="s">
        <v>127</v>
      </c>
      <c r="Y122" s="49" t="s">
        <v>127</v>
      </c>
      <c r="Z122" s="49" t="s">
        <v>127</v>
      </c>
      <c r="AA122" s="7" t="s">
        <v>127</v>
      </c>
      <c r="AB122" s="7" t="s">
        <v>127</v>
      </c>
      <c r="AC122" s="7" t="s">
        <v>127</v>
      </c>
      <c r="AD122" s="7" t="s">
        <v>127</v>
      </c>
      <c r="AE122" s="7" t="s">
        <v>127</v>
      </c>
      <c r="AF122" s="7" t="s">
        <v>127</v>
      </c>
      <c r="AG122" s="7" t="s">
        <v>127</v>
      </c>
      <c r="AH122" s="7" t="s">
        <v>127</v>
      </c>
      <c r="AI122" s="7" t="s">
        <v>127</v>
      </c>
      <c r="AJ122" s="75" t="s">
        <v>127</v>
      </c>
      <c r="AK122" s="75" t="s">
        <v>1107</v>
      </c>
    </row>
    <row r="123" spans="1:37" ht="140.25" x14ac:dyDescent="0.45">
      <c r="A123" s="79" t="s">
        <v>1092</v>
      </c>
      <c r="B123" s="74" t="s">
        <v>1093</v>
      </c>
      <c r="C123" s="80">
        <v>43955</v>
      </c>
      <c r="D123" s="80">
        <v>43956</v>
      </c>
      <c r="E123" s="72" t="s">
        <v>1094</v>
      </c>
      <c r="F123" s="92" t="str">
        <f>HYPERLINK(Table2[[#This Row],[URL-not hyperlinked]])</f>
        <v>https://doi.org/10.1093/molehr/gaaa030</v>
      </c>
      <c r="G123" s="49" t="s">
        <v>130</v>
      </c>
      <c r="H123" s="49" t="s">
        <v>131</v>
      </c>
      <c r="I123" s="88" t="s">
        <v>1095</v>
      </c>
      <c r="J123" s="49" t="s">
        <v>1096</v>
      </c>
      <c r="K123" s="49">
        <v>2020</v>
      </c>
      <c r="L123" s="49" t="s">
        <v>1104</v>
      </c>
      <c r="N123" s="49" t="s">
        <v>1097</v>
      </c>
      <c r="O123" s="49" t="s">
        <v>128</v>
      </c>
      <c r="P123" s="49" t="s">
        <v>127</v>
      </c>
      <c r="Q123" s="49" t="s">
        <v>128</v>
      </c>
      <c r="R123" s="34" t="s">
        <v>127</v>
      </c>
      <c r="S123" s="7" t="s">
        <v>129</v>
      </c>
      <c r="T123" s="49" t="s">
        <v>127</v>
      </c>
      <c r="U123" s="49" t="s">
        <v>127</v>
      </c>
      <c r="V123" s="49" t="s">
        <v>127</v>
      </c>
      <c r="W123" s="7" t="s">
        <v>127</v>
      </c>
      <c r="X123" s="49" t="s">
        <v>127</v>
      </c>
      <c r="Y123" s="49" t="s">
        <v>127</v>
      </c>
      <c r="Z123" s="49" t="s">
        <v>127</v>
      </c>
      <c r="AA123" s="7" t="s">
        <v>127</v>
      </c>
      <c r="AB123" s="7" t="s">
        <v>127</v>
      </c>
      <c r="AC123" s="7" t="s">
        <v>127</v>
      </c>
      <c r="AD123" s="7" t="s">
        <v>127</v>
      </c>
      <c r="AE123" s="7" t="s">
        <v>127</v>
      </c>
      <c r="AF123" s="7" t="s">
        <v>127</v>
      </c>
      <c r="AG123" s="7" t="s">
        <v>127</v>
      </c>
      <c r="AH123" s="7" t="s">
        <v>127</v>
      </c>
      <c r="AI123" s="7" t="s">
        <v>127</v>
      </c>
      <c r="AJ123" s="75" t="s">
        <v>127</v>
      </c>
      <c r="AK123" s="75" t="s">
        <v>1107</v>
      </c>
    </row>
  </sheetData>
  <hyperlinks>
    <hyperlink ref="E42" r:id="rId1" xr:uid="{ECAE5AD8-0A42-4E24-87E2-7C1864A8FA3B}"/>
    <hyperlink ref="E82" r:id="rId2" xr:uid="{35241634-CA69-4742-8EB5-9F183256319E}"/>
  </hyperlinks>
  <pageMargins left="0.7" right="0.7" top="0.75" bottom="0.75" header="0.3" footer="0.3"/>
  <pageSetup orientation="portrait"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2"/>
  <sheetViews>
    <sheetView zoomScale="70" zoomScaleNormal="70" workbookViewId="0">
      <selection activeCell="B7" sqref="B7"/>
    </sheetView>
  </sheetViews>
  <sheetFormatPr defaultColWidth="8.86328125" defaultRowHeight="13.15" x14ac:dyDescent="0.35"/>
  <cols>
    <col min="1" max="1" width="27.796875" style="1" bestFit="1" customWidth="1"/>
    <col min="2" max="2" width="7.86328125" style="1" bestFit="1" customWidth="1"/>
    <col min="3" max="3" width="11.3984375" style="1" bestFit="1" customWidth="1"/>
    <col min="4" max="4" width="26.796875" style="1" bestFit="1" customWidth="1"/>
    <col min="5" max="5" width="11.46484375" style="1" customWidth="1"/>
    <col min="6" max="6" width="18.1328125" style="1" bestFit="1" customWidth="1"/>
    <col min="7" max="7" width="15.1328125" style="1" bestFit="1" customWidth="1"/>
    <col min="8" max="8" width="14.1328125" style="1" bestFit="1" customWidth="1"/>
    <col min="9" max="9" width="7" style="1" bestFit="1" customWidth="1"/>
    <col min="10" max="10" width="27.59765625" style="1" bestFit="1" customWidth="1"/>
    <col min="11" max="11" width="16.06640625" style="1" bestFit="1" customWidth="1"/>
    <col min="12" max="12" width="14" style="1" bestFit="1" customWidth="1"/>
    <col min="13" max="13" width="18.9296875" style="1" bestFit="1" customWidth="1"/>
    <col min="14" max="14" width="12.6640625" style="1" bestFit="1" customWidth="1"/>
    <col min="15" max="15" width="10.33203125" style="1" bestFit="1" customWidth="1"/>
    <col min="16" max="16" width="27.86328125" style="1" bestFit="1" customWidth="1"/>
    <col min="17" max="17" width="36.1328125" style="1" bestFit="1" customWidth="1"/>
    <col min="18" max="18" width="78.86328125" style="1" bestFit="1" customWidth="1"/>
    <col min="19" max="19" width="74.73046875" style="1" bestFit="1" customWidth="1"/>
    <col min="20" max="20" width="255.3984375" style="1" bestFit="1" customWidth="1"/>
    <col min="21" max="21" width="6.73046875" style="1" bestFit="1" customWidth="1"/>
    <col min="22" max="22" width="64.73046875" style="1" bestFit="1" customWidth="1"/>
    <col min="23" max="23" width="9.3984375" style="1" bestFit="1" customWidth="1"/>
    <col min="24" max="24" width="50.3984375" style="1" bestFit="1" customWidth="1"/>
    <col min="25" max="25" width="199.3984375" style="1" bestFit="1" customWidth="1"/>
    <col min="26" max="26" width="66.1328125" style="1" bestFit="1" customWidth="1"/>
    <col min="27" max="27" width="110.3984375" style="1" bestFit="1" customWidth="1"/>
    <col min="28" max="28" width="224.3984375" style="1" bestFit="1" customWidth="1"/>
    <col min="29" max="29" width="34.73046875" style="1" bestFit="1" customWidth="1"/>
    <col min="30" max="30" width="44.1328125" style="1" bestFit="1" customWidth="1"/>
    <col min="31" max="31" width="49.3984375" style="1" bestFit="1" customWidth="1"/>
    <col min="32" max="32" width="44.3984375" style="1" bestFit="1" customWidth="1"/>
    <col min="33" max="33" width="68.86328125" style="1" bestFit="1" customWidth="1"/>
    <col min="34" max="34" width="255.3984375" style="1" bestFit="1" customWidth="1"/>
    <col min="35" max="35" width="91.86328125" style="1" bestFit="1" customWidth="1"/>
    <col min="36" max="36" width="55.3984375" style="1" bestFit="1" customWidth="1"/>
    <col min="37" max="37" width="24.3984375" style="1" bestFit="1" customWidth="1"/>
    <col min="38" max="38" width="65.265625" style="1" bestFit="1" customWidth="1"/>
    <col min="39" max="39" width="92.73046875" style="1" bestFit="1" customWidth="1"/>
    <col min="40" max="40" width="56.86328125" style="1" bestFit="1" customWidth="1"/>
    <col min="41" max="41" width="51.3984375" style="1" bestFit="1" customWidth="1"/>
    <col min="42" max="42" width="15.265625" style="1" bestFit="1" customWidth="1"/>
    <col min="43" max="43" width="9.3984375" style="1" bestFit="1" customWidth="1"/>
    <col min="44" max="44" width="25.1328125" style="1" bestFit="1" customWidth="1"/>
    <col min="45" max="45" width="62.73046875" style="1" bestFit="1" customWidth="1"/>
    <col min="46" max="46" width="11.86328125" style="1" bestFit="1" customWidth="1"/>
    <col min="47" max="47" width="72.86328125" style="1" bestFit="1" customWidth="1"/>
    <col min="48" max="48" width="215.3984375" style="1" bestFit="1" customWidth="1"/>
    <col min="49" max="49" width="142.86328125" style="1" bestFit="1" customWidth="1"/>
    <col min="50" max="50" width="51.86328125" style="1" bestFit="1" customWidth="1"/>
    <col min="51" max="51" width="24.3984375" style="1" bestFit="1" customWidth="1"/>
    <col min="52" max="52" width="46.3984375" style="1" bestFit="1" customWidth="1"/>
    <col min="53" max="53" width="44.3984375" style="1" bestFit="1" customWidth="1"/>
    <col min="54" max="54" width="76.3984375" style="1" bestFit="1" customWidth="1"/>
    <col min="55" max="55" width="27.3984375" style="1" bestFit="1" customWidth="1"/>
    <col min="56" max="56" width="48.3984375" style="1" bestFit="1" customWidth="1"/>
    <col min="57" max="57" width="8.86328125" style="1" bestFit="1" customWidth="1"/>
    <col min="58" max="58" width="133" style="1" bestFit="1" customWidth="1"/>
    <col min="59" max="59" width="11.86328125" style="1" bestFit="1" customWidth="1"/>
    <col min="60" max="60" width="83.86328125" style="1" bestFit="1" customWidth="1"/>
    <col min="61" max="61" width="49.86328125" style="1" bestFit="1" customWidth="1"/>
    <col min="62" max="62" width="30.73046875" style="1" bestFit="1" customWidth="1"/>
    <col min="63" max="63" width="115.86328125" style="1" bestFit="1" customWidth="1"/>
    <col min="64" max="64" width="65" style="1" bestFit="1" customWidth="1"/>
    <col min="65" max="65" width="50.86328125" style="1" bestFit="1" customWidth="1"/>
    <col min="66" max="66" width="255.3984375" style="1" customWidth="1"/>
    <col min="67" max="67" width="51.86328125" style="1" customWidth="1"/>
    <col min="68" max="68" width="74.3984375" style="1" customWidth="1"/>
    <col min="69" max="69" width="24.3984375" style="1" customWidth="1"/>
    <col min="70" max="70" width="24.1328125" style="1" customWidth="1"/>
    <col min="71" max="71" width="11.3984375" style="1" customWidth="1"/>
    <col min="72" max="16384" width="8.86328125" style="1"/>
  </cols>
  <sheetData>
    <row r="1" spans="1:8" ht="13.5" customHeight="1" x14ac:dyDescent="0.35">
      <c r="A1" s="106" t="s">
        <v>152</v>
      </c>
      <c r="B1" s="106"/>
    </row>
    <row r="2" spans="1:8" ht="13.5" customHeight="1" x14ac:dyDescent="0.4">
      <c r="A2" s="106"/>
      <c r="B2" s="106"/>
      <c r="D2" s="70" t="s">
        <v>153</v>
      </c>
      <c r="E2" s="69"/>
      <c r="G2" s="104" t="s">
        <v>154</v>
      </c>
      <c r="H2" s="104"/>
    </row>
    <row r="3" spans="1:8" x14ac:dyDescent="0.35">
      <c r="A3" s="105">
        <f>(COUNTA(Articles!A:A))-1</f>
        <v>122</v>
      </c>
      <c r="B3" s="105"/>
      <c r="D3" s="33" t="s">
        <v>155</v>
      </c>
      <c r="E3" s="10">
        <f>COUNTIF(Articles!O:O,"Yes")</f>
        <v>59</v>
      </c>
      <c r="G3" s="104"/>
      <c r="H3" s="104"/>
    </row>
    <row r="4" spans="1:8" ht="26.25" x14ac:dyDescent="0.35">
      <c r="D4" s="33" t="s">
        <v>156</v>
      </c>
      <c r="E4" s="10">
        <f>COUNTIF(Articles!P:P,"Yes")</f>
        <v>51</v>
      </c>
      <c r="G4" s="10" t="s">
        <v>40</v>
      </c>
      <c r="H4" s="10">
        <f>COUNTIF(Articles!S:S,G4)</f>
        <v>27</v>
      </c>
    </row>
    <row r="5" spans="1:8" ht="13.5" x14ac:dyDescent="0.4">
      <c r="A5" s="9" t="s">
        <v>157</v>
      </c>
      <c r="D5" s="16"/>
      <c r="G5" s="10" t="s">
        <v>134</v>
      </c>
      <c r="H5" s="10">
        <f>COUNTIF(Articles!S:S,G5)</f>
        <v>71</v>
      </c>
    </row>
    <row r="6" spans="1:8" ht="13.5" x14ac:dyDescent="0.4">
      <c r="A6" s="11" t="s">
        <v>831</v>
      </c>
      <c r="B6" s="1" t="s">
        <v>832</v>
      </c>
      <c r="D6" s="70" t="s">
        <v>158</v>
      </c>
      <c r="E6" s="69"/>
      <c r="G6" s="10" t="s">
        <v>129</v>
      </c>
      <c r="H6" s="10">
        <f>COUNTIF(Articles!S:S,G6)</f>
        <v>25</v>
      </c>
    </row>
    <row r="7" spans="1:8" ht="26.25" x14ac:dyDescent="0.35">
      <c r="A7" s="12" t="s">
        <v>132</v>
      </c>
      <c r="B7" s="13">
        <v>23</v>
      </c>
      <c r="D7" s="33" t="s">
        <v>159</v>
      </c>
      <c r="E7" s="10">
        <f>COUNTIF(Articles!Q:Q,"Yes")</f>
        <v>11</v>
      </c>
    </row>
    <row r="8" spans="1:8" x14ac:dyDescent="0.35">
      <c r="A8" s="12" t="s">
        <v>137</v>
      </c>
      <c r="B8" s="13">
        <v>21</v>
      </c>
      <c r="D8" s="33" t="s">
        <v>160</v>
      </c>
      <c r="E8" s="10">
        <f>COUNTIF(Articles!R:R,"Yes")</f>
        <v>38</v>
      </c>
    </row>
    <row r="9" spans="1:8" x14ac:dyDescent="0.35">
      <c r="A9" s="12" t="s">
        <v>130</v>
      </c>
      <c r="B9" s="13">
        <v>14</v>
      </c>
    </row>
    <row r="10" spans="1:8" ht="14.25" x14ac:dyDescent="0.45">
      <c r="A10" s="12" t="s">
        <v>305</v>
      </c>
      <c r="B10" s="13">
        <v>13</v>
      </c>
      <c r="D10"/>
      <c r="E10"/>
    </row>
    <row r="11" spans="1:8" x14ac:dyDescent="0.35">
      <c r="A11" s="12" t="s">
        <v>135</v>
      </c>
      <c r="B11" s="13">
        <v>11</v>
      </c>
    </row>
    <row r="12" spans="1:8" x14ac:dyDescent="0.35">
      <c r="A12" s="12" t="s">
        <v>138</v>
      </c>
      <c r="B12" s="13">
        <v>8</v>
      </c>
    </row>
    <row r="13" spans="1:8" x14ac:dyDescent="0.35">
      <c r="A13" s="12" t="s">
        <v>181</v>
      </c>
      <c r="B13" s="13">
        <v>3</v>
      </c>
    </row>
    <row r="14" spans="1:8" x14ac:dyDescent="0.35">
      <c r="A14" s="12" t="s">
        <v>307</v>
      </c>
      <c r="B14" s="13">
        <v>3</v>
      </c>
    </row>
    <row r="15" spans="1:8" x14ac:dyDescent="0.35">
      <c r="A15" s="12" t="s">
        <v>637</v>
      </c>
      <c r="B15" s="13">
        <v>2</v>
      </c>
    </row>
    <row r="16" spans="1:8" x14ac:dyDescent="0.35">
      <c r="A16" s="12" t="s">
        <v>144</v>
      </c>
      <c r="B16" s="13">
        <v>2</v>
      </c>
    </row>
    <row r="17" spans="1:27" x14ac:dyDescent="0.35">
      <c r="A17" s="12" t="s">
        <v>141</v>
      </c>
      <c r="B17" s="13">
        <v>2</v>
      </c>
    </row>
    <row r="18" spans="1:27" x14ac:dyDescent="0.35">
      <c r="A18" s="12" t="s">
        <v>630</v>
      </c>
      <c r="B18" s="13">
        <v>2</v>
      </c>
    </row>
    <row r="19" spans="1:27" x14ac:dyDescent="0.35">
      <c r="A19" s="12" t="s">
        <v>319</v>
      </c>
      <c r="B19" s="13">
        <v>2</v>
      </c>
    </row>
    <row r="20" spans="1:27" x14ac:dyDescent="0.35">
      <c r="A20" s="12" t="s">
        <v>260</v>
      </c>
      <c r="B20" s="13">
        <v>2</v>
      </c>
    </row>
    <row r="21" spans="1:27" ht="14.25" x14ac:dyDescent="0.45">
      <c r="A21" s="12" t="s">
        <v>460</v>
      </c>
      <c r="B21" s="13">
        <v>1</v>
      </c>
      <c r="Q21"/>
      <c r="R21"/>
      <c r="S21"/>
      <c r="T21"/>
      <c r="U21"/>
      <c r="V21"/>
      <c r="W21"/>
      <c r="X21"/>
      <c r="Y21"/>
      <c r="Z21"/>
      <c r="AA21"/>
    </row>
    <row r="22" spans="1:27" ht="14.25" x14ac:dyDescent="0.45">
      <c r="A22" s="12" t="s">
        <v>687</v>
      </c>
      <c r="B22" s="13">
        <v>1</v>
      </c>
      <c r="Q22"/>
      <c r="R22"/>
      <c r="S22"/>
      <c r="T22"/>
      <c r="U22"/>
      <c r="V22"/>
      <c r="W22"/>
      <c r="X22"/>
      <c r="Y22"/>
      <c r="Z22"/>
      <c r="AA22"/>
    </row>
    <row r="23" spans="1:27" ht="14.25" x14ac:dyDescent="0.45">
      <c r="A23" s="12" t="s">
        <v>829</v>
      </c>
      <c r="B23" s="13">
        <v>1</v>
      </c>
      <c r="Q23"/>
      <c r="R23"/>
      <c r="S23"/>
      <c r="T23"/>
      <c r="U23"/>
      <c r="V23"/>
      <c r="W23"/>
      <c r="X23"/>
      <c r="Y23"/>
      <c r="Z23"/>
      <c r="AA23"/>
    </row>
    <row r="24" spans="1:27" ht="14.25" x14ac:dyDescent="0.45">
      <c r="A24" s="12" t="s">
        <v>773</v>
      </c>
      <c r="B24" s="13">
        <v>1</v>
      </c>
      <c r="Q24"/>
      <c r="R24"/>
      <c r="S24"/>
      <c r="T24"/>
      <c r="U24"/>
      <c r="V24"/>
      <c r="W24"/>
      <c r="X24"/>
      <c r="Y24"/>
      <c r="Z24"/>
      <c r="AA24"/>
    </row>
    <row r="25" spans="1:27" ht="14.25" x14ac:dyDescent="0.45">
      <c r="A25" s="12" t="s">
        <v>715</v>
      </c>
      <c r="B25" s="13">
        <v>1</v>
      </c>
      <c r="Q25"/>
      <c r="R25"/>
      <c r="S25"/>
      <c r="T25"/>
      <c r="U25"/>
      <c r="V25"/>
      <c r="W25"/>
      <c r="X25"/>
      <c r="Y25"/>
      <c r="Z25"/>
      <c r="AA25"/>
    </row>
    <row r="26" spans="1:27" ht="14.25" x14ac:dyDescent="0.45">
      <c r="A26" s="12" t="s">
        <v>323</v>
      </c>
      <c r="B26" s="13">
        <v>1</v>
      </c>
      <c r="Q26"/>
      <c r="R26"/>
      <c r="S26"/>
      <c r="T26"/>
      <c r="U26"/>
      <c r="V26"/>
      <c r="W26"/>
      <c r="X26"/>
      <c r="Y26"/>
      <c r="Z26"/>
      <c r="AA26"/>
    </row>
    <row r="27" spans="1:27" ht="14.25" x14ac:dyDescent="0.45">
      <c r="A27" s="12" t="s">
        <v>703</v>
      </c>
      <c r="B27" s="13">
        <v>1</v>
      </c>
      <c r="D27"/>
      <c r="E27"/>
      <c r="F27"/>
      <c r="G27"/>
      <c r="H27"/>
      <c r="I27"/>
      <c r="J27"/>
      <c r="K27"/>
      <c r="L27"/>
      <c r="M27"/>
      <c r="N27"/>
      <c r="Q27"/>
      <c r="R27"/>
      <c r="S27"/>
      <c r="T27"/>
      <c r="U27"/>
      <c r="V27"/>
      <c r="W27"/>
      <c r="X27"/>
      <c r="Y27"/>
      <c r="Z27"/>
      <c r="AA27"/>
    </row>
    <row r="28" spans="1:27" ht="14.25" x14ac:dyDescent="0.45">
      <c r="A28" s="12" t="s">
        <v>1076</v>
      </c>
      <c r="B28" s="13">
        <v>1</v>
      </c>
      <c r="D28"/>
      <c r="E28"/>
      <c r="F28"/>
      <c r="G28"/>
      <c r="H28"/>
      <c r="I28"/>
      <c r="J28"/>
      <c r="K28"/>
      <c r="L28"/>
      <c r="M28"/>
      <c r="N28"/>
      <c r="Q28"/>
      <c r="R28"/>
      <c r="S28"/>
      <c r="T28"/>
      <c r="U28"/>
      <c r="V28"/>
      <c r="W28"/>
      <c r="X28"/>
      <c r="Y28"/>
      <c r="Z28"/>
      <c r="AA28"/>
    </row>
    <row r="29" spans="1:27" ht="14.25" x14ac:dyDescent="0.45">
      <c r="A29" s="12" t="s">
        <v>738</v>
      </c>
      <c r="B29" s="13">
        <v>1</v>
      </c>
      <c r="D29"/>
      <c r="E29"/>
      <c r="F29"/>
      <c r="G29"/>
      <c r="H29"/>
      <c r="I29"/>
      <c r="J29"/>
      <c r="K29"/>
      <c r="L29"/>
      <c r="M29"/>
      <c r="N29"/>
      <c r="Q29"/>
      <c r="R29"/>
      <c r="S29"/>
      <c r="T29"/>
      <c r="U29"/>
      <c r="V29"/>
      <c r="W29"/>
      <c r="X29"/>
      <c r="Y29"/>
      <c r="Z29"/>
      <c r="AA29"/>
    </row>
    <row r="30" spans="1:27" ht="14.25" x14ac:dyDescent="0.45">
      <c r="A30" s="12" t="s">
        <v>389</v>
      </c>
      <c r="B30" s="13">
        <v>1</v>
      </c>
      <c r="D30"/>
      <c r="E30"/>
      <c r="F30"/>
      <c r="G30"/>
      <c r="H30"/>
      <c r="I30"/>
      <c r="J30"/>
      <c r="K30"/>
      <c r="L30"/>
      <c r="M30"/>
      <c r="N30"/>
      <c r="Q30"/>
      <c r="R30"/>
      <c r="S30"/>
      <c r="T30"/>
      <c r="U30"/>
      <c r="V30"/>
      <c r="W30"/>
      <c r="X30"/>
      <c r="Y30"/>
      <c r="Z30"/>
      <c r="AA30"/>
    </row>
    <row r="31" spans="1:27" ht="14.25" x14ac:dyDescent="0.45">
      <c r="A31" s="12" t="s">
        <v>830</v>
      </c>
      <c r="B31" s="13">
        <v>1</v>
      </c>
      <c r="D31"/>
      <c r="E31"/>
      <c r="F31"/>
      <c r="G31"/>
      <c r="H31"/>
      <c r="I31"/>
      <c r="J31"/>
      <c r="K31"/>
      <c r="L31"/>
      <c r="M31"/>
      <c r="N31"/>
      <c r="Q31"/>
      <c r="R31"/>
      <c r="S31"/>
      <c r="T31"/>
      <c r="U31"/>
      <c r="V31"/>
      <c r="W31"/>
      <c r="X31"/>
      <c r="Y31"/>
      <c r="Z31"/>
      <c r="AA31"/>
    </row>
    <row r="32" spans="1:27" ht="14.25" x14ac:dyDescent="0.45">
      <c r="A32" s="12" t="s">
        <v>401</v>
      </c>
      <c r="B32" s="13">
        <v>1</v>
      </c>
      <c r="D32"/>
      <c r="E32"/>
      <c r="F32"/>
      <c r="G32"/>
      <c r="H32"/>
      <c r="I32"/>
      <c r="J32"/>
      <c r="K32"/>
      <c r="L32"/>
      <c r="M32"/>
      <c r="N32"/>
      <c r="Q32"/>
      <c r="R32"/>
      <c r="S32"/>
      <c r="T32"/>
      <c r="U32"/>
      <c r="V32"/>
      <c r="W32"/>
      <c r="X32"/>
      <c r="Y32"/>
      <c r="Z32"/>
      <c r="AA32"/>
    </row>
    <row r="33" spans="1:27" ht="14.25" x14ac:dyDescent="0.45">
      <c r="A33" s="12" t="s">
        <v>454</v>
      </c>
      <c r="B33" s="13">
        <v>1</v>
      </c>
      <c r="D33"/>
      <c r="E33"/>
      <c r="F33"/>
      <c r="G33"/>
      <c r="H33"/>
      <c r="I33"/>
      <c r="J33"/>
      <c r="K33"/>
      <c r="L33"/>
      <c r="M33"/>
      <c r="N33"/>
      <c r="Q33"/>
      <c r="R33"/>
      <c r="S33"/>
      <c r="T33"/>
      <c r="U33"/>
      <c r="V33"/>
      <c r="W33"/>
      <c r="X33"/>
      <c r="Y33"/>
      <c r="Z33"/>
      <c r="AA33"/>
    </row>
    <row r="34" spans="1:27" ht="14.25" x14ac:dyDescent="0.45">
      <c r="A34" s="12" t="s">
        <v>324</v>
      </c>
      <c r="B34" s="13">
        <v>1</v>
      </c>
      <c r="Q34"/>
      <c r="R34"/>
      <c r="S34"/>
      <c r="T34"/>
      <c r="U34"/>
      <c r="V34"/>
      <c r="W34"/>
      <c r="X34"/>
      <c r="Y34"/>
      <c r="Z34"/>
      <c r="AA34"/>
    </row>
    <row r="35" spans="1:27" ht="14.25" x14ac:dyDescent="0.45">
      <c r="A35" s="12" t="s">
        <v>833</v>
      </c>
      <c r="B35" s="13">
        <v>122</v>
      </c>
      <c r="Q35"/>
      <c r="R35"/>
      <c r="S35"/>
      <c r="T35"/>
      <c r="U35"/>
      <c r="V35"/>
      <c r="W35"/>
      <c r="X35"/>
      <c r="Y35"/>
      <c r="Z35"/>
      <c r="AA35"/>
    </row>
    <row r="36" spans="1:27" ht="14.25" x14ac:dyDescent="0.45">
      <c r="A36"/>
      <c r="B36"/>
    </row>
    <row r="37" spans="1:27" ht="14.25" x14ac:dyDescent="0.45">
      <c r="A37"/>
      <c r="B37"/>
      <c r="D37" s="9" t="s">
        <v>1108</v>
      </c>
    </row>
    <row r="38" spans="1:27" ht="14.25" hidden="1" x14ac:dyDescent="0.45">
      <c r="D38" s="29" t="s">
        <v>161</v>
      </c>
      <c r="E38" s="29" t="s">
        <v>162</v>
      </c>
      <c r="F38"/>
      <c r="G38"/>
      <c r="H38"/>
      <c r="I38"/>
      <c r="J38"/>
      <c r="K38"/>
      <c r="L38"/>
      <c r="M38"/>
      <c r="N38"/>
      <c r="O38"/>
    </row>
    <row r="39" spans="1:27" ht="14.25" x14ac:dyDescent="0.45">
      <c r="D39" s="29" t="s">
        <v>834</v>
      </c>
      <c r="E39" t="s">
        <v>123</v>
      </c>
      <c r="F39" t="s">
        <v>142</v>
      </c>
      <c r="G39" t="s">
        <v>133</v>
      </c>
      <c r="H39" t="s">
        <v>140</v>
      </c>
      <c r="I39" t="s">
        <v>131</v>
      </c>
      <c r="J39" t="s">
        <v>139</v>
      </c>
      <c r="K39" t="s">
        <v>303</v>
      </c>
      <c r="L39" t="s">
        <v>304</v>
      </c>
      <c r="M39" t="s">
        <v>441</v>
      </c>
      <c r="N39" t="s">
        <v>885</v>
      </c>
      <c r="O39" t="s">
        <v>833</v>
      </c>
      <c r="P39" s="11"/>
      <c r="Q39" s="11"/>
      <c r="R39" s="11"/>
      <c r="S39" s="11"/>
      <c r="T39" s="11"/>
      <c r="U39" s="11"/>
      <c r="V39" s="11"/>
      <c r="W39" s="11"/>
      <c r="X39" s="11"/>
      <c r="Y39" s="11"/>
      <c r="Z39" s="11"/>
      <c r="AA39" s="11"/>
    </row>
    <row r="40" spans="1:27" ht="14.25" x14ac:dyDescent="0.45">
      <c r="D40" s="32">
        <v>43956</v>
      </c>
      <c r="E40" s="31"/>
      <c r="F40" s="31"/>
      <c r="G40" s="31">
        <v>1</v>
      </c>
      <c r="H40" s="31"/>
      <c r="I40" s="31">
        <v>1</v>
      </c>
      <c r="J40" s="31"/>
      <c r="K40" s="31"/>
      <c r="L40" s="31"/>
      <c r="M40" s="31"/>
      <c r="N40" s="31"/>
      <c r="O40" s="31">
        <v>2</v>
      </c>
    </row>
    <row r="41" spans="1:27" ht="14.25" x14ac:dyDescent="0.45">
      <c r="D41" s="32">
        <v>43957</v>
      </c>
      <c r="E41" s="31"/>
      <c r="F41" s="31">
        <v>1</v>
      </c>
      <c r="G41" s="31">
        <v>5</v>
      </c>
      <c r="H41" s="31">
        <v>1</v>
      </c>
      <c r="I41" s="31"/>
      <c r="J41" s="31">
        <v>7</v>
      </c>
      <c r="K41" s="31"/>
      <c r="L41" s="31"/>
      <c r="M41" s="31"/>
      <c r="N41" s="31"/>
      <c r="O41" s="31">
        <v>14</v>
      </c>
    </row>
    <row r="42" spans="1:27" ht="14.25" x14ac:dyDescent="0.45">
      <c r="D42" s="32">
        <v>43958</v>
      </c>
      <c r="E42" s="31">
        <v>1</v>
      </c>
      <c r="F42" s="31"/>
      <c r="G42" s="31">
        <v>2</v>
      </c>
      <c r="H42" s="31"/>
      <c r="I42" s="31">
        <v>4</v>
      </c>
      <c r="J42" s="31">
        <v>10</v>
      </c>
      <c r="K42" s="31"/>
      <c r="L42" s="31"/>
      <c r="M42" s="31"/>
      <c r="N42" s="31"/>
      <c r="O42" s="31">
        <v>17</v>
      </c>
    </row>
    <row r="43" spans="1:27" ht="14.25" x14ac:dyDescent="0.45">
      <c r="D43" s="32">
        <v>43959</v>
      </c>
      <c r="E43" s="31"/>
      <c r="F43" s="31">
        <v>4</v>
      </c>
      <c r="G43" s="31">
        <v>5</v>
      </c>
      <c r="H43" s="31">
        <v>1</v>
      </c>
      <c r="I43" s="31">
        <v>7</v>
      </c>
      <c r="J43" s="31">
        <v>10</v>
      </c>
      <c r="K43" s="31"/>
      <c r="L43" s="31"/>
      <c r="M43" s="31"/>
      <c r="N43" s="31"/>
      <c r="O43" s="31">
        <v>27</v>
      </c>
    </row>
    <row r="44" spans="1:27" ht="14.25" x14ac:dyDescent="0.45">
      <c r="D44" s="32">
        <v>43960</v>
      </c>
      <c r="E44" s="31"/>
      <c r="F44" s="31"/>
      <c r="G44" s="31">
        <v>7</v>
      </c>
      <c r="H44" s="31"/>
      <c r="I44" s="31">
        <v>3</v>
      </c>
      <c r="J44" s="31">
        <v>4</v>
      </c>
      <c r="K44" s="31">
        <v>1</v>
      </c>
      <c r="L44" s="31"/>
      <c r="M44" s="31"/>
      <c r="N44" s="31"/>
      <c r="O44" s="31">
        <v>15</v>
      </c>
    </row>
    <row r="45" spans="1:27" ht="14.25" x14ac:dyDescent="0.45">
      <c r="D45" s="32">
        <v>43961</v>
      </c>
      <c r="E45" s="31"/>
      <c r="F45" s="31">
        <v>1</v>
      </c>
      <c r="G45" s="31">
        <v>2</v>
      </c>
      <c r="H45" s="31"/>
      <c r="I45" s="31">
        <v>1</v>
      </c>
      <c r="J45" s="31">
        <v>1</v>
      </c>
      <c r="K45" s="31"/>
      <c r="L45" s="31"/>
      <c r="M45" s="31"/>
      <c r="N45" s="31"/>
      <c r="O45" s="31">
        <v>5</v>
      </c>
    </row>
    <row r="46" spans="1:27" ht="14.25" x14ac:dyDescent="0.45">
      <c r="D46" s="32">
        <v>43962</v>
      </c>
      <c r="E46" s="31">
        <v>1</v>
      </c>
      <c r="F46" s="31"/>
      <c r="G46" s="31">
        <v>8</v>
      </c>
      <c r="H46" s="31">
        <v>1</v>
      </c>
      <c r="I46" s="31">
        <v>3</v>
      </c>
      <c r="J46" s="31">
        <v>6</v>
      </c>
      <c r="K46" s="31"/>
      <c r="L46" s="31">
        <v>1</v>
      </c>
      <c r="M46" s="31">
        <v>1</v>
      </c>
      <c r="N46" s="31"/>
      <c r="O46" s="31">
        <v>21</v>
      </c>
    </row>
    <row r="47" spans="1:27" ht="14.25" x14ac:dyDescent="0.45">
      <c r="D47" s="32">
        <v>43963</v>
      </c>
      <c r="E47" s="31">
        <v>4</v>
      </c>
      <c r="F47" s="31">
        <v>1</v>
      </c>
      <c r="G47" s="31">
        <v>8</v>
      </c>
      <c r="H47" s="31">
        <v>1</v>
      </c>
      <c r="I47" s="31">
        <v>2</v>
      </c>
      <c r="J47" s="31">
        <v>3</v>
      </c>
      <c r="K47" s="31"/>
      <c r="L47" s="31">
        <v>1</v>
      </c>
      <c r="M47" s="31"/>
      <c r="N47" s="31">
        <v>1</v>
      </c>
      <c r="O47" s="31">
        <v>21</v>
      </c>
    </row>
    <row r="48" spans="1:27" ht="14.25" x14ac:dyDescent="0.45">
      <c r="D48" s="30" t="s">
        <v>833</v>
      </c>
      <c r="E48" s="31">
        <v>6</v>
      </c>
      <c r="F48" s="31">
        <v>7</v>
      </c>
      <c r="G48" s="31">
        <v>38</v>
      </c>
      <c r="H48" s="31">
        <v>4</v>
      </c>
      <c r="I48" s="31">
        <v>21</v>
      </c>
      <c r="J48" s="31">
        <v>41</v>
      </c>
      <c r="K48" s="31">
        <v>1</v>
      </c>
      <c r="L48" s="31">
        <v>2</v>
      </c>
      <c r="M48" s="31">
        <v>1</v>
      </c>
      <c r="N48" s="31">
        <v>1</v>
      </c>
      <c r="O48" s="31">
        <v>122</v>
      </c>
    </row>
    <row r="49" spans="4:14" ht="14.25" x14ac:dyDescent="0.45">
      <c r="D49"/>
      <c r="E49"/>
      <c r="F49"/>
      <c r="G49"/>
      <c r="H49"/>
      <c r="I49"/>
      <c r="J49"/>
      <c r="K49"/>
      <c r="L49"/>
      <c r="M49"/>
      <c r="N49"/>
    </row>
    <row r="50" spans="4:14" ht="14.25" x14ac:dyDescent="0.45">
      <c r="D50"/>
      <c r="E50"/>
      <c r="F50"/>
      <c r="G50"/>
      <c r="H50"/>
      <c r="I50"/>
      <c r="J50"/>
      <c r="K50"/>
      <c r="L50"/>
      <c r="M50"/>
      <c r="N50"/>
    </row>
    <row r="51" spans="4:14" ht="14.25" x14ac:dyDescent="0.45">
      <c r="D51"/>
      <c r="E51"/>
      <c r="F51"/>
      <c r="G51"/>
      <c r="H51"/>
      <c r="I51"/>
      <c r="J51"/>
      <c r="K51"/>
      <c r="L51"/>
      <c r="M51"/>
      <c r="N51"/>
    </row>
    <row r="52" spans="4:14" ht="14.25" x14ac:dyDescent="0.45">
      <c r="D52"/>
      <c r="E52"/>
      <c r="F52"/>
      <c r="G52"/>
      <c r="H52"/>
      <c r="I52"/>
      <c r="J52"/>
      <c r="K52"/>
      <c r="L52"/>
      <c r="M52"/>
      <c r="N52"/>
    </row>
  </sheetData>
  <mergeCells count="3">
    <mergeCell ref="G2:H3"/>
    <mergeCell ref="A3:B3"/>
    <mergeCell ref="A1:B2"/>
  </mergeCells>
  <conditionalFormatting pivot="1" sqref="E40:N47">
    <cfRule type="colorScale" priority="1">
      <colorScale>
        <cfvo type="min"/>
        <cfvo type="max"/>
        <color rgb="FFFCFCFF"/>
        <color theme="4"/>
      </colorScale>
    </cfRule>
  </conditionalFormatting>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DA283-3A45-4FAC-952C-BFA086ADF46E}">
  <dimension ref="A1:U27"/>
  <sheetViews>
    <sheetView workbookViewId="0">
      <selection activeCell="C7" sqref="C7"/>
    </sheetView>
  </sheetViews>
  <sheetFormatPr defaultColWidth="9.1328125" defaultRowHeight="14.25" x14ac:dyDescent="0.45"/>
  <cols>
    <col min="1" max="1" width="39.73046875" style="35" customWidth="1"/>
    <col min="2" max="2" width="22.3984375" style="35" customWidth="1"/>
    <col min="3" max="3" width="24.3984375" style="35" customWidth="1"/>
    <col min="4" max="4" width="40.86328125" style="35" customWidth="1"/>
    <col min="5" max="5" width="11.3984375" style="83" bestFit="1" customWidth="1"/>
    <col min="6" max="6" width="15.73046875" style="83" customWidth="1"/>
    <col min="7" max="7" width="16.3984375" style="83" customWidth="1"/>
    <col min="8" max="8" width="0" style="35" hidden="1" customWidth="1"/>
    <col min="9" max="9" width="14.73046875" style="35" customWidth="1"/>
    <col min="10" max="11" width="14.3984375" style="35" customWidth="1"/>
    <col min="12" max="12" width="23.1328125" style="35" customWidth="1"/>
    <col min="13" max="13" width="30.1328125" style="35" customWidth="1"/>
    <col min="14" max="14" width="20.1328125" style="35" customWidth="1"/>
    <col min="15" max="17" width="15.3984375" style="35" customWidth="1"/>
    <col min="18" max="18" width="10.1328125" style="35" customWidth="1"/>
    <col min="19" max="19" width="13.1328125" style="46" customWidth="1"/>
    <col min="20" max="20" width="18.86328125" style="35" customWidth="1"/>
    <col min="21" max="21" width="14.3984375" style="83" customWidth="1"/>
    <col min="22" max="16384" width="9.1328125" style="35"/>
  </cols>
  <sheetData>
    <row r="1" spans="1:21" ht="40.5" x14ac:dyDescent="0.45">
      <c r="A1" s="38" t="s">
        <v>11</v>
      </c>
      <c r="B1" s="39" t="s">
        <v>86</v>
      </c>
      <c r="C1" s="39" t="s">
        <v>88</v>
      </c>
      <c r="D1" s="39" t="s">
        <v>90</v>
      </c>
      <c r="E1" s="38" t="s">
        <v>91</v>
      </c>
      <c r="F1" s="38" t="s">
        <v>93</v>
      </c>
      <c r="G1" s="38" t="s">
        <v>95</v>
      </c>
      <c r="H1" s="39" t="s">
        <v>163</v>
      </c>
      <c r="I1" s="39" t="s">
        <v>19</v>
      </c>
      <c r="J1" s="39" t="s">
        <v>20</v>
      </c>
      <c r="K1" s="39" t="s">
        <v>98</v>
      </c>
      <c r="L1" s="39" t="s">
        <v>99</v>
      </c>
      <c r="M1" s="39" t="s">
        <v>100</v>
      </c>
      <c r="N1" s="39" t="s">
        <v>101</v>
      </c>
      <c r="O1" s="38" t="s">
        <v>102</v>
      </c>
      <c r="P1" s="38" t="s">
        <v>103</v>
      </c>
      <c r="Q1" s="39" t="s">
        <v>105</v>
      </c>
      <c r="R1" s="39" t="s">
        <v>107</v>
      </c>
      <c r="S1" s="39" t="s">
        <v>109</v>
      </c>
      <c r="T1" s="39" t="s">
        <v>111</v>
      </c>
      <c r="U1" s="38" t="s">
        <v>112</v>
      </c>
    </row>
    <row r="2" spans="1:21" ht="67.5" x14ac:dyDescent="0.45">
      <c r="A2" s="36" t="s">
        <v>164</v>
      </c>
      <c r="B2" s="35" t="s">
        <v>165</v>
      </c>
      <c r="C2" s="35" t="s">
        <v>166</v>
      </c>
      <c r="D2" s="35" t="s">
        <v>167</v>
      </c>
      <c r="E2" s="83">
        <v>43952</v>
      </c>
      <c r="F2" s="83">
        <v>45412</v>
      </c>
      <c r="G2" s="83">
        <v>43950</v>
      </c>
      <c r="H2" s="35" t="s">
        <v>168</v>
      </c>
      <c r="I2" s="41" t="str">
        <f t="shared" ref="I2:I15" si="0">HYPERLINK(H2)</f>
        <v>https://ClinicalTrials.gov/show/NCT04366986</v>
      </c>
      <c r="J2" s="35" t="s">
        <v>132</v>
      </c>
      <c r="K2" s="35" t="s">
        <v>169</v>
      </c>
      <c r="L2" s="35" t="s">
        <v>170</v>
      </c>
      <c r="M2" s="37" t="s">
        <v>171</v>
      </c>
      <c r="N2" s="35" t="s">
        <v>172</v>
      </c>
      <c r="O2" s="35" t="s">
        <v>173</v>
      </c>
      <c r="P2" s="35" t="s">
        <v>174</v>
      </c>
      <c r="Q2" s="35">
        <v>25000</v>
      </c>
      <c r="S2" s="35" t="s">
        <v>175</v>
      </c>
      <c r="T2" s="37" t="s">
        <v>176</v>
      </c>
      <c r="U2" s="83">
        <v>43955</v>
      </c>
    </row>
    <row r="3" spans="1:21" ht="94.5" x14ac:dyDescent="0.45">
      <c r="A3" s="36" t="s">
        <v>177</v>
      </c>
      <c r="B3" s="35" t="s">
        <v>165</v>
      </c>
      <c r="C3" s="35" t="s">
        <v>178</v>
      </c>
      <c r="D3" s="35" t="s">
        <v>179</v>
      </c>
      <c r="E3" s="83">
        <v>43922</v>
      </c>
      <c r="F3" s="83">
        <v>44197</v>
      </c>
      <c r="G3" s="83">
        <v>43949</v>
      </c>
      <c r="H3" s="35" t="s">
        <v>180</v>
      </c>
      <c r="I3" s="41" t="str">
        <f t="shared" si="0"/>
        <v>https://ClinicalTrials.gov/show/NCT04365231</v>
      </c>
      <c r="J3" s="35" t="s">
        <v>181</v>
      </c>
      <c r="K3" s="35" t="s">
        <v>182</v>
      </c>
      <c r="L3" s="35" t="s">
        <v>183</v>
      </c>
      <c r="M3" s="37" t="s">
        <v>184</v>
      </c>
      <c r="N3" s="35" t="s">
        <v>172</v>
      </c>
      <c r="O3" s="35" t="s">
        <v>173</v>
      </c>
      <c r="P3" s="35" t="s">
        <v>185</v>
      </c>
      <c r="Q3" s="35">
        <v>50</v>
      </c>
      <c r="R3" s="35" t="s">
        <v>186</v>
      </c>
      <c r="S3" s="35" t="s">
        <v>187</v>
      </c>
      <c r="T3" s="37" t="s">
        <v>188</v>
      </c>
      <c r="U3" s="83">
        <v>43955</v>
      </c>
    </row>
    <row r="4" spans="1:21" ht="108" x14ac:dyDescent="0.45">
      <c r="A4" s="36" t="s">
        <v>189</v>
      </c>
      <c r="B4" s="35" t="s">
        <v>165</v>
      </c>
      <c r="C4" s="35" t="s">
        <v>190</v>
      </c>
      <c r="D4" s="35" t="s">
        <v>191</v>
      </c>
      <c r="E4" s="83">
        <v>43910</v>
      </c>
      <c r="F4" s="83">
        <v>45382</v>
      </c>
      <c r="G4" s="83">
        <v>43917</v>
      </c>
      <c r="H4" s="35" t="s">
        <v>192</v>
      </c>
      <c r="I4" s="41" t="str">
        <f t="shared" si="0"/>
        <v>https://ClinicalTrials.gov/show/NCT04323839</v>
      </c>
      <c r="J4" s="35" t="s">
        <v>132</v>
      </c>
      <c r="K4" s="35" t="s">
        <v>169</v>
      </c>
      <c r="L4" s="35" t="s">
        <v>170</v>
      </c>
      <c r="M4" s="37" t="s">
        <v>193</v>
      </c>
      <c r="N4" s="35" t="s">
        <v>194</v>
      </c>
      <c r="O4" s="35" t="s">
        <v>195</v>
      </c>
      <c r="P4" s="35" t="s">
        <v>196</v>
      </c>
      <c r="Q4" s="35">
        <v>2000</v>
      </c>
      <c r="S4" s="35" t="s">
        <v>187</v>
      </c>
      <c r="T4" s="37" t="s">
        <v>197</v>
      </c>
      <c r="U4" s="83">
        <v>43955</v>
      </c>
    </row>
    <row r="5" spans="1:21" ht="51.6" customHeight="1" x14ac:dyDescent="0.45">
      <c r="A5" s="36" t="s">
        <v>198</v>
      </c>
      <c r="B5" s="35" t="s">
        <v>165</v>
      </c>
      <c r="C5" s="35" t="s">
        <v>199</v>
      </c>
      <c r="D5" s="35" t="s">
        <v>200</v>
      </c>
      <c r="E5" s="83">
        <v>43831</v>
      </c>
      <c r="F5" s="83">
        <v>43952</v>
      </c>
      <c r="G5" s="83">
        <v>43914</v>
      </c>
      <c r="H5" s="35" t="s">
        <v>201</v>
      </c>
      <c r="I5" s="41" t="str">
        <f t="shared" si="0"/>
        <v>https://ClinicalTrials.gov/show/NCT04319016</v>
      </c>
      <c r="J5" s="35" t="s">
        <v>135</v>
      </c>
      <c r="K5" s="35" t="s">
        <v>169</v>
      </c>
      <c r="L5" s="35" t="s">
        <v>202</v>
      </c>
      <c r="M5" s="37" t="s">
        <v>203</v>
      </c>
      <c r="N5" s="35" t="s">
        <v>204</v>
      </c>
      <c r="O5" s="35" t="s">
        <v>195</v>
      </c>
      <c r="P5" s="35" t="s">
        <v>205</v>
      </c>
      <c r="Q5" s="35">
        <v>200</v>
      </c>
      <c r="S5" s="35" t="s">
        <v>187</v>
      </c>
      <c r="T5" s="37" t="s">
        <v>206</v>
      </c>
      <c r="U5" s="83">
        <v>43955</v>
      </c>
    </row>
    <row r="6" spans="1:21" ht="72" customHeight="1" x14ac:dyDescent="0.45">
      <c r="A6" s="36" t="s">
        <v>207</v>
      </c>
      <c r="B6" s="35" t="s">
        <v>165</v>
      </c>
      <c r="C6" s="35" t="s">
        <v>199</v>
      </c>
      <c r="D6" s="35" t="s">
        <v>200</v>
      </c>
      <c r="E6" s="83">
        <v>43831</v>
      </c>
      <c r="F6" s="83">
        <v>43951</v>
      </c>
      <c r="G6" s="83">
        <v>43910</v>
      </c>
      <c r="H6" s="35" t="s">
        <v>208</v>
      </c>
      <c r="I6" s="41" t="str">
        <f t="shared" si="0"/>
        <v>https://ClinicalTrials.gov/show/NCT04315870</v>
      </c>
      <c r="J6" s="35" t="s">
        <v>135</v>
      </c>
      <c r="K6" s="35" t="s">
        <v>169</v>
      </c>
      <c r="L6" s="35" t="s">
        <v>202</v>
      </c>
      <c r="M6" s="37" t="s">
        <v>203</v>
      </c>
      <c r="N6" s="35" t="s">
        <v>209</v>
      </c>
      <c r="O6" s="35" t="s">
        <v>195</v>
      </c>
      <c r="P6" s="35" t="s">
        <v>210</v>
      </c>
      <c r="Q6" s="35">
        <v>20</v>
      </c>
      <c r="S6" s="35" t="s">
        <v>187</v>
      </c>
      <c r="T6" s="37" t="s">
        <v>211</v>
      </c>
      <c r="U6" s="83">
        <v>43955</v>
      </c>
    </row>
    <row r="7" spans="1:21" ht="108" x14ac:dyDescent="0.45">
      <c r="A7" s="36" t="s">
        <v>212</v>
      </c>
      <c r="B7" s="35" t="s">
        <v>34</v>
      </c>
      <c r="C7" s="35" t="s">
        <v>138</v>
      </c>
      <c r="D7" s="35" t="s">
        <v>213</v>
      </c>
      <c r="E7" s="83">
        <v>43948</v>
      </c>
      <c r="F7" s="83">
        <v>44742</v>
      </c>
      <c r="G7" s="83">
        <v>43952</v>
      </c>
      <c r="H7" s="35" t="s">
        <v>214</v>
      </c>
      <c r="I7" s="41" t="str">
        <f t="shared" si="0"/>
        <v>https://ClinicalTrials.gov/show/NCT04371315</v>
      </c>
      <c r="J7" s="35" t="s">
        <v>132</v>
      </c>
      <c r="K7" s="35" t="s">
        <v>169</v>
      </c>
      <c r="L7" s="35" t="s">
        <v>215</v>
      </c>
      <c r="M7" s="37" t="s">
        <v>216</v>
      </c>
      <c r="N7" s="35" t="s">
        <v>217</v>
      </c>
      <c r="O7" s="35" t="s">
        <v>195</v>
      </c>
      <c r="P7" s="35" t="s">
        <v>218</v>
      </c>
      <c r="Q7" s="35">
        <v>400</v>
      </c>
      <c r="S7" s="35" t="s">
        <v>187</v>
      </c>
      <c r="T7" s="37" t="s">
        <v>219</v>
      </c>
      <c r="U7" s="83">
        <v>43955</v>
      </c>
    </row>
    <row r="8" spans="1:21" ht="67.5" x14ac:dyDescent="0.45">
      <c r="A8" s="36" t="s">
        <v>220</v>
      </c>
      <c r="B8" s="35" t="s">
        <v>34</v>
      </c>
      <c r="C8" s="35" t="s">
        <v>138</v>
      </c>
      <c r="D8" s="35" t="s">
        <v>221</v>
      </c>
      <c r="E8" s="83">
        <v>43957</v>
      </c>
      <c r="F8" s="83">
        <v>45809</v>
      </c>
      <c r="G8" s="83">
        <v>43952</v>
      </c>
      <c r="H8" s="35" t="s">
        <v>222</v>
      </c>
      <c r="I8" s="41" t="str">
        <f t="shared" si="0"/>
        <v>https://ClinicalTrials.gov/show/NCT04371432</v>
      </c>
      <c r="J8" s="35" t="s">
        <v>132</v>
      </c>
      <c r="K8" s="35" t="s">
        <v>169</v>
      </c>
      <c r="L8" s="35" t="s">
        <v>223</v>
      </c>
      <c r="M8" s="37" t="s">
        <v>224</v>
      </c>
      <c r="N8" s="35" t="s">
        <v>225</v>
      </c>
      <c r="O8" s="35" t="s">
        <v>195</v>
      </c>
      <c r="P8" s="35" t="s">
        <v>226</v>
      </c>
      <c r="Q8" s="35">
        <v>2500</v>
      </c>
      <c r="S8" s="35" t="s">
        <v>227</v>
      </c>
      <c r="T8" s="37" t="s">
        <v>228</v>
      </c>
      <c r="U8" s="83">
        <v>43955</v>
      </c>
    </row>
    <row r="9" spans="1:21" ht="81" x14ac:dyDescent="0.45">
      <c r="A9" s="36" t="s">
        <v>229</v>
      </c>
      <c r="B9" s="35" t="s">
        <v>34</v>
      </c>
      <c r="C9" s="35" t="s">
        <v>230</v>
      </c>
      <c r="D9" s="35" t="s">
        <v>231</v>
      </c>
      <c r="E9" s="83">
        <v>43952</v>
      </c>
      <c r="F9" s="83">
        <v>44562</v>
      </c>
      <c r="G9" s="83">
        <v>43952</v>
      </c>
      <c r="H9" s="35" t="s">
        <v>232</v>
      </c>
      <c r="I9" s="41" t="str">
        <f t="shared" si="0"/>
        <v>https://ClinicalTrials.gov/show/NCT04370834</v>
      </c>
      <c r="K9" s="35" t="s">
        <v>182</v>
      </c>
      <c r="L9" s="35" t="s">
        <v>233</v>
      </c>
      <c r="M9" s="37" t="s">
        <v>234</v>
      </c>
      <c r="N9" s="35" t="s">
        <v>235</v>
      </c>
      <c r="O9" s="35" t="s">
        <v>173</v>
      </c>
      <c r="P9" s="35" t="s">
        <v>236</v>
      </c>
      <c r="Q9" s="35">
        <v>200</v>
      </c>
      <c r="R9" s="35" t="s">
        <v>237</v>
      </c>
      <c r="S9" s="35" t="s">
        <v>227</v>
      </c>
      <c r="T9" s="37" t="s">
        <v>238</v>
      </c>
      <c r="U9" s="83">
        <v>43955</v>
      </c>
    </row>
    <row r="10" spans="1:21" ht="67.5" x14ac:dyDescent="0.45">
      <c r="A10" s="36" t="s">
        <v>239</v>
      </c>
      <c r="B10" s="35" t="s">
        <v>34</v>
      </c>
      <c r="C10" s="35" t="s">
        <v>138</v>
      </c>
      <c r="D10" s="35" t="s">
        <v>240</v>
      </c>
      <c r="E10" s="83">
        <v>43935</v>
      </c>
      <c r="F10" s="83">
        <v>44166</v>
      </c>
      <c r="G10" s="83">
        <v>43936</v>
      </c>
      <c r="H10" s="35" t="s">
        <v>241</v>
      </c>
      <c r="I10" s="41" t="str">
        <f t="shared" si="0"/>
        <v>https://ClinicalTrials.gov/show/NCT04346056</v>
      </c>
      <c r="J10" s="35" t="s">
        <v>242</v>
      </c>
      <c r="K10" s="35" t="s">
        <v>169</v>
      </c>
      <c r="L10" s="35" t="s">
        <v>243</v>
      </c>
      <c r="M10" s="37" t="s">
        <v>244</v>
      </c>
      <c r="N10" s="35" t="s">
        <v>245</v>
      </c>
      <c r="O10" s="35" t="s">
        <v>195</v>
      </c>
      <c r="P10" s="35" t="s">
        <v>246</v>
      </c>
      <c r="Q10" s="35">
        <v>500</v>
      </c>
      <c r="S10" s="35" t="s">
        <v>187</v>
      </c>
      <c r="T10" s="37" t="s">
        <v>247</v>
      </c>
      <c r="U10" s="83">
        <v>43955</v>
      </c>
    </row>
    <row r="11" spans="1:21" ht="121.5" x14ac:dyDescent="0.45">
      <c r="A11" s="36" t="s">
        <v>248</v>
      </c>
      <c r="B11" s="35" t="s">
        <v>34</v>
      </c>
      <c r="C11" s="35" t="s">
        <v>249</v>
      </c>
      <c r="D11" s="35" t="s">
        <v>250</v>
      </c>
      <c r="E11" s="83">
        <v>43922</v>
      </c>
      <c r="F11" s="83">
        <v>44166</v>
      </c>
      <c r="G11" s="83">
        <v>43928</v>
      </c>
      <c r="H11" s="35" t="s">
        <v>251</v>
      </c>
      <c r="I11" s="41" t="str">
        <f t="shared" si="0"/>
        <v>https://ClinicalTrials.gov/show/NCT04336761</v>
      </c>
      <c r="J11" s="35" t="s">
        <v>181</v>
      </c>
      <c r="K11" s="35" t="s">
        <v>169</v>
      </c>
      <c r="L11" s="35" t="s">
        <v>170</v>
      </c>
      <c r="M11" s="37" t="s">
        <v>252</v>
      </c>
      <c r="N11" s="35" t="s">
        <v>253</v>
      </c>
      <c r="O11" s="35" t="s">
        <v>173</v>
      </c>
      <c r="P11" s="35" t="s">
        <v>254</v>
      </c>
      <c r="Q11" s="35">
        <v>914</v>
      </c>
      <c r="S11" s="35" t="s">
        <v>187</v>
      </c>
      <c r="T11" s="37" t="s">
        <v>255</v>
      </c>
      <c r="U11" s="83">
        <v>43955</v>
      </c>
    </row>
    <row r="12" spans="1:21" ht="148.5" x14ac:dyDescent="0.45">
      <c r="A12" s="36" t="s">
        <v>256</v>
      </c>
      <c r="B12" s="35" t="s">
        <v>34</v>
      </c>
      <c r="C12" s="35" t="s">
        <v>257</v>
      </c>
      <c r="D12" s="35" t="s">
        <v>258</v>
      </c>
      <c r="E12" s="83">
        <v>43938</v>
      </c>
      <c r="F12" s="83">
        <v>44651</v>
      </c>
      <c r="G12" s="83">
        <v>43915</v>
      </c>
      <c r="H12" s="35" t="s">
        <v>259</v>
      </c>
      <c r="I12" s="41" t="str">
        <f t="shared" si="0"/>
        <v>https://ClinicalTrials.gov/show/NCT04321174</v>
      </c>
      <c r="J12" s="35" t="s">
        <v>260</v>
      </c>
      <c r="K12" s="35" t="s">
        <v>182</v>
      </c>
      <c r="L12" s="35" t="s">
        <v>261</v>
      </c>
      <c r="M12" s="37" t="s">
        <v>262</v>
      </c>
      <c r="N12" s="35" t="s">
        <v>263</v>
      </c>
      <c r="O12" s="35" t="s">
        <v>195</v>
      </c>
      <c r="P12" s="35" t="s">
        <v>264</v>
      </c>
      <c r="Q12" s="35">
        <v>1220</v>
      </c>
      <c r="R12" s="35" t="s">
        <v>186</v>
      </c>
      <c r="S12" s="35" t="s">
        <v>187</v>
      </c>
      <c r="T12" s="37" t="s">
        <v>265</v>
      </c>
      <c r="U12" s="83">
        <v>43955</v>
      </c>
    </row>
    <row r="13" spans="1:21" ht="135" x14ac:dyDescent="0.45">
      <c r="A13" s="36" t="s">
        <v>266</v>
      </c>
      <c r="B13" s="35" t="s">
        <v>34</v>
      </c>
      <c r="C13" s="35" t="s">
        <v>267</v>
      </c>
      <c r="D13" s="35" t="s">
        <v>268</v>
      </c>
      <c r="E13" s="83">
        <v>43876</v>
      </c>
      <c r="F13" s="83">
        <v>45657</v>
      </c>
      <c r="G13" s="83">
        <v>43899</v>
      </c>
      <c r="H13" s="35" t="s">
        <v>269</v>
      </c>
      <c r="I13" s="41" t="str">
        <f t="shared" si="0"/>
        <v>https://ClinicalTrials.gov/show/NCT04299724</v>
      </c>
      <c r="J13" s="35" t="s">
        <v>137</v>
      </c>
      <c r="K13" s="35" t="s">
        <v>182</v>
      </c>
      <c r="L13" s="35" t="s">
        <v>270</v>
      </c>
      <c r="M13" s="37" t="s">
        <v>271</v>
      </c>
      <c r="N13" s="35" t="s">
        <v>272</v>
      </c>
      <c r="O13" s="35" t="s">
        <v>195</v>
      </c>
      <c r="P13" s="35" t="s">
        <v>273</v>
      </c>
      <c r="Q13" s="35">
        <v>100</v>
      </c>
      <c r="R13" s="35" t="s">
        <v>274</v>
      </c>
      <c r="S13" s="35" t="s">
        <v>187</v>
      </c>
      <c r="T13" s="37" t="s">
        <v>275</v>
      </c>
      <c r="U13" s="83">
        <v>43955</v>
      </c>
    </row>
    <row r="14" spans="1:21" ht="148.5" x14ac:dyDescent="0.45">
      <c r="A14" s="36" t="s">
        <v>276</v>
      </c>
      <c r="B14" s="35" t="s">
        <v>34</v>
      </c>
      <c r="C14" s="35" t="s">
        <v>277</v>
      </c>
      <c r="D14" s="35" t="s">
        <v>278</v>
      </c>
      <c r="E14" s="83">
        <v>43914</v>
      </c>
      <c r="F14" s="83">
        <v>45657</v>
      </c>
      <c r="G14" s="83">
        <v>43880</v>
      </c>
      <c r="H14" s="35" t="s">
        <v>279</v>
      </c>
      <c r="I14" s="41" t="str">
        <f t="shared" si="0"/>
        <v>https://ClinicalTrials.gov/show/NCT04276896</v>
      </c>
      <c r="J14" s="35" t="s">
        <v>137</v>
      </c>
      <c r="K14" s="35" t="s">
        <v>182</v>
      </c>
      <c r="L14" s="35" t="s">
        <v>270</v>
      </c>
      <c r="M14" s="37" t="s">
        <v>271</v>
      </c>
      <c r="N14" s="35" t="s">
        <v>272</v>
      </c>
      <c r="O14" s="35" t="s">
        <v>195</v>
      </c>
      <c r="P14" s="35" t="s">
        <v>280</v>
      </c>
      <c r="Q14" s="35">
        <v>100</v>
      </c>
      <c r="R14" s="35" t="s">
        <v>281</v>
      </c>
      <c r="S14" s="35" t="s">
        <v>187</v>
      </c>
      <c r="T14" s="37" t="s">
        <v>282</v>
      </c>
      <c r="U14" s="83">
        <v>43955</v>
      </c>
    </row>
    <row r="15" spans="1:21" ht="67.5" x14ac:dyDescent="0.45">
      <c r="A15" s="36" t="s">
        <v>283</v>
      </c>
      <c r="B15" s="35" t="s">
        <v>34</v>
      </c>
      <c r="C15" s="35" t="s">
        <v>284</v>
      </c>
      <c r="D15" s="35" t="s">
        <v>285</v>
      </c>
      <c r="E15" s="83">
        <v>43831</v>
      </c>
      <c r="F15" s="83">
        <v>44196</v>
      </c>
      <c r="G15" s="83">
        <v>43859</v>
      </c>
      <c r="H15" s="35" t="s">
        <v>286</v>
      </c>
      <c r="I15" s="41" t="str">
        <f t="shared" si="0"/>
        <v>https://ClinicalTrials.gov/show/NCT04245631</v>
      </c>
      <c r="J15" s="35" t="s">
        <v>137</v>
      </c>
      <c r="K15" s="35" t="s">
        <v>169</v>
      </c>
      <c r="L15" s="35" t="s">
        <v>170</v>
      </c>
      <c r="M15" s="37" t="s">
        <v>287</v>
      </c>
      <c r="N15" s="35" t="s">
        <v>288</v>
      </c>
      <c r="O15" s="35" t="s">
        <v>195</v>
      </c>
      <c r="P15" s="35" t="s">
        <v>289</v>
      </c>
      <c r="Q15" s="35">
        <v>50</v>
      </c>
      <c r="S15" s="35" t="s">
        <v>187</v>
      </c>
      <c r="T15" s="37" t="s">
        <v>290</v>
      </c>
      <c r="U15" s="83">
        <v>43955</v>
      </c>
    </row>
    <row r="16" spans="1:21" ht="81" x14ac:dyDescent="0.45">
      <c r="A16" s="36" t="s">
        <v>327</v>
      </c>
      <c r="B16" s="35" t="s">
        <v>328</v>
      </c>
      <c r="C16" s="35" t="s">
        <v>329</v>
      </c>
      <c r="D16" s="35" t="s">
        <v>330</v>
      </c>
      <c r="E16" s="83">
        <v>43956</v>
      </c>
      <c r="F16" s="83">
        <v>44408</v>
      </c>
      <c r="G16" s="83">
        <v>43958</v>
      </c>
      <c r="H16" s="84"/>
      <c r="I16" s="41" t="s">
        <v>331</v>
      </c>
      <c r="J16" s="35" t="s">
        <v>132</v>
      </c>
      <c r="K16" s="35" t="s">
        <v>169</v>
      </c>
      <c r="L16" s="35" t="s">
        <v>332</v>
      </c>
      <c r="M16" s="37" t="s">
        <v>333</v>
      </c>
      <c r="N16" s="35" t="s">
        <v>334</v>
      </c>
      <c r="O16" s="35" t="s">
        <v>173</v>
      </c>
      <c r="P16" s="35" t="s">
        <v>335</v>
      </c>
      <c r="Q16" s="35">
        <v>100</v>
      </c>
      <c r="S16" s="35" t="s">
        <v>187</v>
      </c>
      <c r="T16" s="37" t="s">
        <v>336</v>
      </c>
      <c r="U16" s="83">
        <v>43962</v>
      </c>
    </row>
    <row r="17" spans="1:21" ht="148.5" x14ac:dyDescent="0.45">
      <c r="A17" s="36" t="s">
        <v>337</v>
      </c>
      <c r="B17" s="35" t="s">
        <v>328</v>
      </c>
      <c r="C17" s="35" t="s">
        <v>338</v>
      </c>
      <c r="D17" s="35" t="s">
        <v>339</v>
      </c>
      <c r="E17" s="83">
        <v>43952</v>
      </c>
      <c r="F17" s="83">
        <v>44135</v>
      </c>
      <c r="G17" s="83">
        <v>43957</v>
      </c>
      <c r="H17" s="84"/>
      <c r="I17" s="41" t="s">
        <v>340</v>
      </c>
      <c r="J17" s="35" t="s">
        <v>341</v>
      </c>
      <c r="K17" s="35" t="s">
        <v>169</v>
      </c>
      <c r="L17" s="35" t="s">
        <v>342</v>
      </c>
      <c r="M17" s="37" t="s">
        <v>343</v>
      </c>
      <c r="N17" s="35" t="s">
        <v>172</v>
      </c>
      <c r="O17" s="35" t="s">
        <v>195</v>
      </c>
      <c r="P17" s="35" t="s">
        <v>344</v>
      </c>
      <c r="Q17" s="35">
        <v>8500</v>
      </c>
      <c r="S17" s="35" t="s">
        <v>187</v>
      </c>
      <c r="T17" s="37" t="s">
        <v>345</v>
      </c>
      <c r="U17" s="83">
        <v>43962</v>
      </c>
    </row>
    <row r="18" spans="1:21" ht="108" x14ac:dyDescent="0.45">
      <c r="A18" s="36" t="s">
        <v>346</v>
      </c>
      <c r="B18" s="35" t="s">
        <v>34</v>
      </c>
      <c r="C18" s="35" t="s">
        <v>347</v>
      </c>
      <c r="D18" s="35" t="s">
        <v>348</v>
      </c>
      <c r="E18" s="83">
        <v>43969</v>
      </c>
      <c r="F18" s="83">
        <v>44699</v>
      </c>
      <c r="G18" s="83">
        <v>43957</v>
      </c>
      <c r="H18" s="84"/>
      <c r="I18" s="41" t="s">
        <v>349</v>
      </c>
      <c r="J18" s="35" t="s">
        <v>132</v>
      </c>
      <c r="K18" s="35" t="s">
        <v>182</v>
      </c>
      <c r="L18" s="35" t="s">
        <v>350</v>
      </c>
      <c r="M18" s="37" t="s">
        <v>351</v>
      </c>
      <c r="N18" s="35" t="s">
        <v>352</v>
      </c>
      <c r="O18" s="35" t="s">
        <v>173</v>
      </c>
      <c r="P18" s="35" t="s">
        <v>353</v>
      </c>
      <c r="Q18" s="35">
        <v>30</v>
      </c>
      <c r="R18" s="35" t="s">
        <v>274</v>
      </c>
      <c r="S18" s="35" t="s">
        <v>187</v>
      </c>
      <c r="T18" s="37"/>
      <c r="U18" s="83">
        <v>43962</v>
      </c>
    </row>
    <row r="19" spans="1:21" ht="121.5" x14ac:dyDescent="0.45">
      <c r="A19" s="36" t="s">
        <v>354</v>
      </c>
      <c r="B19" s="35" t="s">
        <v>34</v>
      </c>
      <c r="C19" s="35" t="s">
        <v>355</v>
      </c>
      <c r="D19" s="35" t="s">
        <v>356</v>
      </c>
      <c r="E19" s="83">
        <v>43952</v>
      </c>
      <c r="F19" s="83">
        <v>44682</v>
      </c>
      <c r="G19" s="83">
        <v>43957</v>
      </c>
      <c r="H19" s="84"/>
      <c r="I19" s="41" t="s">
        <v>357</v>
      </c>
      <c r="J19" s="35" t="s">
        <v>260</v>
      </c>
      <c r="K19" s="35" t="s">
        <v>182</v>
      </c>
      <c r="L19" s="35" t="s">
        <v>183</v>
      </c>
      <c r="M19" s="37" t="s">
        <v>358</v>
      </c>
      <c r="N19" s="35" t="s">
        <v>253</v>
      </c>
      <c r="O19" s="35" t="s">
        <v>173</v>
      </c>
      <c r="P19" s="35" t="s">
        <v>359</v>
      </c>
      <c r="Q19" s="35">
        <v>100</v>
      </c>
      <c r="R19" s="35" t="s">
        <v>237</v>
      </c>
      <c r="S19" s="35" t="s">
        <v>187</v>
      </c>
      <c r="T19" s="37" t="s">
        <v>360</v>
      </c>
      <c r="U19" s="83">
        <v>43962</v>
      </c>
    </row>
    <row r="20" spans="1:21" ht="175.5" x14ac:dyDescent="0.45">
      <c r="A20" s="36" t="s">
        <v>361</v>
      </c>
      <c r="B20" s="35" t="s">
        <v>34</v>
      </c>
      <c r="C20" s="35" t="s">
        <v>362</v>
      </c>
      <c r="D20" s="35" t="s">
        <v>363</v>
      </c>
      <c r="E20" s="83">
        <v>43966</v>
      </c>
      <c r="F20" s="83">
        <v>44075</v>
      </c>
      <c r="G20" s="83">
        <v>43957</v>
      </c>
      <c r="H20" s="84"/>
      <c r="I20" s="41" t="s">
        <v>364</v>
      </c>
      <c r="J20" s="35" t="s">
        <v>181</v>
      </c>
      <c r="K20" s="35" t="s">
        <v>182</v>
      </c>
      <c r="L20" s="35" t="s">
        <v>365</v>
      </c>
      <c r="M20" s="37" t="s">
        <v>366</v>
      </c>
      <c r="N20" s="35" t="s">
        <v>367</v>
      </c>
      <c r="O20" s="35" t="s">
        <v>173</v>
      </c>
      <c r="P20" s="35" t="s">
        <v>368</v>
      </c>
      <c r="Q20" s="35">
        <v>914</v>
      </c>
      <c r="R20" s="35" t="s">
        <v>369</v>
      </c>
      <c r="S20" s="35" t="s">
        <v>187</v>
      </c>
      <c r="T20" s="37" t="s">
        <v>370</v>
      </c>
      <c r="U20" s="83">
        <v>43962</v>
      </c>
    </row>
    <row r="21" spans="1:21" ht="94.5" x14ac:dyDescent="0.45">
      <c r="A21" s="36" t="s">
        <v>371</v>
      </c>
      <c r="B21" s="35" t="s">
        <v>34</v>
      </c>
      <c r="C21" s="35" t="s">
        <v>372</v>
      </c>
      <c r="D21" s="35" t="s">
        <v>373</v>
      </c>
      <c r="E21" s="83">
        <v>43937</v>
      </c>
      <c r="F21" s="83">
        <v>44285</v>
      </c>
      <c r="G21" s="83">
        <v>43957</v>
      </c>
      <c r="H21" s="84"/>
      <c r="I21" s="41" t="s">
        <v>374</v>
      </c>
      <c r="J21" s="35" t="s">
        <v>132</v>
      </c>
      <c r="K21" s="35" t="s">
        <v>182</v>
      </c>
      <c r="L21" s="35" t="s">
        <v>375</v>
      </c>
      <c r="M21" s="37" t="s">
        <v>376</v>
      </c>
      <c r="N21" s="35" t="s">
        <v>377</v>
      </c>
      <c r="O21" s="35" t="s">
        <v>195</v>
      </c>
      <c r="P21" s="35" t="s">
        <v>378</v>
      </c>
      <c r="Q21" s="35">
        <v>240</v>
      </c>
      <c r="R21" s="35" t="s">
        <v>186</v>
      </c>
      <c r="S21" s="35" t="s">
        <v>187</v>
      </c>
      <c r="T21" s="37" t="s">
        <v>379</v>
      </c>
      <c r="U21" s="83">
        <v>43962</v>
      </c>
    </row>
    <row r="22" spans="1:21" ht="202.5" x14ac:dyDescent="0.45">
      <c r="A22" s="36" t="s">
        <v>380</v>
      </c>
      <c r="B22" s="35" t="s">
        <v>34</v>
      </c>
      <c r="C22" s="35" t="s">
        <v>381</v>
      </c>
      <c r="D22" s="35" t="s">
        <v>382</v>
      </c>
      <c r="E22" s="83">
        <v>43956</v>
      </c>
      <c r="F22" s="83">
        <v>44352</v>
      </c>
      <c r="G22" s="83">
        <v>43957</v>
      </c>
      <c r="H22" s="84"/>
      <c r="I22" s="41" t="s">
        <v>383</v>
      </c>
      <c r="J22" s="35" t="s">
        <v>181</v>
      </c>
      <c r="K22" s="35" t="s">
        <v>182</v>
      </c>
      <c r="L22" s="35" t="s">
        <v>384</v>
      </c>
      <c r="M22" s="37" t="s">
        <v>385</v>
      </c>
      <c r="N22" s="35" t="s">
        <v>386</v>
      </c>
      <c r="O22" s="35" t="s">
        <v>195</v>
      </c>
      <c r="P22" s="35" t="s">
        <v>387</v>
      </c>
      <c r="Q22" s="35">
        <v>450</v>
      </c>
      <c r="R22" s="35" t="s">
        <v>369</v>
      </c>
      <c r="S22" s="35" t="s">
        <v>187</v>
      </c>
      <c r="T22" s="37" t="s">
        <v>388</v>
      </c>
      <c r="U22" s="83">
        <v>43962</v>
      </c>
    </row>
    <row r="23" spans="1:21" ht="162" x14ac:dyDescent="0.45">
      <c r="A23" s="36" t="s">
        <v>835</v>
      </c>
      <c r="B23" s="35" t="s">
        <v>165</v>
      </c>
      <c r="D23" s="35" t="s">
        <v>836</v>
      </c>
      <c r="E23" s="83">
        <v>43942</v>
      </c>
      <c r="F23" s="83">
        <v>44805</v>
      </c>
      <c r="G23" s="83">
        <v>43965</v>
      </c>
      <c r="I23" s="41" t="s">
        <v>837</v>
      </c>
      <c r="J23" s="35" t="s">
        <v>132</v>
      </c>
      <c r="K23" s="35" t="s">
        <v>169</v>
      </c>
      <c r="L23" s="35" t="s">
        <v>170</v>
      </c>
      <c r="M23" s="37" t="s">
        <v>838</v>
      </c>
      <c r="N23" s="35" t="s">
        <v>172</v>
      </c>
      <c r="O23" s="35" t="s">
        <v>195</v>
      </c>
      <c r="P23" s="35" t="s">
        <v>839</v>
      </c>
      <c r="Q23" s="35">
        <v>11000</v>
      </c>
      <c r="S23" s="35" t="s">
        <v>187</v>
      </c>
      <c r="T23" s="37" t="s">
        <v>197</v>
      </c>
      <c r="U23" s="83">
        <v>43969</v>
      </c>
    </row>
    <row r="24" spans="1:21" ht="41.65" x14ac:dyDescent="0.45">
      <c r="A24" s="36" t="s">
        <v>840</v>
      </c>
      <c r="B24" s="35" t="s">
        <v>165</v>
      </c>
      <c r="C24" s="35" t="s">
        <v>841</v>
      </c>
      <c r="D24" s="35" t="s">
        <v>842</v>
      </c>
      <c r="E24" s="83">
        <v>43952</v>
      </c>
      <c r="F24" s="83">
        <v>44166</v>
      </c>
      <c r="G24" s="83">
        <v>43964</v>
      </c>
      <c r="I24" s="41" t="s">
        <v>843</v>
      </c>
      <c r="J24" s="35" t="s">
        <v>132</v>
      </c>
      <c r="K24" s="35" t="s">
        <v>169</v>
      </c>
      <c r="L24" s="35" t="s">
        <v>170</v>
      </c>
      <c r="M24" s="37" t="s">
        <v>844</v>
      </c>
      <c r="N24" s="35" t="s">
        <v>209</v>
      </c>
      <c r="O24" s="35" t="s">
        <v>173</v>
      </c>
      <c r="P24" s="35" t="s">
        <v>845</v>
      </c>
      <c r="Q24" s="35">
        <v>200</v>
      </c>
      <c r="S24" s="35" t="s">
        <v>187</v>
      </c>
      <c r="T24" s="37"/>
      <c r="U24" s="83">
        <v>43969</v>
      </c>
    </row>
    <row r="25" spans="1:21" ht="54" x14ac:dyDescent="0.45">
      <c r="A25" s="36" t="s">
        <v>846</v>
      </c>
      <c r="B25" s="35" t="s">
        <v>165</v>
      </c>
      <c r="C25" s="35" t="s">
        <v>847</v>
      </c>
      <c r="D25" s="35" t="s">
        <v>848</v>
      </c>
      <c r="E25" s="83">
        <v>43971</v>
      </c>
      <c r="F25" s="83">
        <v>44074</v>
      </c>
      <c r="G25" s="83">
        <v>43963</v>
      </c>
      <c r="I25" s="41" t="s">
        <v>849</v>
      </c>
      <c r="J25" s="35" t="s">
        <v>132</v>
      </c>
      <c r="K25" s="35" t="s">
        <v>169</v>
      </c>
      <c r="L25" s="35" t="s">
        <v>850</v>
      </c>
      <c r="M25" s="37" t="s">
        <v>171</v>
      </c>
      <c r="N25" s="35" t="s">
        <v>172</v>
      </c>
      <c r="O25" s="35" t="s">
        <v>173</v>
      </c>
      <c r="P25" s="35" t="s">
        <v>851</v>
      </c>
      <c r="Q25" s="35">
        <v>25000</v>
      </c>
      <c r="S25" s="35" t="s">
        <v>175</v>
      </c>
      <c r="T25" s="37"/>
      <c r="U25" s="83">
        <v>43969</v>
      </c>
    </row>
    <row r="26" spans="1:21" ht="108" x14ac:dyDescent="0.45">
      <c r="A26" s="36" t="s">
        <v>852</v>
      </c>
      <c r="B26" s="35" t="s">
        <v>34</v>
      </c>
      <c r="C26" s="35" t="s">
        <v>853</v>
      </c>
      <c r="D26" s="35" t="s">
        <v>854</v>
      </c>
      <c r="E26" s="83">
        <v>43922</v>
      </c>
      <c r="F26" s="83">
        <v>44469</v>
      </c>
      <c r="G26" s="83">
        <v>43964</v>
      </c>
      <c r="I26" s="41" t="s">
        <v>855</v>
      </c>
      <c r="J26" s="35" t="s">
        <v>305</v>
      </c>
      <c r="K26" s="35" t="s">
        <v>169</v>
      </c>
      <c r="L26" s="35" t="s">
        <v>170</v>
      </c>
      <c r="M26" s="37" t="s">
        <v>856</v>
      </c>
      <c r="N26" s="35" t="s">
        <v>857</v>
      </c>
      <c r="O26" s="35" t="s">
        <v>195</v>
      </c>
      <c r="P26" s="35" t="s">
        <v>858</v>
      </c>
      <c r="Q26" s="35">
        <v>500</v>
      </c>
      <c r="S26" s="35" t="s">
        <v>187</v>
      </c>
      <c r="T26" s="37" t="s">
        <v>859</v>
      </c>
      <c r="U26" s="83">
        <v>43969</v>
      </c>
    </row>
    <row r="27" spans="1:21" ht="121.5" x14ac:dyDescent="0.45">
      <c r="A27" s="36" t="s">
        <v>860</v>
      </c>
      <c r="B27" s="35" t="s">
        <v>34</v>
      </c>
      <c r="C27" s="35" t="s">
        <v>861</v>
      </c>
      <c r="D27" s="35" t="s">
        <v>862</v>
      </c>
      <c r="E27" s="83">
        <v>43912</v>
      </c>
      <c r="F27" s="83">
        <v>44276</v>
      </c>
      <c r="G27" s="83">
        <v>43962</v>
      </c>
      <c r="I27" s="41" t="s">
        <v>863</v>
      </c>
      <c r="J27" s="35" t="s">
        <v>305</v>
      </c>
      <c r="K27" s="35" t="s">
        <v>169</v>
      </c>
      <c r="L27" s="35" t="s">
        <v>170</v>
      </c>
      <c r="M27" s="37" t="s">
        <v>864</v>
      </c>
      <c r="N27" s="35" t="s">
        <v>204</v>
      </c>
      <c r="O27" s="35" t="s">
        <v>865</v>
      </c>
      <c r="P27" s="35" t="s">
        <v>866</v>
      </c>
      <c r="Q27" s="35">
        <v>1500</v>
      </c>
      <c r="S27" s="35" t="s">
        <v>187</v>
      </c>
      <c r="T27" s="37" t="s">
        <v>867</v>
      </c>
      <c r="U27" s="83">
        <v>43969</v>
      </c>
    </row>
  </sheetData>
  <sortState xmlns:xlrd2="http://schemas.microsoft.com/office/spreadsheetml/2017/richdata2" ref="A2:T15">
    <sortCondition descending="1" ref="B2"/>
  </sortState>
  <phoneticPr fontId="35" type="noConversion"/>
  <conditionalFormatting sqref="T1 E1:O1">
    <cfRule type="cellIs" dxfId="28" priority="5" operator="equal">
      <formula>"Exclude"</formula>
    </cfRule>
    <cfRule type="cellIs" dxfId="27" priority="6" operator="equal">
      <formula>"Include"</formula>
    </cfRule>
  </conditionalFormatting>
  <conditionalFormatting sqref="O1:O1048576">
    <cfRule type="cellIs" dxfId="26" priority="1" operator="equal">
      <formula>"Recruiting"</formula>
    </cfRule>
    <cfRule type="cellIs" dxfId="25" priority="2" operator="equal">
      <formula>"Not yet recruiting"</formula>
    </cfRule>
  </conditionalFormatting>
  <pageMargins left="0.7" right="0.7" top="0.75" bottom="0.75" header="0.3" footer="0.3"/>
  <pageSetup orientation="portrait"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E6122-6C0F-49CB-82F4-7AB717E1358C}">
  <dimension ref="A1:B6"/>
  <sheetViews>
    <sheetView workbookViewId="0">
      <selection activeCell="B21" sqref="B21"/>
    </sheetView>
  </sheetViews>
  <sheetFormatPr defaultColWidth="9" defaultRowHeight="13.15" x14ac:dyDescent="0.35"/>
  <cols>
    <col min="1" max="1" width="19.3984375" style="16" customWidth="1"/>
    <col min="2" max="2" width="79.265625" style="16" customWidth="1"/>
    <col min="3" max="16384" width="9" style="16"/>
  </cols>
  <sheetData>
    <row r="1" spans="1:2" ht="27.95" customHeight="1" x14ac:dyDescent="0.35">
      <c r="A1" s="71" t="s">
        <v>291</v>
      </c>
      <c r="B1" s="71" t="s">
        <v>292</v>
      </c>
    </row>
    <row r="2" spans="1:2" ht="52.5" x14ac:dyDescent="0.35">
      <c r="A2" s="53" t="s">
        <v>293</v>
      </c>
      <c r="B2" s="14" t="s">
        <v>294</v>
      </c>
    </row>
    <row r="3" spans="1:2" ht="40.5" x14ac:dyDescent="0.35">
      <c r="A3" s="53" t="s">
        <v>295</v>
      </c>
      <c r="B3" s="14" t="s">
        <v>296</v>
      </c>
    </row>
    <row r="4" spans="1:2" ht="39.4" x14ac:dyDescent="0.35">
      <c r="A4" s="53" t="s">
        <v>297</v>
      </c>
      <c r="B4" s="15" t="s">
        <v>298</v>
      </c>
    </row>
    <row r="5" spans="1:2" ht="13.5" x14ac:dyDescent="0.35">
      <c r="A5" s="53" t="s">
        <v>299</v>
      </c>
      <c r="B5" s="15" t="s">
        <v>300</v>
      </c>
    </row>
    <row r="6" spans="1:2" ht="26.25" x14ac:dyDescent="0.35">
      <c r="A6" s="53" t="s">
        <v>301</v>
      </c>
      <c r="B6" s="15" t="s">
        <v>302</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Description</vt:lpstr>
      <vt:lpstr>Articles</vt:lpstr>
      <vt:lpstr>Article Summary Tables</vt:lpstr>
      <vt:lpstr>Clinical Trials</vt:lpstr>
      <vt:lpstr>Search Terms and Databases</vt:lpstr>
      <vt:lpstr>'Clinical Trials'!_FilterDatabase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Helena Helena</dc:creator>
  <cp:keywords/>
  <dc:description/>
  <cp:lastModifiedBy>Helena Helena</cp:lastModifiedBy>
  <cp:revision/>
  <dcterms:created xsi:type="dcterms:W3CDTF">2020-04-07T04:21:36Z</dcterms:created>
  <dcterms:modified xsi:type="dcterms:W3CDTF">2020-05-19T02:22:16Z</dcterms:modified>
  <cp:category/>
  <cp:contentStatus/>
</cp:coreProperties>
</file>