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hidePivotFieldList="1" defaultThemeVersion="166925"/>
  <mc:AlternateContent xmlns:mc="http://schemas.openxmlformats.org/markup-compatibility/2006">
    <mc:Choice Requires="x15">
      <x15ac:absPath xmlns:x15ac="http://schemas.microsoft.com/office/spreadsheetml/2010/11/ac" url="C:\Users\wberi\Dropbox (UW START)\START_167_COVID-19 in Pregnancy and Infancy Weekly Digest\Working Files\Final Digests\"/>
    </mc:Choice>
  </mc:AlternateContent>
  <xr:revisionPtr revIDLastSave="0" documentId="13_ncr:1_{89A5E24D-ACCA-4C01-86E2-5975724D8332}" xr6:coauthVersionLast="45" xr6:coauthVersionMax="45" xr10:uidLastSave="{00000000-0000-0000-0000-000000000000}"/>
  <bookViews>
    <workbookView xWindow="28680" yWindow="-120" windowWidth="29040" windowHeight="15840" tabRatio="854" xr2:uid="{00000000-000D-0000-FFFF-FFFF00000000}"/>
  </bookViews>
  <sheets>
    <sheet name="Description" sheetId="4" r:id="rId1"/>
    <sheet name="Calculations (Hide)" sheetId="9" state="hidden" r:id="rId2"/>
    <sheet name="Search Terms and Databases" sheetId="3" r:id="rId3"/>
    <sheet name="Article Dashboard" sheetId="11" r:id="rId4"/>
    <sheet name="Articles" sheetId="5" r:id="rId5"/>
    <sheet name="Breast milk - Breast feeding " sheetId="19" r:id="rId6"/>
    <sheet name="Mental health" sheetId="21" r:id="rId7"/>
    <sheet name="Africa - Special Edition " sheetId="22" r:id="rId8"/>
    <sheet name="Clinical Trials" sheetId="18" r:id="rId9"/>
  </sheets>
  <definedNames>
    <definedName name="_xlnm._FilterDatabase" localSheetId="7" hidden="1">'Africa - Special Edition '!$1:$167</definedName>
    <definedName name="_xlnm._FilterDatabase" localSheetId="4" hidden="1">Articles!$A$1:$AI$185</definedName>
    <definedName name="_xlnm._FilterDatabase" localSheetId="5" hidden="1">'Breast milk - Breast feeding '!$A$1:$AJ$1</definedName>
    <definedName name="_xlnm._FilterDatabase" localSheetId="8" hidden="1">'Clinical Trials'!$A$1:$Y$329</definedName>
    <definedName name="_xlchart.v1.0" hidden="1">'Calculations (Hide)'!$G$29</definedName>
    <definedName name="_xlchart.v1.1" hidden="1">'Calculations (Hide)'!$D$30</definedName>
    <definedName name="_xlchart.v1.2" hidden="1">'Calculations (Hide)'!$E$29:$N$29</definedName>
    <definedName name="_xlchart.v1.3" hidden="1">'Calculations (Hide)'!$E$30:$N$30</definedName>
    <definedName name="data">#REF!</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5" i="18" l="1"/>
  <c r="L24" i="18"/>
  <c r="L23" i="18"/>
  <c r="L22" i="18"/>
  <c r="L21" i="18"/>
  <c r="L20" i="18"/>
  <c r="L19" i="18"/>
  <c r="L18" i="18"/>
  <c r="L17" i="18"/>
  <c r="L16" i="18"/>
  <c r="L15" i="18"/>
  <c r="L14" i="18"/>
  <c r="L13" i="18"/>
  <c r="L12" i="18"/>
  <c r="L11" i="18"/>
  <c r="L10" i="18"/>
  <c r="L9" i="18"/>
  <c r="L8" i="18"/>
  <c r="L7" i="18"/>
  <c r="L6" i="18"/>
  <c r="L5" i="18"/>
  <c r="L4" i="18"/>
  <c r="L3" i="18"/>
  <c r="L2" i="18"/>
  <c r="G7" i="22" l="1"/>
  <c r="G8" i="22"/>
  <c r="G9" i="22"/>
  <c r="G10" i="22"/>
  <c r="G11" i="22"/>
  <c r="G12" i="22"/>
  <c r="G13" i="22"/>
  <c r="G14" i="22"/>
  <c r="G15" i="22"/>
  <c r="G16" i="22"/>
  <c r="G17" i="22"/>
  <c r="G18" i="22"/>
  <c r="G19" i="22"/>
  <c r="G20" i="22"/>
  <c r="G21" i="22"/>
  <c r="G22" i="22"/>
  <c r="G23" i="22"/>
  <c r="G24" i="22"/>
  <c r="G26" i="22"/>
  <c r="G27" i="22"/>
  <c r="G28" i="22"/>
  <c r="G29" i="22"/>
  <c r="G31" i="22"/>
  <c r="G33" i="22"/>
  <c r="G34" i="22"/>
  <c r="G36" i="22"/>
  <c r="G37" i="22"/>
  <c r="G38" i="22"/>
  <c r="G40" i="22"/>
  <c r="G41" i="22"/>
  <c r="G42" i="22"/>
  <c r="G43" i="22"/>
  <c r="G44" i="22"/>
  <c r="G80" i="22"/>
  <c r="G86" i="22"/>
  <c r="G122" i="22"/>
  <c r="G167" i="22"/>
  <c r="G30" i="22"/>
  <c r="G32" i="22"/>
  <c r="G35" i="22"/>
  <c r="G39" i="22"/>
  <c r="G45" i="22"/>
  <c r="G2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5" i="22"/>
  <c r="G81" i="22"/>
  <c r="G82" i="22"/>
  <c r="G83" i="22"/>
  <c r="G84" i="22"/>
  <c r="G85" i="22"/>
  <c r="G4"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3"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2" i="22"/>
  <c r="G6" i="22"/>
  <c r="F3" i="21" l="1"/>
  <c r="F4" i="21"/>
  <c r="F5" i="21"/>
  <c r="F6" i="21"/>
  <c r="F7" i="21"/>
  <c r="F8" i="21"/>
  <c r="F9" i="21"/>
  <c r="F10" i="21"/>
  <c r="F11" i="21"/>
  <c r="F12" i="21"/>
  <c r="F13" i="21"/>
  <c r="F14" i="21"/>
  <c r="F15" i="21"/>
  <c r="F16" i="21"/>
  <c r="F17" i="21"/>
  <c r="F18" i="21"/>
  <c r="F19" i="21"/>
  <c r="F20" i="21"/>
  <c r="F21" i="21"/>
  <c r="F22" i="21"/>
  <c r="F2" i="21"/>
  <c r="F3" i="19"/>
  <c r="F4" i="19"/>
  <c r="F5" i="19"/>
  <c r="F6" i="19"/>
  <c r="F7" i="19"/>
  <c r="F8" i="19"/>
  <c r="F9" i="19"/>
  <c r="F10" i="19"/>
  <c r="F11" i="19"/>
  <c r="F12" i="19"/>
  <c r="F13" i="19"/>
  <c r="F14" i="19"/>
  <c r="F15" i="19"/>
  <c r="F16" i="19"/>
  <c r="F17" i="19"/>
  <c r="F18" i="19"/>
  <c r="F19" i="19"/>
  <c r="F20" i="19"/>
  <c r="F21" i="19"/>
  <c r="F22" i="19"/>
  <c r="F23" i="19"/>
  <c r="F2" i="19"/>
  <c r="F2"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l="1"/>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L26" i="18" l="1"/>
  <c r="L28" i="18"/>
  <c r="L27" i="18"/>
  <c r="L29" i="18"/>
  <c r="L32" i="18"/>
  <c r="L36" i="18"/>
  <c r="L45" i="18"/>
  <c r="L44" i="18"/>
  <c r="L43" i="18"/>
  <c r="L42" i="18"/>
  <c r="L41" i="18"/>
  <c r="L40" i="18"/>
  <c r="L39" i="18"/>
  <c r="L38" i="18"/>
  <c r="L37" i="18"/>
  <c r="L35" i="18"/>
  <c r="L34" i="18"/>
  <c r="L33" i="18"/>
  <c r="L31" i="18"/>
  <c r="L30" i="18"/>
  <c r="L46" i="18"/>
  <c r="L329" i="18" l="1"/>
  <c r="L328" i="18"/>
  <c r="L327" i="18"/>
  <c r="L326" i="18"/>
  <c r="L325" i="18"/>
  <c r="L324" i="18"/>
  <c r="L323" i="18"/>
  <c r="L322" i="18"/>
  <c r="L321" i="18"/>
  <c r="L320" i="18"/>
  <c r="L319" i="18"/>
  <c r="L318" i="18"/>
  <c r="L317" i="18"/>
  <c r="L316" i="18"/>
  <c r="L315" i="18"/>
  <c r="L314" i="18"/>
  <c r="L313" i="18"/>
  <c r="L312" i="18"/>
  <c r="L311" i="18"/>
  <c r="L310" i="18"/>
  <c r="L309" i="18"/>
  <c r="L308" i="18"/>
  <c r="L307" i="18"/>
  <c r="L306" i="18"/>
  <c r="L305" i="18"/>
  <c r="L304" i="18"/>
  <c r="L303" i="18"/>
  <c r="L302" i="18"/>
  <c r="L301" i="18"/>
  <c r="L300" i="18"/>
  <c r="L299" i="18"/>
  <c r="L298" i="18"/>
  <c r="L297" i="18"/>
  <c r="L296" i="18"/>
  <c r="L295" i="18"/>
  <c r="L294" i="18"/>
  <c r="L293" i="18"/>
  <c r="L292" i="18"/>
  <c r="L291" i="18"/>
  <c r="L290" i="18"/>
  <c r="L289" i="18"/>
  <c r="L288" i="18"/>
  <c r="L287" i="18"/>
  <c r="L286" i="18"/>
  <c r="L285" i="18"/>
  <c r="L284" i="18"/>
  <c r="L283" i="18"/>
  <c r="L282" i="18"/>
  <c r="L281" i="18"/>
  <c r="L280" i="18"/>
  <c r="L279" i="18"/>
  <c r="L278" i="18"/>
  <c r="L277" i="18"/>
  <c r="L276" i="18"/>
  <c r="L275" i="18"/>
  <c r="L274" i="18"/>
  <c r="L273" i="18"/>
  <c r="L272" i="18"/>
  <c r="L271" i="18"/>
  <c r="L270" i="18"/>
  <c r="L269" i="18"/>
  <c r="L268" i="18"/>
  <c r="L267" i="18"/>
  <c r="L266" i="18"/>
  <c r="L265" i="18"/>
  <c r="L264" i="18"/>
  <c r="L263" i="18"/>
  <c r="L262" i="18"/>
  <c r="L261" i="18"/>
  <c r="L260" i="18"/>
  <c r="L259" i="18"/>
  <c r="L258" i="18"/>
  <c r="L257" i="18"/>
  <c r="L256" i="18"/>
  <c r="L255" i="18"/>
  <c r="L254" i="18"/>
  <c r="L253" i="18"/>
  <c r="L252" i="18"/>
  <c r="L251" i="18"/>
  <c r="L250" i="18"/>
  <c r="L249" i="18"/>
  <c r="L248" i="18"/>
  <c r="L247" i="18"/>
  <c r="L246" i="18"/>
  <c r="L245" i="18"/>
  <c r="L244" i="18"/>
  <c r="L243" i="18"/>
  <c r="L242" i="18"/>
  <c r="L241" i="18"/>
  <c r="L240" i="18"/>
  <c r="L239" i="18"/>
  <c r="L238" i="18"/>
  <c r="L237" i="18"/>
  <c r="L236" i="18"/>
  <c r="L235" i="18"/>
  <c r="L234" i="18"/>
  <c r="L233" i="18"/>
  <c r="L232" i="18"/>
  <c r="L231" i="18"/>
  <c r="L230" i="18"/>
  <c r="L229" i="18"/>
  <c r="L228" i="18"/>
  <c r="L227" i="18"/>
  <c r="L226" i="18"/>
  <c r="L225" i="18"/>
  <c r="L224" i="18"/>
  <c r="L223" i="18"/>
  <c r="L222" i="18"/>
  <c r="L221" i="18"/>
  <c r="L220" i="18"/>
  <c r="L219" i="18"/>
  <c r="L218" i="18"/>
  <c r="L217" i="18"/>
  <c r="L216" i="18"/>
  <c r="L215" i="18"/>
  <c r="L214" i="18"/>
  <c r="L213" i="18"/>
  <c r="L212" i="18"/>
  <c r="L211" i="18"/>
  <c r="L210" i="18"/>
  <c r="L209" i="18"/>
  <c r="L208" i="18"/>
  <c r="L207" i="18"/>
  <c r="L206" i="18"/>
  <c r="L205" i="18"/>
  <c r="L204" i="18"/>
  <c r="L203" i="18"/>
  <c r="L202" i="18"/>
  <c r="L201" i="18"/>
  <c r="L200" i="18"/>
  <c r="L199" i="18"/>
  <c r="L198" i="18"/>
  <c r="L197" i="18"/>
  <c r="L196" i="18"/>
  <c r="L195" i="18"/>
  <c r="L194" i="18"/>
  <c r="L193" i="18"/>
  <c r="L192" i="18"/>
  <c r="L191" i="18"/>
  <c r="L190" i="18"/>
  <c r="L189" i="18"/>
  <c r="L188" i="18"/>
  <c r="L187" i="18"/>
  <c r="L186" i="18"/>
  <c r="L185" i="18"/>
  <c r="L184" i="18"/>
  <c r="L183" i="18"/>
  <c r="L182" i="18"/>
  <c r="L181" i="18"/>
  <c r="L180" i="18"/>
  <c r="L179" i="18"/>
  <c r="L178" i="18"/>
  <c r="L177" i="18"/>
  <c r="L176" i="18"/>
  <c r="L175" i="18"/>
  <c r="L174" i="18"/>
  <c r="L173" i="18"/>
  <c r="L172" i="18"/>
  <c r="L171" i="18"/>
  <c r="L170" i="18"/>
  <c r="L169" i="18"/>
  <c r="L168" i="18"/>
  <c r="L167" i="18"/>
  <c r="L166" i="18"/>
  <c r="L165" i="18"/>
  <c r="L164" i="18"/>
  <c r="L163" i="18"/>
  <c r="L162" i="18"/>
  <c r="L161" i="18"/>
  <c r="L160" i="18"/>
  <c r="L159" i="18"/>
  <c r="L158" i="18"/>
  <c r="L157" i="18"/>
  <c r="L156" i="18"/>
  <c r="L155" i="18"/>
  <c r="L154" i="18"/>
  <c r="L153" i="18"/>
  <c r="L152" i="18"/>
  <c r="L151" i="18"/>
  <c r="L150" i="18"/>
  <c r="L149" i="18"/>
  <c r="L148" i="18"/>
  <c r="L147" i="18"/>
  <c r="L146" i="18"/>
  <c r="L145" i="18"/>
  <c r="L144" i="18"/>
  <c r="L143" i="18"/>
  <c r="L142" i="18"/>
  <c r="L141" i="18"/>
  <c r="L140" i="18"/>
  <c r="L139" i="18"/>
  <c r="L138" i="18"/>
  <c r="L137" i="18"/>
  <c r="L136" i="18"/>
  <c r="L135" i="18"/>
  <c r="L134" i="18"/>
  <c r="L133" i="18"/>
  <c r="L132" i="18"/>
  <c r="L131" i="18"/>
  <c r="L130" i="18"/>
  <c r="L129" i="18"/>
  <c r="L128" i="18"/>
  <c r="L127" i="18"/>
  <c r="L126" i="18"/>
  <c r="L125" i="18"/>
  <c r="L124" i="18"/>
  <c r="L123" i="18"/>
  <c r="L122" i="18"/>
  <c r="L121" i="18"/>
  <c r="L120" i="18"/>
  <c r="L119" i="18"/>
  <c r="L118" i="18"/>
  <c r="L117" i="18"/>
  <c r="L116" i="18"/>
  <c r="L115" i="18"/>
  <c r="L114" i="18"/>
  <c r="L113" i="18"/>
  <c r="L112"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2" i="18"/>
  <c r="L81" i="18"/>
  <c r="L80" i="18"/>
  <c r="L79" i="18"/>
  <c r="L78" i="18"/>
  <c r="L77" i="18"/>
  <c r="L76" i="18"/>
  <c r="L75" i="18"/>
  <c r="L53" i="18"/>
  <c r="L52" i="18"/>
  <c r="L51" i="18"/>
  <c r="L50" i="18"/>
  <c r="L49" i="18"/>
  <c r="L48" i="18"/>
  <c r="L47" i="18"/>
  <c r="G18" i="9" l="1"/>
  <c r="N29" i="9" l="1"/>
  <c r="G17" i="9"/>
  <c r="N30" i="9"/>
  <c r="F29" i="9" l="1"/>
  <c r="G29" i="9"/>
  <c r="H29" i="9"/>
  <c r="I29" i="9"/>
  <c r="J29" i="9"/>
  <c r="K29" i="9"/>
  <c r="L29" i="9"/>
  <c r="M29" i="9"/>
  <c r="E29" i="9"/>
  <c r="E30" i="9"/>
  <c r="F30" i="9"/>
  <c r="G30" i="9"/>
  <c r="H30" i="9"/>
  <c r="J30" i="9"/>
  <c r="L30" i="9"/>
  <c r="I30" i="9"/>
  <c r="M30" i="9"/>
  <c r="K30" i="9"/>
  <c r="G19" i="9" l="1"/>
  <c r="D20" i="11" s="1"/>
  <c r="D19" i="11"/>
  <c r="D18" i="11"/>
  <c r="G12" i="9" l="1"/>
  <c r="D12" i="11" s="1"/>
  <c r="G11" i="9"/>
  <c r="D11" i="11" s="1"/>
  <c r="G6" i="9"/>
  <c r="D9" i="11" s="1"/>
  <c r="G5" i="9"/>
  <c r="D8" i="11" s="1"/>
  <c r="D15" i="11"/>
  <c r="D16" i="11"/>
  <c r="D6" i="11"/>
  <c r="D14" i="11"/>
  <c r="E16" i="11" l="1"/>
  <c r="E14" i="11"/>
  <c r="E20" i="11"/>
  <c r="E18" i="11"/>
  <c r="E19" i="11"/>
  <c r="E15" i="11"/>
  <c r="E12" i="11"/>
  <c r="E8" i="11"/>
  <c r="E9" i="11"/>
  <c r="E11" i="11"/>
</calcChain>
</file>

<file path=xl/sharedStrings.xml><?xml version="1.0" encoding="utf-8"?>
<sst xmlns="http://schemas.openxmlformats.org/spreadsheetml/2006/main" count="18181" uniqueCount="3634">
  <si>
    <t xml:space="preserve">  UNIVERSITY OF WASHINGTON STRATEGIC ANALYSIS, RESEARCH &amp; TRAINING (START) CENTER</t>
  </si>
  <si>
    <t xml:space="preserve">  REPORT TO THE BILL &amp; MELINDA GATES FOUNDATION</t>
  </si>
  <si>
    <t>Inclusion Criteria</t>
  </si>
  <si>
    <t>Research articles on SARS-CoV-2 in pregnant women and children under 5 years of age, including topics on mother-to-child transmission and the effect of COVID-19 on routine maternal and child health care. Commentaries, editorials, and reports are also included, as well as articles on other coronaviruses if relevant to COVID-19.
Clinical trials relevant to SARS-CoV-2 in pregnant women and children under 5 years of age.</t>
  </si>
  <si>
    <t>Non-English Articles</t>
  </si>
  <si>
    <t>Non-English articles identified through searches without a full-text translation were included if deemed relevant by title and/or abstract, but were not further reviewed for this digest.</t>
  </si>
  <si>
    <t>Notes on Article Review</t>
  </si>
  <si>
    <t>Blue fields below are filled out for all articles via title and abstract review. Green fields were filled out only for articles with primary data (i.e., studies, case series), which were also briefly reviewed at full text level to identify if they reported certain measures.</t>
  </si>
  <si>
    <t>Notes on Clinical Trials</t>
  </si>
  <si>
    <t>Field Descriptions ("Articles" Sheet)</t>
  </si>
  <si>
    <t>TITLE</t>
  </si>
  <si>
    <t>Publication Title</t>
  </si>
  <si>
    <t>ABSTRACT</t>
  </si>
  <si>
    <t>Abstract, if available</t>
  </si>
  <si>
    <t>PUBLICATION DATE</t>
  </si>
  <si>
    <t>Date of publication</t>
  </si>
  <si>
    <t>ADDED TO DATABASE</t>
  </si>
  <si>
    <t>Date of online publication to database (i.e. PubMed, Embase)</t>
  </si>
  <si>
    <t>URL</t>
  </si>
  <si>
    <t>COUNTRY</t>
  </si>
  <si>
    <t>ARTICLE TYPE</t>
  </si>
  <si>
    <t>Studies are characterized by study design; other types include reviews and editorials/commentaries/guidance. Note case studies or case series are categorized as descriptive studies.</t>
  </si>
  <si>
    <t>AUTHORS</t>
  </si>
  <si>
    <t>As available from publication</t>
  </si>
  <si>
    <t>JOURNAL</t>
  </si>
  <si>
    <t>PUBLICATION YEAR</t>
  </si>
  <si>
    <t>SOURCE TYPE</t>
  </si>
  <si>
    <t>Peer-reviewed source, pre-print source, or grey literature</t>
  </si>
  <si>
    <t>DOI</t>
  </si>
  <si>
    <t>LANGUAGE 
(IF NON-ENG)</t>
  </si>
  <si>
    <t>Language of publication if article is not in English. Articles not available in English not reviewed beyond title and abstract if English translation of abstract is available.</t>
  </si>
  <si>
    <t>PREG/NEO</t>
  </si>
  <si>
    <t>Does it address this population? "Yes"/blank</t>
  </si>
  <si>
    <t>CU5</t>
  </si>
  <si>
    <t xml:space="preserve">Does it address this population? "Yes"/blank </t>
  </si>
  <si>
    <t>MTCT</t>
  </si>
  <si>
    <t xml:space="preserve">Does it address this topic? "Yes"/blank </t>
  </si>
  <si>
    <t>MNCH IMPACT</t>
  </si>
  <si>
    <t>Does it address this topic? (e.g., COVID-19 impact on MNCH programs such as ANC or EPI) "Yes"/blank</t>
  </si>
  <si>
    <t>LMIC</t>
  </si>
  <si>
    <t>STUDY SIZE</t>
  </si>
  <si>
    <t xml:space="preserve">Free text of details on study population. </t>
  </si>
  <si>
    <r>
      <t xml:space="preserve">Measurement field: </t>
    </r>
    <r>
      <rPr>
        <sz val="10.5"/>
        <color rgb="FF000000"/>
        <rFont val="Arial"/>
        <family val="2"/>
      </rPr>
      <t>“Yes”/blank if references the following:</t>
    </r>
  </si>
  <si>
    <t>PREG/NEO - BURDEN</t>
  </si>
  <si>
    <t>• Studies that report incidence, prevalence, DALYs of pregnant women and/or neonates (e.g., population number of cases and deaths)</t>
  </si>
  <si>
    <t xml:space="preserve">PREG/NEO - RISK FACTOR </t>
  </si>
  <si>
    <t xml:space="preserve">• Studies on risk factors for COVID-19 infection (e.g., nutritional status, microbiome, gestational age, environmental exposures/behaviors that modify risk, exposure to hospitals treating COVID-19 patients during labor &amp; delivery)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</si>
  <si>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</si>
  <si>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</si>
  <si>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xml:space="preserve">• Studies on vaccines including pregnant women and/or neonates </t>
  </si>
  <si>
    <t>CU5 - INFANT</t>
  </si>
  <si>
    <t xml:space="preserve">• Studies including infants (i.e., ages &gt;28 days to 1 year) </t>
  </si>
  <si>
    <t>CU5 - CLINICAL PRESENTATION</t>
  </si>
  <si>
    <r>
      <t xml:space="preserve">Measurement field: </t>
    </r>
    <r>
      <rPr>
        <sz val="10.5"/>
        <color rgb="FF000000"/>
        <rFont val="Arial"/>
        <family val="2"/>
      </rPr>
      <t>“Yes”/</t>
    </r>
    <r>
      <rPr>
        <i/>
        <sz val="10.5"/>
        <color rgb="FF000000"/>
        <rFont val="Arial"/>
        <family val="2"/>
      </rPr>
      <t>blank</t>
    </r>
    <r>
      <rPr>
        <sz val="10.5"/>
        <color rgb="FF000000"/>
        <rFont val="Arial"/>
        <family val="2"/>
      </rPr>
      <t xml:space="preserve"> if references the following:</t>
    </r>
  </si>
  <si>
    <t>• Studies that report clinical presentation of COVID (usually case studies/series))</t>
  </si>
  <si>
    <r>
      <t>CU5 - BURDEN</t>
    </r>
    <r>
      <rPr>
        <strike/>
        <sz val="10.5"/>
        <color theme="0"/>
        <rFont val="Arial"/>
        <family val="2"/>
      </rPr>
      <t xml:space="preserve"> </t>
    </r>
  </si>
  <si>
    <t>• Studies that report incidence, prevalence, DALYs of children under 5 years (population number of cases and deaths)</t>
  </si>
  <si>
    <t xml:space="preserve">CU5 - RISK FACTORS </t>
  </si>
  <si>
    <t>• Studies on risk factors for children under 5 years (e.g., severe or moderate acute malnutrition, preterm birth, low birth weight, environmental exposures or behaviors that modify risk)</t>
  </si>
  <si>
    <t>• Studies on vaccines including children under 5  years</t>
  </si>
  <si>
    <t>MTCT - RISK</t>
  </si>
  <si>
    <t>• Studies on vertical transmission and transmission via breastmilk</t>
  </si>
  <si>
    <t>MTCT - ANTIBODIES</t>
  </si>
  <si>
    <t>• Studies on passive maternal antibody transfer through breastmilk</t>
  </si>
  <si>
    <t>MNCH IMPACT - PROG PREG/NEO</t>
  </si>
  <si>
    <t>• Studies about the impact of COVID-19 on MNCH programs that serve pregnant women, mothers, and neonates (e.g., ANC, delivery)</t>
  </si>
  <si>
    <t>MNCH IMPACT - PROG CU5</t>
  </si>
  <si>
    <t>• Studies about the impact of COVID-19 on MNCH programs that serve children under 5 years (e.g., EPI)</t>
  </si>
  <si>
    <t>INTERVENTION NOTES</t>
  </si>
  <si>
    <t>Free text of additional details on COVID-19 vaccination or other preventive intervention, if available</t>
  </si>
  <si>
    <t>MODEL NOTES</t>
  </si>
  <si>
    <t xml:space="preserve">Free text of additional details on modeling, if available </t>
  </si>
  <si>
    <t>BACKLOG</t>
  </si>
  <si>
    <t>As of 4/20/20, in addition to articles identified in the current week, a backlog of literature through 12/1/2019 will be added in batches. Please see this column to differentiate.</t>
  </si>
  <si>
    <t>Field Descriptions ("Clinical Trials" Sheet)</t>
  </si>
  <si>
    <t>TARGET POPULATION</t>
  </si>
  <si>
    <t>Pregnant women or children under 5 years (CU5); as study populations may have a large range of ages, any study that stated inclusion of ages 0-4 years was included.</t>
  </si>
  <si>
    <t>INTERVENTIONS</t>
  </si>
  <si>
    <t>As stated in study record as of "updated" date</t>
  </si>
  <si>
    <t>OUTCOME MEASURES</t>
  </si>
  <si>
    <t>START DATE</t>
  </si>
  <si>
    <t>Listed start date of trial</t>
  </si>
  <si>
    <t>COMPLETION DATE</t>
  </si>
  <si>
    <t>Listed completion date of trial</t>
  </si>
  <si>
    <t>Country of study location</t>
  </si>
  <si>
    <t>STUDY TYPE</t>
  </si>
  <si>
    <t>STUDY DESIGN</t>
  </si>
  <si>
    <t>STATUS</t>
  </si>
  <si>
    <t>Number enrolled as stated in study record as of "updated" date</t>
  </si>
  <si>
    <t>PHASES</t>
  </si>
  <si>
    <t>Current phase as stated in study record as of "updated" date</t>
  </si>
  <si>
    <t>STUDY LOCATIONS</t>
  </si>
  <si>
    <t>UPDATED</t>
  </si>
  <si>
    <t>Date last updated by START Team; previously identified studies will be updated periodically for changes in dates or status.</t>
  </si>
  <si>
    <t>URL-not hyperlinked</t>
  </si>
  <si>
    <t>PREG/NEO - RISK FACTOR</t>
  </si>
  <si>
    <t>CU5 - INFANTS</t>
  </si>
  <si>
    <t>CU5 - BURDEN</t>
  </si>
  <si>
    <t>CU5 - RISK FACTORS</t>
  </si>
  <si>
    <t>MTCT -  RISK</t>
  </si>
  <si>
    <t>Cohort study</t>
  </si>
  <si>
    <t>LMIC/HIC</t>
  </si>
  <si>
    <t>Review</t>
  </si>
  <si>
    <t>USA</t>
  </si>
  <si>
    <t>Descriptive study</t>
  </si>
  <si>
    <t>HIC</t>
  </si>
  <si>
    <t>Italy</t>
  </si>
  <si>
    <t>China</t>
  </si>
  <si>
    <t>N/A</t>
  </si>
  <si>
    <t>Editorial/commentary/guidance</t>
  </si>
  <si>
    <t>Modelling study</t>
  </si>
  <si>
    <t>Germany</t>
  </si>
  <si>
    <t>India</t>
  </si>
  <si>
    <t>Column Labels</t>
  </si>
  <si>
    <t>Pregnant women</t>
  </si>
  <si>
    <t>Observational</t>
  </si>
  <si>
    <t>NCT04366986</t>
  </si>
  <si>
    <t>France</t>
  </si>
  <si>
    <t>Interventional</t>
  </si>
  <si>
    <t>Hospital St. Joseph, Marseille, France</t>
  </si>
  <si>
    <t>NCT04365231</t>
  </si>
  <si>
    <t>Phase 3</t>
  </si>
  <si>
    <t>Recruiting</t>
  </si>
  <si>
    <t>NCT04323839</t>
  </si>
  <si>
    <t>Clinical Characteristics of Coronavirus Disease 2019 (COVID-19) in Pregnancy</t>
  </si>
  <si>
    <t>Other: pregnant women with laboratory-confirmed 2019-n-CoV</t>
  </si>
  <si>
    <t>Maternal and perinatal outcomes</t>
  </si>
  <si>
    <t>Federico II University</t>
  </si>
  <si>
    <t>NCT04319016</t>
  </si>
  <si>
    <t>NCT04315870</t>
  </si>
  <si>
    <t>Risk Factors, Clinical Characteristics and Outcomes of Acute Infection With Coronavirus 2019 (COVID-19) In Children</t>
  </si>
  <si>
    <t>St. Jude Children's Research Hospital</t>
  </si>
  <si>
    <t>NCT04371315</t>
  </si>
  <si>
    <t>Genetics of COVID-19 Susceptibility and Manifestations</t>
  </si>
  <si>
    <t>NCT04371432</t>
  </si>
  <si>
    <t>National Cancer Institute (NCI)</t>
  </si>
  <si>
    <t>NCT04370834</t>
  </si>
  <si>
    <t>Phase 2</t>
  </si>
  <si>
    <t>Exploring the presence of COVID-19</t>
  </si>
  <si>
    <t>Egypt</t>
  </si>
  <si>
    <t>Ain Shams University</t>
  </si>
  <si>
    <t>NCT04346056</t>
  </si>
  <si>
    <t>Prevalence of Covid-19 in Children Admitted to Paediatric Emergency Departments During the Pandemic Period in France</t>
  </si>
  <si>
    <t>Diagnostic Test: nasopharyngeal swab</t>
  </si>
  <si>
    <t>University Hospital, Lille</t>
  </si>
  <si>
    <t>NCT04336761</t>
  </si>
  <si>
    <t>COVID-19 Ring-based Prevention Trial With Lopinavir/Ritonavir</t>
  </si>
  <si>
    <t>Drug: Lopinavir/ritonavir</t>
  </si>
  <si>
    <t>Canada</t>
  </si>
  <si>
    <t>NCT04321174</t>
  </si>
  <si>
    <t>Biological: Pathogen-specific aAPC</t>
  </si>
  <si>
    <t>NCT04299724</t>
  </si>
  <si>
    <t>Phase 1</t>
  </si>
  <si>
    <t>Biological: Injection and infusion of LV-SMENP-DC vaccine and antigen-specific CTLs</t>
  </si>
  <si>
    <t>NCT04276896</t>
  </si>
  <si>
    <t>Diagnostic Test: Recombinase aided amplification (RAA) assay</t>
  </si>
  <si>
    <t>Beijing Ditan Hospital</t>
  </si>
  <si>
    <t>NCT04245631</t>
  </si>
  <si>
    <t>Search Engine</t>
  </si>
  <si>
    <t>Search String/Method</t>
  </si>
  <si>
    <t>PubMed</t>
  </si>
  <si>
    <t>(((COVID*[Title/Abstract] OR SARS-CoV-2[Title/Abstract] OR coronavirus)[Title/Abstract]) AND ((maternal[Title/Abstract] OR mother*[Title/Abstract] OR pregnan*[Title/Abstract] OR child*[Title/Abstract] OR infant*[Title/Abstract] OR neonat*[Title/Abstract] OR pediatric[Title/Abstract] OR antenatal))[Title/Abstract]))</t>
  </si>
  <si>
    <t>MedRxiv/BioRxiv/ ChemRxiv via CDC database</t>
  </si>
  <si>
    <t>Embase</t>
  </si>
  <si>
    <t>(covid*:ab,ti OR 'sars cov 2':ab,ti OR coronavirus:ab,ti) AND (maternal:ab,ti OR mother*:ab,ti OR child*:ab,ti OR infant*:ab,ti OR neonat*:ab,ti OR pediatric:ab,ti OR antenatal:ab,ti OR pregnan*:ab,ti)</t>
  </si>
  <si>
    <t>ClinicalTrials.gov</t>
  </si>
  <si>
    <t>Assessed on age group and disease of relevance as "coronavirus"</t>
  </si>
  <si>
    <t>Google</t>
  </si>
  <si>
    <t>Search for "SARS-CoV-2"/"COVID-19" and MNCH-related terms (e.g., delivery, MTCT, ANC, EPI); search relevant sites, such as WHO, UNICEF, GAVI, PATH, etc.</t>
  </si>
  <si>
    <t>UK</t>
  </si>
  <si>
    <t>Spain</t>
  </si>
  <si>
    <t>Turkey</t>
  </si>
  <si>
    <t xml:space="preserve">Pregnant women </t>
  </si>
  <si>
    <t>Other: Pandemic control measures</t>
  </si>
  <si>
    <t>NCT04377412</t>
  </si>
  <si>
    <t>Biological: Anti-SARS-CoV-2 Human Convalescent Plasma</t>
  </si>
  <si>
    <t>Johns Hopkins University</t>
  </si>
  <si>
    <t>NCT04377672</t>
  </si>
  <si>
    <t>Biological: Convalescent plasma (CP)</t>
  </si>
  <si>
    <t>NCT04377568</t>
  </si>
  <si>
    <t>Diagnostic Test: RT-PCR Covid-19</t>
  </si>
  <si>
    <t>Fondation Lenval</t>
  </si>
  <si>
    <t>NCT04377737</t>
  </si>
  <si>
    <t>Not Applicable</t>
  </si>
  <si>
    <t>Australia</t>
  </si>
  <si>
    <t>For primary data articles, study location; as available from reviews and commentary. If &gt;3 countries listed, or countries not specified, listed as "multi-country"</t>
  </si>
  <si>
    <t>What population does the article address? LMIC, HIC, both (LMIC/HIC)</t>
  </si>
  <si>
    <t>Norway</t>
  </si>
  <si>
    <t>Total</t>
  </si>
  <si>
    <t>University of California, San Francisco</t>
  </si>
  <si>
    <t>NCT04388605</t>
  </si>
  <si>
    <t>Other: COVID positive via testing</t>
  </si>
  <si>
    <t>Pregnancy Outcome</t>
  </si>
  <si>
    <t>Atlantic Health System</t>
  </si>
  <si>
    <t>NCT04385914</t>
  </si>
  <si>
    <t>Health and Wellbeing of Pregnant and Post-Partum Women During the COVID-19 Pandemic</t>
  </si>
  <si>
    <t>Other: This is an online survey with no intervention.</t>
  </si>
  <si>
    <t>NCT04385238</t>
  </si>
  <si>
    <t>Neonatal Complications of Coronavirus Disease (COVID-19)</t>
  </si>
  <si>
    <t>Other: No intervention - exposure is to COVID-19</t>
  </si>
  <si>
    <t>NCT04386109</t>
  </si>
  <si>
    <t xml:space="preserve">http://uwstartcenter.org/publication-digests/mnch-covid-research-digest/ </t>
  </si>
  <si>
    <t>Subscribe on the Digest website:</t>
  </si>
  <si>
    <t>Row Labels</t>
  </si>
  <si>
    <t>Grand Total</t>
  </si>
  <si>
    <t>Topic</t>
  </si>
  <si>
    <t>Number of Articles</t>
  </si>
  <si>
    <t>Number of Articles by Population</t>
  </si>
  <si>
    <t>Number of Articles by Topic</t>
  </si>
  <si>
    <t>Number of Articles by Country Income Status and Country</t>
  </si>
  <si>
    <t>Article Summary Table Calculations</t>
  </si>
  <si>
    <t>Pregnant Women and/or Neonates</t>
  </si>
  <si>
    <t>Children &lt;5 Years (including infants)</t>
  </si>
  <si>
    <t>Population</t>
  </si>
  <si>
    <t>N</t>
  </si>
  <si>
    <t>Maternal-to-Child Transmission (MTCT)</t>
  </si>
  <si>
    <t>Maternal, Neonatal, Child Health (MNCH) Services Impact</t>
  </si>
  <si>
    <t>Number of Articles by Type of Article and Date Added to Database</t>
  </si>
  <si>
    <t>Count of ARTICLE TYPE</t>
  </si>
  <si>
    <t>Country Income Status</t>
  </si>
  <si>
    <t xml:space="preserve">  LMIC</t>
  </si>
  <si>
    <t xml:space="preserve">  HIC</t>
  </si>
  <si>
    <t xml:space="preserve">  LMIC/HIC</t>
  </si>
  <si>
    <t>ARTICLE SUMMARY DASHBOARD</t>
  </si>
  <si>
    <t>Article Summary Table</t>
  </si>
  <si>
    <t>Number of Articles by Country and Country Income Level</t>
  </si>
  <si>
    <t>Number of Articles by Source Type</t>
  </si>
  <si>
    <t>Source</t>
  </si>
  <si>
    <t>Peer-reviewed Source</t>
  </si>
  <si>
    <t>Grey Literature</t>
  </si>
  <si>
    <t>Source Type</t>
  </si>
  <si>
    <t xml:space="preserve">  Pregnant women and/or neonates</t>
  </si>
  <si>
    <t xml:space="preserve">  Children &lt;5 years (including infants)</t>
  </si>
  <si>
    <t xml:space="preserve">  Mother-to-child transmission (MTCT)</t>
  </si>
  <si>
    <t xml:space="preserve">  Maternal, neonatal, child health (MNCH) services impact</t>
  </si>
  <si>
    <t xml:space="preserve">  Peer-reviewed source</t>
  </si>
  <si>
    <t xml:space="preserve">  Pre-print source</t>
  </si>
  <si>
    <t xml:space="preserve">  Grey literature</t>
  </si>
  <si>
    <t>%</t>
  </si>
  <si>
    <t>Yes</t>
  </si>
  <si>
    <t/>
  </si>
  <si>
    <t>INCLUSION CRITERIA</t>
  </si>
  <si>
    <t>EXCLUSION CRITERIA</t>
  </si>
  <si>
    <t xml:space="preserve">REGISTRATION DATE </t>
  </si>
  <si>
    <t>PRIMARY SPONSOR</t>
  </si>
  <si>
    <t>TRIAL NUMBER</t>
  </si>
  <si>
    <t xml:space="preserve">Prospective registry of maternal, perinatal and neonatal outcomes from pregnancies infected with SARS-COV2 (COVID-19)                                                                                                                                                                                                                                                                                                                                                                                                                                                                                                                                                                                                                                                                                                                                                                                                                                                                                                                                                                                                                                                                                                                                                                                                                                                                                                                                                                                                                                                                                                                                                                                                                                                                                                                                                                                                                                                                                                                                                           </t>
  </si>
  <si>
    <t>All women infected with SARS-CoV 2 (novel coronavirus) infection or who were diagnosed with COVID-19 during pregnancy. Observation will continue throughout pregnancy up until 6 weeks postpartum. In addition to standard care, women will be asked to complete a questionnaire after discharge to include postpartum and neonatal outcomes.</t>
  </si>
  <si>
    <t>Maternal mortality from COVID-19[During pregnancy until 6 weeks postpartum];Perinatal mortality (stillbirth, neonatal death)[During pregnancy and until day 28 in the neonate]</t>
  </si>
  <si>
    <t>https://anzctr.org.au/ACTRN12620000449932.aspx</t>
  </si>
  <si>
    <t>ANZCTR</t>
  </si>
  <si>
    <t>Purpose: Natural history;Duration: Longitudinal;Selection: Defined population;Timing: Prospective;</t>
  </si>
  <si>
    <t>University of Melbourne</t>
  </si>
  <si>
    <t>18 Years</t>
  </si>
  <si>
    <t>60 Years</t>
  </si>
  <si>
    <t>Not Recruiting</t>
  </si>
  <si>
    <t>ACTRN12620000449932</t>
  </si>
  <si>
    <t xml:space="preserve">SARS-CoV2 in children presenting to hospital: A repeating point prevalence study during the COVID-19 pandemic in South East Queensland                                                                                                                                                                                                                                                                                                                                                                                                                                                                                                                                                                                                                                                                                                                                                                                                                                                                                                                                                                                                                                                                                                                                                                                                                                                                                                                                                                                                                                                                                                                                                                                                                                                                                                                                                                                                                                                                                                                                          </t>
  </si>
  <si>
    <t>The primary outcome of this study is the proportion of children who test positive for SARS-CoV2 infection by PCR testing of upper airway swabs when presenting to an Emergency Department or admitted to hospital for any reason. [This is a repeating point prevalence study. The point prevalence will be calculated for each screening day and changes analysed over the duration of the 3 month study]</t>
  </si>
  <si>
    <t>https://anzctr.org.au/ACTRN12620000512921.aspx</t>
  </si>
  <si>
    <t>Purpose: Natural history;Duration: Longitudinal;Selection: Convenience sample;Timing: Prospective;</t>
  </si>
  <si>
    <t>Gold Coast University Hospital</t>
  </si>
  <si>
    <t>Years</t>
  </si>
  <si>
    <t>16 Years</t>
  </si>
  <si>
    <t>ACTRN12620000512921</t>
  </si>
  <si>
    <t xml:space="preserve">Neonatal CoVID-19 Study to evaluate the population health impacts of COVID-19 in mothers and their newborn infants cared for in tertiary and non-tertiary hospitals in Australia.                                                                                                                                                                                                                                                                                                                                                                                                                                                                                                                                                                                                                                                                                                                                                                                                                                                                                                                                                                                                                                                                                                                                                                                                                                                                                                                                                                                                                                                                                                                                                                                                                                                                                                                                                                                                                                                                                               </t>
  </si>
  <si>
    <t>Need for resuscitation - collected from hospital records[At birth];Type of respiratory support required after birth - collected from hospital records[First week of life];Mortality - collected from hospital records[Discharge]</t>
  </si>
  <si>
    <t>https://anzctr.org.au/ACTRN12620000527965.aspx</t>
  </si>
  <si>
    <t>Hunter New England LHD</t>
  </si>
  <si>
    <t>Days</t>
  </si>
  <si>
    <t>45 Years</t>
  </si>
  <si>
    <t>ACTRN12620000527965</t>
  </si>
  <si>
    <t xml:space="preserve">Clinical Study for Gu-Biao Jie-Du-Ling in Preventing of Novel Coronavirus Pneumonia (COVID-19) in Children                                                                                                                                                                                                                                                                                                                                                                                                                                                                                                                                                                                                                                                                                                                                                                                                                                                                                                                                                                                                                                                                                                                                                                                                                                                                                                                                                                                                                                                                                                                                                                                                                                                                                                                                                                                                                                                                                                                                                                      </t>
  </si>
  <si>
    <t>Experimental group:Isolation and oral  Gubiao Jiedu Ling Chinese medicine;Control group:Isolated observation;</t>
  </si>
  <si>
    <t>body temperature;Whole blood count and five classifications;C-reactive protein;</t>
  </si>
  <si>
    <t>http://www.chictr.org.cn/showproj.aspx?proj=48965</t>
  </si>
  <si>
    <t>ChiCTR</t>
  </si>
  <si>
    <t>Prevention</t>
  </si>
  <si>
    <t>Case-Control study</t>
  </si>
  <si>
    <t>Wuhan Hospital of Integrated Traditional Chinese and Western Medicine</t>
  </si>
  <si>
    <t>ChiCTR2000029487</t>
  </si>
  <si>
    <t>Experimental group:100;Control group:100;</t>
  </si>
  <si>
    <t xml:space="preserve">Clinical Study for Human Menstrual Blood-derived Stem Cells in the Treatment of Acute Novel Coronavirus Pneumonia (COVID-19)                                                                                                                                                                                                                                                                                                                                                                                                                                                                                                                                                                                                                                                                                                                                                                                                                                                                                                                                                                                                                                                                                                                                                                                                                                                                                                                                                                                                                                                                                                                                                                                                                                                                                                                                                                                                                                                                                                                                                    </t>
  </si>
  <si>
    <t>experimental group A:Conventional treatment followed by Intravenous infusion of Human Menstrual Blood-derived Stem Cells preparations;control gorup A:Conventional treatment;Experimental Group B1:Artificial liver therapy+conventional treatment;Experimental Group B2:Artificial liver therapy followed by Intravenous infusion of Human Menstrual Blood-derived Stem Cells preparations+conventional treatment;Control Gorup A:Conventional treatment;</t>
  </si>
  <si>
    <t>Mortality in patients;</t>
  </si>
  <si>
    <t>http://www.chictr.org.cn/showproj.aspx?proj=49146</t>
  </si>
  <si>
    <t>Interventional study</t>
  </si>
  <si>
    <t>Parallel</t>
  </si>
  <si>
    <t>The First Affiliated Hospital, College of Medicine, Zhejiang University</t>
  </si>
  <si>
    <t>ChiCTR2000029606</t>
  </si>
  <si>
    <t>experimental group A:18;control gorup A:15;Experimental Group B1:10;Experimental Group B2:10;Control Gorup A:10;</t>
  </si>
  <si>
    <t xml:space="preserve">Early Detection of Novel Coronavirus Pneumonia (COVID-19) Based on a Novel High-Throughput Mass Spectrometry Analysis With Volatile Organic Compounds in Exhaled Breath                                                                                                                                                                                                                                                                                                                                                                                                                                                                                                                                                                                                                                                                                                                                                                                                                                                                                                                                                                                                                                                                                                                                                                                                                                                                                                                                                                                                                                                                                                                                                                                                                                                                                                                                                                                                                                                                                                         </t>
  </si>
  <si>
    <t>Gold Standard:RT-PCR of the novel coronavirus;Index test:Exhaled&amp;#32;breath&amp;#32;detection&amp;#32;by&amp;#32;mass&amp;#32;spectrometry;</t>
  </si>
  <si>
    <t>Sensitivity of detection of NCP;Specificity of detection of NCP;</t>
  </si>
  <si>
    <t>http://www.chictr.org.cn/showproj.aspx?proj=49219</t>
  </si>
  <si>
    <t>Diagnostic test</t>
  </si>
  <si>
    <t>Sequential</t>
  </si>
  <si>
    <t>Shenzhen Third People's Hospital</t>
  </si>
  <si>
    <t>ChiCTR2000029695</t>
  </si>
  <si>
    <t>Target condition:300;Difficult condition:300</t>
  </si>
  <si>
    <t xml:space="preserve">Development and application of a novel high sensitivity nucleic acid assay for novel coronavirus pneumonia (COVID-19)  based on CRISPR-cas protein                                                                                                                                                                                                                                                                                                                                                                                                                                                                                                                                                                                                                                                                                                                                                                                                                                                                                                                                                                                                                                                                                                                                                                                                                                                                                                                                                                                                                                                                                                                                                                                                                                                                                                                                                                                                                                                                                                                              </t>
  </si>
  <si>
    <t>Gold Standard:Nucleic acid test for new coronavirus, RT-PCR;Index test:RT-PCR&amp;#32;product&amp;#32;of&amp;#32;SARS-CoV-2.;</t>
  </si>
  <si>
    <t>SEN, SPE, ACC, AUC of ROC;</t>
  </si>
  <si>
    <t>http://www.chictr.org.cn/showproj.aspx?proj=49407</t>
  </si>
  <si>
    <t>Factorial</t>
  </si>
  <si>
    <t>Shenzhen Second People's Hospital</t>
  </si>
  <si>
    <t>ChiCTR2000029810</t>
  </si>
  <si>
    <t>Target condition:10000;Difficult condition:300</t>
  </si>
  <si>
    <t xml:space="preserve">Clinical Trial for Integrated Chinese and Western Medicine in the Treatment of Children with Novel Coronavirus Pneumonia (COVID-19)                                                                                                                                                                                                                                                                                                                                                                                                                                                                                                                                                                                                                                                                                                                                                                                                                                                                                                                                                                                                                                                                                                                                                                                                                                                                                                                                                                                                                                                                                                                                                                                                                                                                                                                                                                                                                                                                                                                                             </t>
  </si>
  <si>
    <t>control group:Western Medicine;experimental group:Integrated Traditional Chinese and Western Medicine;</t>
  </si>
  <si>
    <t>Time fo fever reduction;Time of nucleic acid negative;Severe conversion rate;Improvement time of respiratory symptoms;</t>
  </si>
  <si>
    <t>http://www.chictr.org.cn/showproj.aspx?proj=49387</t>
  </si>
  <si>
    <t>Non randomized control</t>
  </si>
  <si>
    <t>Children's Hospital of Fudan University</t>
  </si>
  <si>
    <t>ChiCTR2000029814</t>
  </si>
  <si>
    <t>control group:15;experimental group:15;</t>
  </si>
  <si>
    <t xml:space="preserve">A cox regression analysis of prognosis of novel coronavirus pneumonia (COVID-19)                                                                                                                                                                                                                                                                                                                                                                                                                                                                                                                                                                                                                                                                                                                                                                                                                                                                                                                                                                                                                                                                                                                                                                                                                                                                                                                                                                                                                                                                                                                                                                                                                                                                                                                                                                                                                                                                                                                                                                                                </t>
  </si>
  <si>
    <t>Case series:Nil;</t>
  </si>
  <si>
    <t>DEATH;</t>
  </si>
  <si>
    <t>http://www.chictr.org.cn/showproj.aspx?proj=49492</t>
  </si>
  <si>
    <t>Observational study</t>
  </si>
  <si>
    <t>Wuhan Asia General Hospital</t>
  </si>
  <si>
    <t>ChiCTR2000029820</t>
  </si>
  <si>
    <t>Case series:410;</t>
  </si>
  <si>
    <t xml:space="preserve">Based on Delphi Method to Preliminarily Construct a Recommended Protocol for the Prevention of Novel Coronavirus Pneumonia (COVID-19) in Deyang Area by Using Chinese Medicine Technology and its Clinical Application Evaluation                                                                                                                                                                                                                                                                                                                                                                                                                                                                                                                                                                                                                                                                                                                                                                                                                                                                                                                                                                                                                                                                                                                                                                                                                                                                                                                                                                                                                                                                                                                                                                                                                                                                                                                                                                                                                                               </t>
  </si>
  <si>
    <t>Observation  group:TCM prevention;Health  education unit:Health  education;</t>
  </si>
  <si>
    <t>CD4+;CD3+;HAMA;HAMD;STAI;</t>
  </si>
  <si>
    <t>http://www.chictr.org.cn/showproj.aspx?proj=49306</t>
  </si>
  <si>
    <t>Deyang Integrated Traditional Chinese and Western Medicine Hospital</t>
  </si>
  <si>
    <t>ChiCTR2000029821</t>
  </si>
  <si>
    <t>Observation  group:300;Health  education unit:100;</t>
  </si>
  <si>
    <t xml:space="preserve">A randomized controlled trial for honeysuckle decoction in the treatment of patients with novel coronavirus (COVID-19) infection                                                                                                                                                                                                                                                                                                                                                                                                                                                                                                                                                                                                                                                                                                                                                                                                                                                                                                                                                                                                                                                                                                                                                                                                                                                                                                                                                                                                                                                                                                                                                                                                                                                                                                                                                                                                                                                                                                                                                </t>
  </si>
  <si>
    <t>Experimental group:honeysuckle decoction;Control group:placebo;</t>
  </si>
  <si>
    <t>rate of cure;</t>
  </si>
  <si>
    <t>http://www.chictr.org.cn/showproj.aspx?proj=49502</t>
  </si>
  <si>
    <t>Nanjing Second Hospital</t>
  </si>
  <si>
    <t>ChiCTR2000029822</t>
  </si>
  <si>
    <t>Experimental group:70;Control group:40;</t>
  </si>
  <si>
    <t xml:space="preserve">Medical records based study for Heart-type fatty acid-binding protein on prognosis of novel coronavirus pneumonia (COVID-19)                                                                                                                                                                                                                                                                                                                                                                                                                                                                                                                                                                                                                                                                                                                                                                                                                                                                                                                                                                                                                                                                                                                                                                                                                                                                                                                                                                                                                                                                                                                                                                                                                                                                                                                                                                                                                                                                                                                                                    </t>
  </si>
  <si>
    <t>Case series:No;</t>
  </si>
  <si>
    <t>Worsening condition;Death;Heart fatty acid binding protein;</t>
  </si>
  <si>
    <t>http://www.chictr.org.cn/showproj.aspx?proj=49520</t>
  </si>
  <si>
    <t>Chongqing Three Gorges Central Hospital</t>
  </si>
  <si>
    <t>ChiCTR2000029829</t>
  </si>
  <si>
    <t>Case series:40;</t>
  </si>
  <si>
    <t>Retrospective study</t>
  </si>
  <si>
    <t xml:space="preserve">Study for construction and assessment of early warning score of the clinical risk of novel coronavirus (COVID-19) infected patients                                                                                                                                                                                                                                                                                                                                                                                                                                                                                                                                                                                                                                                                                                                                                                                                                                                                                                                                                                                                                                                                                                                                                                                                                                                                                                                                                                                                                                                                                                                                                                                                                                                                                                                                                                                                                                                                                                                                             </t>
  </si>
  <si>
    <t>clinical features and risk factors;validity and reliability of the model;</t>
  </si>
  <si>
    <t>http://www.chictr.org.cn/showproj.aspx?proj=49587</t>
  </si>
  <si>
    <t>West China Hospital, Sichuan University</t>
  </si>
  <si>
    <t>ChiCTR2000029907</t>
  </si>
  <si>
    <t>Case series:1000;</t>
  </si>
  <si>
    <t xml:space="preserve">Epidemiological and clinical characteristics of 2019 novel coronavirus pneumonia (COVID-19) in Chongqing                                                                                                                                                                                                                                                                                                                                                                                                                                                                                                                                                                                                                                                                                                                                                                                                                                                                                                                                                                                                                                                                                                                                                                                                                                                                                                                                                                                                                                                                                                                                                                                                                                                                                                                                                                                                                                                                                                                                                                        </t>
  </si>
  <si>
    <t>Clinical symptoms;Test result;Examination result;</t>
  </si>
  <si>
    <t>http://www.chictr.org.cn/showproj.aspx?proj=49630</t>
  </si>
  <si>
    <t>Chongqing Three Gorges Central Hospital(Chongqing University Three Gorges Hospital  )</t>
  </si>
  <si>
    <t>ChiCTR2000029952</t>
  </si>
  <si>
    <t>Case series:0;</t>
  </si>
  <si>
    <t xml:space="preserve">Clinical observation of the novel coronavirus pneumonia (COVID-19) in neonatal                                                                                                                                                                                                                                                                                                                                                                                                                                                                                                                                                                                                                                                                                                                                                                                                                                                                                                                                                                                                                                                                                                                                                                                                                                                                                                                                                                                                                                                                                                                                                                                                                                                                                                                                                                                                                                                                                                                                                                                                  </t>
  </si>
  <si>
    <t>COVID-19 pregnant women and normal pregnant women and infants born to them:None;</t>
  </si>
  <si>
    <t>CoVID-19 Perinatal Outcomes;</t>
  </si>
  <si>
    <t>http://www.chictr.org.cn/showproj.aspx?proj=49636</t>
  </si>
  <si>
    <t>West China Second Hospital, Sichuan University</t>
  </si>
  <si>
    <t>ChiCTR2000029959</t>
  </si>
  <si>
    <t>COVID-19 pregnant women and normal pregnant women and infants born to them:30;</t>
  </si>
  <si>
    <t xml:space="preserve">Study on ultrasonographic manifestations of new type of novel coronavirus pneumonia (covid-19) in non-critical stage of pulmonary lesions                                                                                                                                                                                                                                                                                                                                                                                                                                                                                                                                                                                                                                                                                                                                                                                                                                                                                                                                                                                                                                                                                                                                                                                                                                                                                                                                                                                                                                                                                                                                                                                                                                                                                                                                                                                                                                                                                                                                       </t>
  </si>
  <si>
    <t>Distribution of 'B' line around lungs of both lungs;Whether there is peripulmonary focus;</t>
  </si>
  <si>
    <t>http://www.chictr.org.cn/showproj.aspx?proj=49816</t>
  </si>
  <si>
    <t>Xi'an Chest Hospital</t>
  </si>
  <si>
    <t>ChiCTR2000030032</t>
  </si>
  <si>
    <t>Case series:20;</t>
  </si>
  <si>
    <t xml:space="preserve">The Therapeutic Efficacy of Psychological and Physical Rehabilitation Based Humanistic Care in Patients With  Novel Coronavirus Pneumonia (COVID-19)                                                                                                                                                                                                                                                                                                                                                                                                                                                                                                                                                                                                                                                                                                                                                                                                                                                                                                                                                                                                                                                                                                                                                                                                                                                                                                                                                                                                                                                                                                                                                                                                                                                                                                                                                                                                                                                                                                                            </t>
  </si>
  <si>
    <t>Humanistic care:Humanistic care+routine regimen;Control group:routine regimen;</t>
  </si>
  <si>
    <t>recovery time;</t>
  </si>
  <si>
    <t>http://www.chictr.org.cn/showproj.aspx?proj=50005</t>
  </si>
  <si>
    <t>the Second Affiliated hospital of Xi'an Jiaotong University</t>
  </si>
  <si>
    <t>ChiCTR2000030136</t>
  </si>
  <si>
    <t>Humanistic care:100;Control group:30;</t>
  </si>
  <si>
    <t xml:space="preserve">The Real World Study to Evaluate the Added Treatment Effectiveness of Comprehensive Traditional Chinese Medicine for Novel Coronavirus Pneumonia (COVID-19)                                                                                                                                                                                                                                                                                                                                                                                                                                                                                                                                                                                                                                                                                                                                                                                                                                                                                                                                                                                                                                                                                                                                                                                                                                                                                                                                                                                                                                                                                                                                                                                                                                                                                                                                                                                                                                                                                                                     </t>
  </si>
  <si>
    <t>Case series:NA;</t>
  </si>
  <si>
    <t>cure rate;duration of hospitalization;days of treatment;</t>
  </si>
  <si>
    <t>http://www.chictr.org.cn/showproj.aspx?proj=50031</t>
  </si>
  <si>
    <t>Yueyang Hospital of Integrated Traditional Chinese Medicine and Western Medicine Affiliated to Shanghai University of Tranditional Medicine</t>
  </si>
  <si>
    <t>ChiCTR2000030163</t>
  </si>
  <si>
    <t>Case series:256;</t>
  </si>
  <si>
    <t xml:space="preserve">Traditional Chinese medicine Ma-Xing-Shi-Gan-Tang and Sheng-Jiang-San in the treatment of children with novel coronavirus pneumonia (COVID-19)                                                                                                                                                                                                                                                                                                                                                                                                                                                                                                                                                                                                                                                                                                                                                                                                                                                                                                                                                                                                                                                                                                                                                                                                                                                                                                                                                                                                                                                                                                                                                                                                                                                                                                                                                                                                                                                                                                                                  </t>
  </si>
  <si>
    <t>Case series:Traditional Chinese medicine Ma-Xing-Shi-Gan-Tang and Sheng-Jiang-San;</t>
  </si>
  <si>
    <t>temperature;respiratory symptoms;</t>
  </si>
  <si>
    <t>http://www.chictr.org.cn/showproj.aspx?proj=50248</t>
  </si>
  <si>
    <t>Single arm</t>
  </si>
  <si>
    <t>Xiangyang Central Hospital, Affiliated Hospital of Hubei University of Arts and Sciences</t>
  </si>
  <si>
    <t>ChiCTR2000030314</t>
  </si>
  <si>
    <t xml:space="preserve">Traditional Chinese Medicine 'Zang-Fu Point-pressing' massage for children with novel coronavirus pneumonia (COVID-19)                                                                                                                                                                                                                                                                                                                                                                                                                                                                                                                                                                                                                                                                                                                                                                                                                                                                                                                                                                                                                                                                                                                                                                                                                                                                                                                                                                                                                                                                                                                                                                                                                                                                                                                                                                                                                                                                                                                                                          </t>
  </si>
  <si>
    <t>Two groups:Chinese massage versus control;</t>
  </si>
  <si>
    <t>Temperature;Respiratory symptoms;</t>
  </si>
  <si>
    <t>http://www.chictr.org.cn/showproj.aspx?proj=50231</t>
  </si>
  <si>
    <t>ChiCTR2000030324</t>
  </si>
  <si>
    <t>Two groups:40;</t>
  </si>
  <si>
    <t xml:space="preserve">Construction of a Bio information platform for novel coronavirus pneumonia (COVID-19) patients follow-up in Anhui                                                                                                                                                                                                                                                                                                                                                                                                                                                                                                                                                                                                                                                                                                                                                                                                                                                                                                                                                                                                                                                                                                                                                                                                                                                                                                                                                                                                                                                                                                                                                                                                                                                                                                                                                                                                                                                                                                                                                               </t>
  </si>
  <si>
    <t>http://www.chictr.org.cn/showproj.aspx?proj=50271</t>
  </si>
  <si>
    <t>Epidemilogical research</t>
  </si>
  <si>
    <t>the First Affiliated Hospital Division of Life Sciences and Medicine University of Science and Technology of China</t>
  </si>
  <si>
    <t>ChiCTR2000030331</t>
  </si>
  <si>
    <t>Case series:498;</t>
  </si>
  <si>
    <t xml:space="preserve">microRNA as a marker for early diagnosis of novel coronavirus infection (COVID-19)                                                                                                                                                                                                                                                                                                                                                                                                                                                                                                                                                                                                                                                                                                                                                                                                                                                                                                                                                                                                                                                                                                                                                                                                                                                                                                                                                                                                                                                                                                                                                                                                                                                                                                                                                                                                                                                                                                                                                                                              </t>
  </si>
  <si>
    <t>Gold Standard:COVID-19 viral PCR;Index test:MicroRNA;</t>
  </si>
  <si>
    <t>http://www.chictr.org.cn/showproj.aspx?proj=49491</t>
  </si>
  <si>
    <t>ChiCTR2000030334</t>
  </si>
  <si>
    <t>Target condition:25;Difficult condition:25</t>
  </si>
  <si>
    <t xml:space="preserve">Novel Coronavirus Infected Disease (COVID-19) in children: epidemiology, clinical features and treatment outcome                                                                                                                                                                                                                                                                                                                                                                                                                                                                                                                                                                                                                                                                                                                                                                                                                                                                                                                                                                                                                                                                                                                                                                                                                                                                                                                                                                                                                                                                                                                                                                                                                                                                                                                                                                                                                                                                                                                                                                </t>
  </si>
  <si>
    <t>Monitor cases, suspected cases and diagnosed cases:No;</t>
  </si>
  <si>
    <t>Epidemiological characteristics;clinical features;Treatment outcome;</t>
  </si>
  <si>
    <t>http://www.chictr.org.cn/showproj.aspx?proj=49984</t>
  </si>
  <si>
    <t>Tongji Hospital, Tongji Medical College, Huazhong University of science and technology</t>
  </si>
  <si>
    <t>ChiCTR2000030363</t>
  </si>
  <si>
    <t>Monitor cases, suspected cases and diagnosed cases:120;</t>
  </si>
  <si>
    <t xml:space="preserve">Study for moxibustion in the preventing of novel coronavirus pneumonia (COVID-19)                                                                                                                                                                                                                                                                                                                                                                                                                                                                                                                                                                                                                                                                                                                                                                                                                                                                                                                                                                                                                                                                                                                                                                                                                                                                                                                                                                                                                                                                                                                                                                                                                                                                                                                                                                                                                                                                                                                                                                                               </t>
  </si>
  <si>
    <t>Case series:moxibustion;</t>
  </si>
  <si>
    <t>mood assessment;</t>
  </si>
  <si>
    <t>http://www.chictr.org.cn/showproj.aspx?proj=50323</t>
  </si>
  <si>
    <t>Hu'nan university of chinese medicine</t>
  </si>
  <si>
    <t>ChiCTR2000030386</t>
  </si>
  <si>
    <t xml:space="preserve">Epidemiological research of novel coronavirus pneumonia (COVID-19) suspected cases based on virus nucleic acid test combined with low-dose chest CT screening in primary hospital                                                                                                                                                                                                                                                                                                                                                                                                                                                                                                                                                                                                                                                                                                                                                                                                                                                                                                                                                                                                                                                                                                                                                                                                                                                                                                                                                                                                                                                                                                                                                                                                                                                                                                                                                                                                                                                                                               </t>
  </si>
  <si>
    <t>1:Throat swab virus nucleic acid test combined with low-dose chest CT;2:Throat swab virus nucleic acid test combined with low-dose chest CT;</t>
  </si>
  <si>
    <t>CT image features;Fever;Throat swab virus nucleic acid tes;lymphocyte;</t>
  </si>
  <si>
    <t>http://www.chictr.org.cn/showproj.aspx?proj=50678</t>
  </si>
  <si>
    <t>Guangzhou Panyu Central Hospital</t>
  </si>
  <si>
    <t>ChiCTR2000030558</t>
  </si>
  <si>
    <t>1:132;2:132;</t>
  </si>
  <si>
    <t xml:space="preserve">Psychological Intervention of Children with Novel Coronavirus Disease (COVID-19)                                                                                                                                                                                                                                                                                                                                                                                                                                                                                                                                                                                                                                                                                                                                                                                                                                                                                                                                                                                                                                                                                                                                                                                                                                                                                                                                                                                                                                                                                                                                                                                                                                                                                                                                                                                                                                                                                                                                                                                                </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</si>
  <si>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</si>
  <si>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</si>
  <si>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http://www.chictr.org.cn/showproj.aspx?proj=50653</t>
  </si>
  <si>
    <t>Tongji Hospital, Tongji Medical College, Huazhong University of Science and Technology</t>
  </si>
  <si>
    <t>ChiCTR2000030564</t>
  </si>
  <si>
    <t>monitor cases, suspected cases and diagnosed cases:120;</t>
  </si>
  <si>
    <t xml:space="preserve">Cohort study of Novel Coronavirus Infected Diseases (COVID-19) in children                                                                                                                                                                                                                                                                                                                                                                                                                                                                                                                                                                                                                                                                                                                                                                                                                                                                                                                                                                                                                                                                                                                                                                                                                                                                                                                                                                                                                                                                                                                                                                                                                                                                                                                                                                                                                                                                                                                                                                                                      </t>
  </si>
  <si>
    <t>case series:N/A;</t>
  </si>
  <si>
    <t>Clinical characteristics;Clinical outcomes;</t>
  </si>
  <si>
    <t>http://www.chictr.org.cn/showproj.aspx?proj=50730</t>
  </si>
  <si>
    <t>Wuhan Children's Hospital, Tongji Medical College, Huazhong University of Science &amp; Technology</t>
  </si>
  <si>
    <t>ChiCTR2000030679</t>
  </si>
  <si>
    <t>case series:500;</t>
  </si>
  <si>
    <t xml:space="preserve">An anaesthesia procedure and extubation strategy for reducing patient agitation and cough after extubation that can be used to prevent the spread of SARS-CoV-2 and other infectious viruses in the operating Room                                                                                                                                                                                                                                                                                                                                                                                                                                                                                                                                                                                                                                                                                                                                                                                                                                                                                                                                                                                                                                                                                                                                                                                                                                                                                                                                                                                                                                                                                                                                                                                                                                                                                                                                                                                                                                                              </t>
  </si>
  <si>
    <t>Group A:Sevoflurane anesthesia maintenance, common extubation;Group B:Sevoflurane anesthesia was maintained, and the extubation strategy of "circulatory induced respiration" was adopted after the operation.;Group C:Propofol anesthesia maintenance, common extubation;Group D:Propofol anesthesia was maintained, and the extubation strategy of "circulatory induced respiration" was adopted after the operation.;</t>
  </si>
  <si>
    <t>cough;agitation;</t>
  </si>
  <si>
    <t>http://www.chictr.org.cn/showproj.aspx?proj=50763</t>
  </si>
  <si>
    <t>Liaocheng People's Hospital</t>
  </si>
  <si>
    <t>ChiCTR2000030681</t>
  </si>
  <si>
    <t>Group A:60;Group B:60;Group C:60;Group D:60;</t>
  </si>
  <si>
    <t xml:space="preserve">COVID-19 infection associated kidney injury in children                                                                                                                                                                                                                                                                                                                                                                                                                                                                                                                                                                                                                                                                                                                                                                                                                                                                                                                                                                                                                                                                                                                                                                                                                                                                                                                                                                                                                                                                                                                                                                                                                                                                                                                                                                                                                                                                                                                                                                                                                         </t>
  </si>
  <si>
    <t>Infection without renal injury group:none;Infection with proteinuria group:Bailing Capsule;Infection with hematuria group:Bailing Capsule;Infection with impaired renal function group:Bailing Capsule, Renal replacement therapy;</t>
  </si>
  <si>
    <t>temperature;heart rate;respiratory rate;blood pressure;Urine volume;blood routine;C-reactive protein;erythrocyte sedimentation rat;pulmonary CT;liver function;coagulation function;renal function;immunoglobulin;complement;T cell subsets;electrolytes;Urine analysis;microalbuminuria;COVID-19 nucleic acid;COVID-19 antibody;renal ultrasound;24-hour urine protein;Tc-DTPA renal dynamic imaging;eGFR;</t>
  </si>
  <si>
    <t>http://www.chictr.org.cn/showproj.aspx?proj=50572</t>
  </si>
  <si>
    <t>Basic Science</t>
  </si>
  <si>
    <t>Department of Nephrology, Wuhan children's Hospital</t>
  </si>
  <si>
    <t>ChiCTR2000030687</t>
  </si>
  <si>
    <t>Infection without renal injury group:30;Infection with proteinuria group:30;Infection with hematuria group:30;Infection with impaired renal function group:30;</t>
  </si>
  <si>
    <t xml:space="preserve">Application of cas13a-mediated RNA detection in the detection of novel coronavirus nucleic acid                                                                                                                                                                                                                                                                                                                                                                                                                                                                                                                                                                                                                                                                                                                                                                                                                                                                                                                                                                                                                                                                                                                                                                                                                                                                                                                                                                                                                                                                                                                                                                                                                                                                                                                                                                                                                                                                                                                                                                                 </t>
  </si>
  <si>
    <t>Sensitivity, specificity and accuracy;</t>
  </si>
  <si>
    <t>http://www.chictr.org.cn/showproj.aspx?proj=50001</t>
  </si>
  <si>
    <t>Affiliated Hospital of Zunyi Medical University</t>
  </si>
  <si>
    <t>ChiCTR2000030706</t>
  </si>
  <si>
    <t>Target condition:300;Difficult condition:200</t>
  </si>
  <si>
    <t xml:space="preserve">Diagnosis and treatment of novel coronavirus pneumonia (COVID-19) in common and severe cases based on the theory of ''Shi-Du-Yi (damp and plague)''                                                                                                                                                                                                                                                                                                                                                                                                                                                                                                                                                                                                                                                                                                                                                                                                                                                                                                                                                                                                                                                                                                                                                                                                                                                                                                                                                                                                                                                                                                                                                                                                                                                                                                                                                                                                                                                                                                                             </t>
  </si>
  <si>
    <t>Clinical characteristics according to TCM;</t>
  </si>
  <si>
    <t>http://www.chictr.org.cn/showproj.aspx?proj=50950</t>
  </si>
  <si>
    <t>The Second Affiliated Hospital of Guizhou University of traditional Chinese Medicine</t>
  </si>
  <si>
    <t>ChiCTR2000030762</t>
  </si>
  <si>
    <t>Case series:100;</t>
  </si>
  <si>
    <t xml:space="preserve">Clinical guidance of diagnose and treatment for novel coronavirus pneumonia (COVID-19) based on ''Shi-Du-Yi''                                                                                                                                                                                                                                                                                                                                                                                                                                                                                                                                                                                                                                                                                                                                                                                                                                                                                                                                                                                                                                                                                                                                                                                                                                                                                                                                                                                                                                                                                                                                                                                                                                                                                                                                                                                                                                                                                                                                                                   </t>
  </si>
  <si>
    <t>prognosis;</t>
  </si>
  <si>
    <t>http://www.chictr.org.cn/showproj.aspx?proj=50964</t>
  </si>
  <si>
    <t>ChiCTR2000030765</t>
  </si>
  <si>
    <t xml:space="preserve">Screening and identification of peripheral blood biomarkers in patients with COVID-19 infection based on multiomics studies                                                                                                                                                                                                                                                                                                                                                                                                                                                                                                                                                                                                                                                                                                                                                                                                                                                                                                                                                                                                                                                                                                                                                                                                                                                                                                                                                                                                                                                                                                                                                                                                                                                                                                                                                                                                                                                                                                                                                     </t>
  </si>
  <si>
    <t>Gold Standard:Clinical outcome;Index test:Based&amp;#32;on&amp;#32;proteomics,&amp;#32;genomics,&amp;#32;and&amp;#32;epigenomics&amp;#32;to&amp;#32;detect&amp;#32;molecular&amp;#32;markers&amp;#32;in&amp;#32;peripheral&amp;#32;blood&amp;#32;of&amp;#32;patients&amp;#32;with&amp;#32;mild&amp;#32;and&amp;#32;severe&amp;#32;COVID-19&amp;#32;infection,&amp;#32;in&amp;#32;order&amp;#32;to&amp;#32;establish&amp;#32;an&amp;#32;early&amp;#32;molecular&amp;#32;marker&amp;#32;prediction&amp;#32;model&amp;#32;to&amp;#32;predict&amp;#32;the&amp;#32;prognosis&amp;#32;of&amp;#32;patients.;</t>
  </si>
  <si>
    <t>RNA;DNA;</t>
  </si>
  <si>
    <t>http://www.chictr.org.cn/showproj.aspx?proj=50961</t>
  </si>
  <si>
    <t>The Second Xiangya Hospital of CSU</t>
  </si>
  <si>
    <t>ChiCTR2000030771</t>
  </si>
  <si>
    <t>Target condition:30;Difficult condition:0</t>
  </si>
  <si>
    <t xml:space="preserve">The value of CD4 / CD8 cells, CRP / ALB and APCHEII in novel coronavirus pneumonia                                                                                                                                                                                                                                                                                                                                                                                                                                                                                                                                                                                                                                                                                                                                                                                                                                                                                                                                                                                                                                                                                                                                                                                                                                                                                                                                                                                                                                                                                                                                                                                                                                                                                                                                                                                                                                                                                                                                                                                              </t>
  </si>
  <si>
    <t>Case series:none;</t>
  </si>
  <si>
    <t>28-day prognosis;</t>
  </si>
  <si>
    <t>http://www.chictr.org.cn/showproj.aspx?proj=50976</t>
  </si>
  <si>
    <t>Cangzhou People's Hospital</t>
  </si>
  <si>
    <t>ChiCTR2000030782</t>
  </si>
  <si>
    <t xml:space="preserve">Study on levels of inflammatory factors in peripheral blood of patients with novel coronavirus pneumonia and their diagnostic and prognostic value                                                                                                                                                                                                                                                                                                                                                                                                                                                                                                                                                                                                                                                                                                                                                                                                                                                                                                                                                                                                                                                                                                                                                                                                                                                                                                                                                                                                                                                                                                                                                                                                                                                                                                                                                                                                                                                                                                                              </t>
  </si>
  <si>
    <t>Gold Standard:Epidemiological history + CT + clinical manifestations + sars-cov-2 nucleic acid positive;Index test:Elisa&amp;#32;analysis&amp;#32;of&amp;#32;validation&amp;#32;factors,&amp;#32;inflammatory&amp;#32;factors,&amp;#32;adhesion&amp;#32;factors;</t>
  </si>
  <si>
    <t>http://www.chictr.org.cn/showproj.aspx?proj=50997</t>
  </si>
  <si>
    <t>The Third Affiliated Hospital of Zunyi Medical University</t>
  </si>
  <si>
    <t>ChiCTR2000030800</t>
  </si>
  <si>
    <t>Target condition:22;Difficult condition:57</t>
  </si>
  <si>
    <t xml:space="preserve">The value of Lymphocyte subsets in Coronavirus Disease 2019                                                                                                                                                                                                                                                                                                                                                                                                                                                                                                                                                                                                                                                                                                                                                                                                                                                                                                                                                                                                                                                                                                                                                                                                                                                                                                                                                                                                                                                                                                                                                                                                                                                                                                                                                                                                                                                                                                                                                                                                                     </t>
  </si>
  <si>
    <t xml:space="preserve">	 Case series:none;</t>
  </si>
  <si>
    <t>ymphocyte subsets;</t>
  </si>
  <si>
    <t>http://www.chictr.org.cn/showproj.aspx?proj=51037</t>
  </si>
  <si>
    <t>Department of Critical Care Medicine, The First Affiliated Hospital, Henan Traditional Chinese Medicine University</t>
  </si>
  <si>
    <t>ChiCTR2000030818</t>
  </si>
  <si>
    <t xml:space="preserve">	 Case series:10;</t>
  </si>
  <si>
    <t xml:space="preserve">Retrospective analysis of digestive system symptoms in 600 cases of 2019-ncov pneumonia in Guanggu district, Wuhan                                                                                                                                                                                                                                                                                                                                                                                                                                                                                                                                                                                                                                                                                                                                                                                                                                                                                                                                                                                                                                                                                                                                                                                                                                                                                                                                                                                                                                                                                                                                                                                                                                                                                                                                                                                                                                                                                                                                                              </t>
  </si>
  <si>
    <t>Liver function;</t>
  </si>
  <si>
    <t>http://www.chictr.org.cn/showproj.aspx?proj=51039</t>
  </si>
  <si>
    <t>Wuhan Third Hospital</t>
  </si>
  <si>
    <t>ChiCTR2000030819</t>
  </si>
  <si>
    <t>Case series:600;</t>
  </si>
  <si>
    <t xml:space="preserve">Correlation analysis of blood eosinophil cell levels and clinical novel coronavirus pneumonia type: a single-center, retrospective study                                                                                                                                                                                                                                                                                                                                                                                                                                                                                                                                                                                                                                                                                                                                                                                                                                                                                                                                                                                                                                                                                                                                                                                                                                                                                                                                                                                                                                                                                                                                                                                                                                                                                                                                                                                                                                                                                                                                        </t>
  </si>
  <si>
    <t>Ordinary COVID-19 patients:Nil;Heavy COVID-19 patients:Nil;</t>
  </si>
  <si>
    <t>Laboratory inspection index;Oxygen therapy case;Film degree exam;</t>
  </si>
  <si>
    <t>http://www.chictr.org.cn/showproj.aspx?proj=51107</t>
  </si>
  <si>
    <t>ChiCTR2000030862</t>
  </si>
  <si>
    <t>Ordinary COVID-19 patients:100;Heavy COVID-19 patients:50;</t>
  </si>
  <si>
    <t xml:space="preserve">Establishment of an early warning model for maternal and child vertical transmission of COVID-19 infection                                                                                                                                                                                                                                                                                                                                                                                                                                                                                                                                                                                                                                                                                                                                                                                                                                                                                                                                                                                                                                                                                                                                                                                                                                                                                                                                                                                                                                                                                                                                                                                                                                                                                                                                                                                                                                                                                                                                                                      </t>
  </si>
  <si>
    <t>Maternal and neonatal morbidity;</t>
  </si>
  <si>
    <t>http://www.chictr.org.cn/showproj.aspx?proj=49933</t>
  </si>
  <si>
    <t>Tongji Hospital, Huazhong university of science and technology</t>
  </si>
  <si>
    <t>ChiCTR2000030865</t>
  </si>
  <si>
    <t>Case series:200;</t>
  </si>
  <si>
    <t xml:space="preserve">Retrospective analysis of epidemiology and transmission dynamics of patients confirmed with Coronavirus Disease (COVID-19) in Hong Kong                                                                                                                                                                                                                                                                                                                                                                                                                                                                                                                                                                                                                                                                                                                                                                                                                                                                                                                                                                                                                                                                                                                                                                                                                                                                                                                                                                                                                                                                                                                                                                                                                                                                                                                                                                                                                                                                                                                                         </t>
  </si>
  <si>
    <t>Case series:Not applicable;</t>
  </si>
  <si>
    <t>Transmission dynamics of COVID-19 in Hong Kong;Characteristics of super-spreading events;Effectiveness of public health measures;</t>
  </si>
  <si>
    <t>http://www.chictr.org.cn/showproj.aspx?proj=51064</t>
  </si>
  <si>
    <t>The Chinese University of Hong Kong</t>
  </si>
  <si>
    <t>ChiCTR2000030901</t>
  </si>
  <si>
    <t xml:space="preserve">The treatment and diagnosis plan of integrated traditional Chinese and Western medicine for novel coronavirus pneumonia (COVID-19)                                                                                                                                                                                                                                                                                                                                                                                                                                                                                                                                                                                                                                                                                                                                                                                                                                                                                                                                                                                                                                                                                                                                                                                                                                                                                                                                                                                                                                                                                                                                                                                                                                                                                                                                                                                                                                                                                                                                              </t>
  </si>
  <si>
    <t>Suspected case treatment group:TCM formula 1 or TCM formula 2;Suspected case control group:null;Confirmed case  treatment group:Western medicine+(TCM formula 3 or TCM formula 4 or TCM formula 5 or TCM formula 6);Confirmed case control group:Western medicine;</t>
  </si>
  <si>
    <t>Incidence of COVID-19 pneumonia;COVID-19 pneumonia rate of improvement;</t>
  </si>
  <si>
    <t>http://www.chictr.org.cn/showproj.aspx?proj=51139</t>
  </si>
  <si>
    <t>Affiliated Hospital of Shaanxi University of Traditional Chinese Medicine</t>
  </si>
  <si>
    <t>??</t>
  </si>
  <si>
    <t>ChiCTR2000030923</t>
  </si>
  <si>
    <t>Suspected case treatment group:150;Suspected case control group:150;Confirmed case  treatment group:50;Confirmed case control group:50;</t>
  </si>
  <si>
    <t xml:space="preserve">Developing and evaluating of artificial intelligence triage system for suspected novel coronavirus pneumonia (COVID-19): a retrospective study                                                                                                                                                                                                                                                                                                                                                                                                                                                                                                                                                                                                                                                                                                                                                                                                                                                                                                                                                                                                                                                                                                                                                                                                                                                                                                                                                                                                                                                                                                                                                                                                                                                                                                                                                                                                                                                                                                                                  </t>
  </si>
  <si>
    <t>Gold Standard:RT-PCR test;Index test:artificial&amp;#32;intelligence&amp;#32;triage&amp;#32;system;</t>
  </si>
  <si>
    <t>CT image;sensitivity;Specificity;Time efficiency;</t>
  </si>
  <si>
    <t>http://www.chictr.org.cn/showproj.aspx?proj=51283</t>
  </si>
  <si>
    <t>ChiCTR2000030951</t>
  </si>
  <si>
    <t>Target condition:2500;Difficult condition:500</t>
  </si>
  <si>
    <t xml:space="preserve">The Cohotr of COVID-19                                                                                                                                                                                                                                                                                                                                                                                                                                                                                                                                                                                                                                                                                                                                                                                                                                                                                                                                                                                                                                                                                                                                                                                                                                                                                                                                                                                                                                                                                                                                                                                                                                                                                                                                                                                                                                                                                                                                                                                                                                                          </t>
  </si>
  <si>
    <t>COVID-19  patients:no;</t>
  </si>
  <si>
    <t>demographic information;exposure history;clinical  symptoms;Laboratory examination;radiological  findings;treatment;disease progression;</t>
  </si>
  <si>
    <t>http://www.chictr.org.cn/showproj.aspx?proj=51132</t>
  </si>
  <si>
    <t>Xiangyang 1st People's Hospital</t>
  </si>
  <si>
    <t>ChiCTR2000031088</t>
  </si>
  <si>
    <t>COVID-19  patients:314;</t>
  </si>
  <si>
    <t xml:space="preserve">Study for metagenomics of patients with novel coronavirus pneumonia (COVID-19)                                                                                                                                                                                                                                                                                                                                                                                                                                                                                                                                                                                                                                                                                                                                                                                                                                                                                                                                                                                                                                                                                                                                                                                                                                                                                                                                                                                                                                                                                                                                                                                                                                                                                                                                                                                                                                                                                                                                                                                                  </t>
  </si>
  <si>
    <t>Diagnosed Group:Nil;Suspending Group:Nil;</t>
  </si>
  <si>
    <t>Metagenomics Sequencing;</t>
  </si>
  <si>
    <t>http://www.chictr.org.cn/showproj.aspx?proj=51185</t>
  </si>
  <si>
    <t>The Fifth Affiliated Hospital of Sun Yat-Sen University</t>
  </si>
  <si>
    <t>ChiCTR2000031104</t>
  </si>
  <si>
    <t>Diagnosed Group:98;Suspending Group:102;</t>
  </si>
  <si>
    <t xml:space="preserve">Study on the impact on fetus and neonates of vertical transmission of 2019-nCoV                                                                                                                                                                                                                                                                                                                                                                                                                                                                                                                                                                                                                                                                                                                                                                                                                                                                                                                                                                                                                                                                                                                                                                                                                                                                                                                                                                                                                                                                                                                                                                                                                                                                                                                                                                                                                                                                                                                                                                                                 </t>
  </si>
  <si>
    <t>Neonatal outcome;</t>
  </si>
  <si>
    <t>http://www.chictr.org.cn/showproj.aspx?proj=50605</t>
  </si>
  <si>
    <t>Union Hospital, Tongji Medical College, Huazhong University of Science and Technology</t>
  </si>
  <si>
    <t>ChiCTR2000031140</t>
  </si>
  <si>
    <t>Case series:300;</t>
  </si>
  <si>
    <t xml:space="preserve">The correlation between Vitamin D deficient and severe status of novel coronavirus pneumonia (COVID-19) patients                                                                                                                                                                                                                                                                                                                                                                                                                                                                                                                                                                                                                                                                                                                                                                                                                                                                                                                                                                                                                                                                                                                                                                                                                                                                                                                                                                                                                                                                                                                                                                                                                                                                                                                                                                                                                                                                                                                                                                </t>
  </si>
  <si>
    <t>25(OH)D;</t>
  </si>
  <si>
    <t>http://www.chictr.org.cn/showproj.aspx?proj=51390</t>
  </si>
  <si>
    <t>The People's Hospital of GuangXi Zhuang Autonomous Region</t>
  </si>
  <si>
    <t>ChiCTR2000031163</t>
  </si>
  <si>
    <t>Case series:80;</t>
  </si>
  <si>
    <t xml:space="preserve">Clinical features and prognosis of  invasive mechanicalventilation patients  with novel coronavirus pneumonia (COVID-19) in Wuhan, China: a single-centered, retrospective, observational study                                                                                                                                                                                                                                                                                                                                                                                                                                                                                                                                                                                                                                                                                                                                                                                                                                                                                                                                                                                                                                                                                                                                                                                                                                                                                                                                                                                                                                                                                                                                                                                                                                                                                                                                                                                                                                                                                 </t>
  </si>
  <si>
    <t>Clinical features and prognosis;</t>
  </si>
  <si>
    <t>http://www.chictr.org.cn/showproj.aspx?proj=51473</t>
  </si>
  <si>
    <t>Renmin Hospital of Wuhan University</t>
  </si>
  <si>
    <t>ChiCTR2000031227</t>
  </si>
  <si>
    <t xml:space="preserve">Epidemiological study of novel coronavirus infection (COVID-19) in children at medium/low risk                                                                                                                                                                                                                                                                                                                                                                                                                                                                                                                                                                                                                                                                                                                                                                                                                                                                                                                                                                                                                                                                                                                                                                                                                                                                                                                                                                                                                                                                                                                                                                                                                                                                                                                                                                                                                                                                                                                                                                                  </t>
  </si>
  <si>
    <t>http://www.chictr.org.cn/showproj.aspx?proj=51629</t>
  </si>
  <si>
    <t>Tongji Hospital of Tongji Medical College, Huazhong University of Science and Technology</t>
  </si>
  <si>
    <t>ChiCTR2000031293</t>
  </si>
  <si>
    <t>Case series:240;</t>
  </si>
  <si>
    <t xml:space="preserve">Retrospective analysis of anesthesia management of emergency cesarean section in non-pneumonia hospital of Wuhan during pandemic of novel coronavirus pneumonia (COVID-19)                                                                                                                                                                                                                                                                                                                                                                                                                                                                                                                                                                                                                                                                                                                                                                                                                                                                                                                                                                                                                                                                                                                                                                                                                                                                                                                                                                                                                                                                                                                                                                                                                                                                                                                                                                                                                                                                                                      </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</si>
  <si>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</si>
  <si>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</si>
  <si>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http://www.chictr.org.cn/showproj.aspx?proj=51385</t>
  </si>
  <si>
    <t>Hubei Maternal and Child Health Care Hospital</t>
  </si>
  <si>
    <t>ChiCTR2000031361</t>
  </si>
  <si>
    <t>Cesarean section:2000;</t>
  </si>
  <si>
    <t xml:space="preserve">Serum and urine proteins and metabolomic markers in patients with COVID-19                                                                                                                                                                                                                                                                                                                                                                                                                                                                                                                                                                                                                                                                                                                                                                                                                                                                                                                                                                                                                                                                                                                                                                                                                                                                                                                                                                                                                                                                                                                                                                                                                                                                                                                                                                                                                                                                                                                                                                                                      </t>
  </si>
  <si>
    <t>Gold Standard:Clinical outcome, novel coronavirus nucleic acid test, clinical symptoms, lung CT;Index test:Proteomics,&amp;#32;metabolomics&amp;#32;and&amp;#32;other&amp;#32;markers,&amp;#32;mass&amp;#32;spectrometer;</t>
  </si>
  <si>
    <t>proteomics;metabonomics;SEN, SPE, ACC, AUC of ROC;</t>
  </si>
  <si>
    <t>http://www.chictr.org.cn/showproj.aspx?proj=51694</t>
  </si>
  <si>
    <t>WESTLAKE UNIVERSITY</t>
  </si>
  <si>
    <t>ChiCTR2000031365</t>
  </si>
  <si>
    <t>Target condition:0;Difficult condition:0</t>
  </si>
  <si>
    <t xml:space="preserve">Clinical application value of multiple tests for novel coronavirus pneumonia (COVID-19)                                                                                                                                                                                                                                                                                                                                                                                                                                                                                                                                                                                                                                                                                                                                                                                                                                                                                                                                                                                                                                                                                                                                                                                                                                                                                                                                                                                                                                                                                                                                                                                                                                                                                                                                                                                                                                                                                                                                                                                         </t>
  </si>
  <si>
    <t>Gold Standard:Viral nucleic acid detection;Index test:specific&amp;#32;serological&amp;#32;detection;</t>
  </si>
  <si>
    <t>SARS-CoV-2 antibody;SEN, SPE, ACC, AUC of ROC;</t>
  </si>
  <si>
    <t>http://www.chictr.org.cn/showproj.aspx?proj=51813</t>
  </si>
  <si>
    <t>Wuhan Asia heart Hospital</t>
  </si>
  <si>
    <t>ChiCTR2000031428</t>
  </si>
  <si>
    <t>Target condition:500;Difficult condition:0</t>
  </si>
  <si>
    <t xml:space="preserve">Retrospective analysis of maternal and infant outcomes in Cesarean delivery in Hangzhou non pneumonia Hospital during pandemic of Novel coronovirus pneumonia(COVID-19)                                                                                                                                                                                                                                                                                                                                                                                                                                                                                                                                                                                                                                                                                                                                                                                                                                                                                                                                                                                                                                                                                                                                                                                                                                                                                                                                                                                                                                                                                                                                                                                                                                                                                                                                                                                                                                                                                                         </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</si>
  <si>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</si>
  <si>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the operation;</t>
  </si>
  <si>
    <t>http://www.chictr.org.cn/showproj.aspx?proj=52037</t>
  </si>
  <si>
    <t>Women's Hospital, Medical School of Zhejiang University</t>
  </si>
  <si>
    <t>ChiCTR2000031675</t>
  </si>
  <si>
    <t>Case series:2000;</t>
  </si>
  <si>
    <t xml:space="preserve">A cross-sectional observation study to delineate the degree of environmental contamination by SARS-CoV-2 in the clinical environment                                                                                                                                                                                                                                                                                                                                                                                                                                                                                                                                                                                                                                                                                                                                                                                                                                                                                                                                                                                                                                                                                                                                                                                                                                                                                                                                                                                                                                                                                                                                                                                                                                                                                                                                                                                                                                                                                                                                            </t>
  </si>
  <si>
    <t>Patient:Surface swab and air sample collection;Healthcare providers:Surface swab from personal protective equipment;</t>
  </si>
  <si>
    <t>Environment viral load;</t>
  </si>
  <si>
    <t>http://www.chictr.org.cn/showproj.aspx?proj=51650</t>
  </si>
  <si>
    <t>ChiCTR2000031712</t>
  </si>
  <si>
    <t>Patient:30;Healthcare providers:30;</t>
  </si>
  <si>
    <t xml:space="preserve">Impact of WeChat-based parenting education for children with autism spectrum disorder and their mothers during the epidemic of Coronavirus disease 2019 (COVID-19)                                                                                                                                                                                                                                                                                                                                                                                                                                                                                                                                                                                                                                                                                                                                                                                                                                                                                                                                                                                                                                                                                                                                                                                                                                                                                                                                                                                                                                                                                                                                                                                                                                                                                                                                                                                                                                                                                                              </t>
  </si>
  <si>
    <t>Experimental group:WeChat-based parenting education;Control groop:Electronic Manual + Teaching Plan;</t>
  </si>
  <si>
    <t>Psycho Educational Profile,PEP;Self-Rated Anxiety Scale,SAS;Self-Rated Depression Scale,SDS;Parenting Stress Index-Short Form,PSI-SF;</t>
  </si>
  <si>
    <t>http://www.chictr.org.cn/showproj.aspx?proj=52165</t>
  </si>
  <si>
    <t>Fujian Provincial Maternity and Child Health Hospital</t>
  </si>
  <si>
    <t>ChiCTR2000031772</t>
  </si>
  <si>
    <t>Experimental group:45;Control groop:60;</t>
  </si>
  <si>
    <t xml:space="preserve">Delineate the prevalence, risk factors, temporal distribution and epidemiological characteristics of hidden novel coronavirus (2019-nCoV) infection in the community                                                                                                                                                                                                                                                                                                                                                                                                                                                                                                                                                                                                                                                                                                                                                                                                                                                                                                                                                                                                                                                                                                                                                                                                                                                                                                                                                                                                                                                                                                                                                                                                                                                                                                                                                                                                                                                                                                            </t>
  </si>
  <si>
    <t>Delineate the true prevalence of SARS-CoV-2 infection in Hong Kong;Estimate the size of outbreak at different periods;Understand the epidemiology and characteristics of asymptomatic and mild infections;</t>
  </si>
  <si>
    <t>http://www.chictr.org.cn/showproj.aspx?proj=52353</t>
  </si>
  <si>
    <t>Cross-sectional</t>
  </si>
  <si>
    <t>ChiCTR2000031928</t>
  </si>
  <si>
    <t>Case series:3000;</t>
  </si>
  <si>
    <t xml:space="preserve">Maternal and Perinatal Outcomes of Women with novel coronavirus pneumonia (COVID-19): a multicenter retrospective cohort study                                                                                                                                                                                                                                                                                                                                                                                                                                                                                                                                                                                                                                                                                                                                                                                                                                                                                                                                                                                                                                                                                                                                                                                                                                                                                                                                                                                                                                                                                                                                                                                                                                                                                                                                                                                                                                                                                                                                                  </t>
  </si>
  <si>
    <t>pregnancy maternal complications;labor complications;mode of delivery;birth weight;Neonatal disease;Apgar score;neonatal infection;NICU admitting rate;neonates with COVID-19;</t>
  </si>
  <si>
    <t>http://www.chictr.org.cn/showproj.aspx?proj=52365</t>
  </si>
  <si>
    <t>International Peace Maternity and Child Health Hospital, School of Medicine, Shanghai Jiao Tong University</t>
  </si>
  <si>
    <t>ChiCTR2000031954</t>
  </si>
  <si>
    <t>Case series:30;</t>
  </si>
  <si>
    <t xml:space="preserve">A cohort retrospective study for ECMO in the rescue therapy of extremely critical novel coronavirus pneumonia (COVID-19) patients                                                                                                                                                                                                                                                                                                                                                                                                                                                                                                                                                                                                                                                                                                                                                                                                                                                                                                                                                                                                                                                                                                                                                                                                                                                                                                                                                                                                                                                                                                                                                                                                                                                                                                                                                                                                                                                                                                                                               </t>
  </si>
  <si>
    <t>ECMO group:ECMO;mechanic ventilation:mechanic ventilation;</t>
  </si>
  <si>
    <t>in-hospital mortality;</t>
  </si>
  <si>
    <t>http://www.chictr.org.cn/showproj.aspx?proj=52694</t>
  </si>
  <si>
    <t>Bayi Children's Hospital, Seventh Medical Centre, PLA General Hospital</t>
  </si>
  <si>
    <t>ChiCTR2000032162</t>
  </si>
  <si>
    <t>ECMO group:40;mechanic ventilation:40;</t>
  </si>
  <si>
    <t xml:space="preserve">A medical records based retrospective study for the effectiveness and safety of Xi-Yan-Ping injection combined with conventional protocol in the treatment of common type novel coronavirus pneumonia (COVID-19)                                                                                                                                                                                                                                                                                                                                                                                                                                                                                                                                                                                                                                                                                                                                                                                                                                                                                                                                                                                                                                                                                                                                                                                                                                                                                                                                                                                                                                                                                                                                                                                                                                                                                                                                                                                                                                                                </t>
  </si>
  <si>
    <t>Control group:Conventional treatment;experimental group:Xiyanping injection+ conventional treatment;</t>
  </si>
  <si>
    <t>Clinical recovery time ;</t>
  </si>
  <si>
    <t>http://www.chictr.org.cn/showproj.aspx?proj=52988</t>
  </si>
  <si>
    <t>Shanghai Public Health Clinical Center</t>
  </si>
  <si>
    <t>ChiCTR2000032412</t>
  </si>
  <si>
    <t>Control group:142;experimental group:284;</t>
  </si>
  <si>
    <t xml:space="preserve">Evaluation of the safety and immunogenicity of inactivated novel coronavirus (2019-CoV) vaccine (Vero cells) in healthy population aged 3 years and above: a randomized, double-blind, placebo parallel-controlled phase I/II clinical trial                                                                                                                                                                                                                                                                                                                                                                                                                                                                                                                                                                                                                                                                                                                                                                                                                                                                                                                                                                                                                                                                                                                                                                                                                                                                                                                                                                                                                                                                                                                                                                                                                                                                                                                                                                                                                                    </t>
  </si>
  <si>
    <t>Phase I A1:Low dosage;Phase I A2:Placebo;Phase I A3:medium dosage;Phase I A4:Placebo;Phase I A5:high dosage;Phase I A6:Placebo;Phase I F1:Low dosage;Phase I F2:Placebo;Phase I F3:medium dosage;Phase I F4:Placebo;Phase I F5:high dosage;Phase I F6:Placebo;Phase I G1:low dosage;Phase I G2:placebo;Phase I G3:medium dosage;Phase I G4:placebo;Phase I G5:high dosage;Phase I G6:placebo;Phase I H1:low dosage;Phase I H2:placebo;Phase I H3:medium dosage;Phase I H4:placebo;Phase I H5:high dosage;Phase I H6:placebo;Phase I M1:low dosage;Phase I M2:placebo;Phase I M3:medium dosage;Phase I M4:placebo;Phase I M5:high dosage;Phase I M6:placebo;phase II A1:low dosage;phase II A2:placebo;phase II A3:medium;phase II A4:placebo;phase II A5:high dosage;phase II A6:placebo;phase II B1:medium;phase II B2:placebo;phase II C1:medium dosage;phase II C2:placebo;phase II D1:medium dosage;phase II D2:placebo;phase II E1:high dosage;phase II E2:placebo;phase II F1:low dosage;phase II F2:placebo;phase II F3:medium dosage;phase II F4:placebo;phase II F5:high dosage;phase II F6:placebo;phase II G1:low dosage;phase II G2:placebo;phase II G3:medium dosage;phase II G4:placebo;phase II G5:high dosage;phase II G6:placebo;phase II H1:low dosage;phase II H1:placebo;phase II H3:medium dosage;phase II H4:placebo;phase II H5:high dosage;phase II H6:placebo;phase II M1:low dosage;phase II M2:placebo;phase II M3:medium dosage;phase II M4:placebo;phase II M5:high dosage;phase II M6:placebo;</t>
  </si>
  <si>
    <t>Incidence of adverse reactions/events;</t>
  </si>
  <si>
    <t>http://www.chictr.org.cn/showproj.aspx?proj=53003</t>
  </si>
  <si>
    <t>Henan Provincial Center for Disease Control and Prevention</t>
  </si>
  <si>
    <t>ChiCTR2000032459</t>
  </si>
  <si>
    <t>Phase I A1:24;Phase I A2:8;Phase I A3:24;Phase I A4:8;Phase I A5:24;Phase I A6:8;Phase I F1:24;Phase I F2:8;Phase I F3:24;Phase I F4:8;Phase I F5:24;Phase I F6:8;Phase I G1:24;Phase I G2:8;Phase I G3:24;Phase I G4:8;Phase I G5:24;Phase I G6:8;Phase I H1:</t>
  </si>
  <si>
    <t xml:space="preserve">Follow-up study of pregnancy outcomes  of novel coronavirus pneumonia (COVID-19) complicated in the first and second trimester                                                                                                                                                                                                                                                                                                                                                                                                                                                                                                                                                                                                                                                                                                                                                                                                                                                                                                                                                                                                                                                                                                                                                                                                                                                                                                                                                                                                                                                                                                                                                                                                                                                                                                                                                                                                                                                                                                                                                  </t>
  </si>
  <si>
    <t>Case series:Observation study, no intervention;</t>
  </si>
  <si>
    <t>Birth;</t>
  </si>
  <si>
    <t>http://www.chictr.org.cn/showproj.aspx?proj=53285</t>
  </si>
  <si>
    <t>ChiCTR2000032666</t>
  </si>
  <si>
    <t>Case series:6;</t>
  </si>
  <si>
    <t xml:space="preserve">Asymptomatic novel coronavirus pneumonia (COVID-19) patients Have Longer Treatment Cycle Than Mild and Moderate Patients                                                                                                                                                                                                                                                                                                                                                                                                                                                                                                                                                                                                                                                                                                                                                                                                                                                                                                                                                                                                                                                                                                                                                                                                                                                                                                                                                                                                                                                                                                                                                                                                                                                                                                                                                                                                                                                                                                                                                        </t>
  </si>
  <si>
    <t>asymptomatic versus mild and moderate confirmed COVID-19 patients:Nil;</t>
  </si>
  <si>
    <t>Treatment cycle;</t>
  </si>
  <si>
    <t>http://www.chictr.org.cn/showproj.aspx?proj=53228</t>
  </si>
  <si>
    <t>Department of Science and Technology of Guizhou Province</t>
  </si>
  <si>
    <t>ChiCTR2000032770</t>
  </si>
  <si>
    <t>asymptomatic versus mild and moderate confirmed COVID-19 patients:52;</t>
  </si>
  <si>
    <t xml:space="preserve">Epidemiological, clinical and prognosticated features of novel coronavirus pneumonia (COVID-19) in Zhuhai                                                                                                                                                                                                                                                                                                                                                                                                                                                                                                                                                                                                                                                                                                                                                                                                                                                                                                                                                                                                                                                                                                                                                                                                                                                                                                                                                                                                                                                                                                                                                                                                                                                                                                                                                                                                                                                                                                                                                                       </t>
  </si>
  <si>
    <t>chest CT;lung function;blood routine examination;liver function;renal function;heart function;clinical data;routine urine test;fecal routine test;blood clotting function;blood gas assay;Zung's self-rating anxiety scandal;Zung's self-rating depression scandal;DASS-21;diversity of microbe;</t>
  </si>
  <si>
    <t>http://www.chictr.org.cn/showproj.aspx?proj=51841</t>
  </si>
  <si>
    <t>Fifth Affiliated Hospital of Sun Yat-sen University</t>
  </si>
  <si>
    <t>ChiCTR2000032895</t>
  </si>
  <si>
    <t xml:space="preserve">A randomized controlled trial for the efficacy and safety of artemisinin-pipequine tablets in the treatment of the mild and common type novel coronavirus pneumonia (COVID-19) patients whose nCoV Nucleic acid did not turn negative after treated by hydroxychloroquine and Abidor                                                                                                                                                                                                                                                                                                                                                                                                                                                                                                                                                                                                                                                                                                                                                                                                                                                                                                                                                                                                                                                                                                                                                                                                                                                                                                                                                                                                                                                                                                                                                                                                                                                                                                                                                                                            </t>
  </si>
  <si>
    <t>Experimental group:Taking artemisinin-piperaquine;Control group:Symptomatic treatment with non-antiviral drugs;</t>
  </si>
  <si>
    <t>Tolerance;Viral load of nCoV;Blood routine;Immunological examination;Blood liver and kidney function test;Myocardial enzyme biochemical examination;ECG examination;Urine routine;body temperature;pulse;Breathe;blood pressure;CT examination of the lungs;</t>
  </si>
  <si>
    <t>http://www.chictr.org.cn/showproj.aspx?proj=53658</t>
  </si>
  <si>
    <t>Hongqi Hospital Affiliated to Mudangjiang Medical University</t>
  </si>
  <si>
    <t>ChiCTR2000032915</t>
  </si>
  <si>
    <t>Experimental group:120;Control group:120;</t>
  </si>
  <si>
    <t xml:space="preserve">COVID-19 related obstetric and neonatal outcome study (CRONOS) - CRONOS                                                                                                                                                                                                                                                                                                                                                                                                                                                                                                                                                                                                                                                                                                                                                                                                                                                                                                                                                                                                                                                                                                                                                                                                                                                                                                                                                                                                                                                                                                                                                                                                                                                                                                                                                                                                                                                                                                                                                                                                         </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</si>
  <si>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</si>
  <si>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</si>
  <si>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http://www.drks.de/DRKS00021208</t>
  </si>
  <si>
    <t>German Clinical Trials Register</t>
  </si>
  <si>
    <t>observational</t>
  </si>
  <si>
    <t>Allocation: Single arm study;. Masking: Open (masking not used). Control: Uncontrolled/Single arm. Assignment: Single (group). Study design purpose: Prognosis;</t>
  </si>
  <si>
    <t>Vorstand der Deutschen Gesellschaft fÃ¼r Perinatale Medizin (DGPM) e.V.c/o Conventus Congressmanagement &amp; Marketing GmbH</t>
  </si>
  <si>
    <t>no minimum age</t>
  </si>
  <si>
    <t>no maximum age</t>
  </si>
  <si>
    <t>DRKS00021208</t>
  </si>
  <si>
    <t xml:space="preserve">Prospective gas chromatographic and spectrometric analysis of the exhalation of healthy test persons and of SARS-CoV2 infected patients as well as  of patients suffering from COVID-19 at the Klinikum Dortmund - SpectrOVID19                                                                                                                                                                                                                                                                                                                                                                                                                                                                                                                                                                                                                                                                                                                                                                                                                                                                                                                                                                                                                                                                                                                                                                                                                                                                                                                                                                                                                                                                                                                                                                                                                                                                                                                                                                                                                                                 </t>
  </si>
  <si>
    <t>identification of a characteristic index of SARS-CoV2 in the gas chromatography / ionic motility spectrometer</t>
  </si>
  <si>
    <t>http://www.drks.de/DRKS00021399</t>
  </si>
  <si>
    <t>Allocation: Single arm study;. Masking: Open (masking not used). Control: Uncontrolled/Single arm. Assignment: Single (group). Study design purpose: Screening;</t>
  </si>
  <si>
    <t>Klinik fÃ¼r Neurochirurgie Klinikum Dortmund</t>
  </si>
  <si>
    <t>1 Years</t>
  </si>
  <si>
    <t>99 Years</t>
  </si>
  <si>
    <t>DRKS00021399</t>
  </si>
  <si>
    <t xml:space="preserve">Registry of hospitalized pediatric Patients mit SARS-CoV-2 infection (COVID-19)                                                                                                                                                                                                                                                                                                                                                                                                                                                                                                                                                                                                                                                                                                                                                                                                                                                                                                                                                                                                                                                                                                                                                                                                                                                                                                                                                                                                                                                                                                                                                                                                                                                                                                                                                                                                                                                                                                                                                                                                 </t>
  </si>
  <si>
    <t>http://www.drks.de/DRKS00021506</t>
  </si>
  <si>
    <t>Allocation: Other;. Masking: Open (masking not used). Control: Other. Assignment: Other. Study design purpose: Other;</t>
  </si>
  <si>
    <t>UniversitÃ¤tsklinikum Carl Gustav Carus</t>
  </si>
  <si>
    <t>DRKS00021506</t>
  </si>
  <si>
    <t xml:space="preserve">Prevalence of COVID-19 in Children in Baden-WÃ¼rttemberg - COVID-19 BaWÃ¼                                                                                                                                                                                                                                                                                                                                                                                                                                                                                                                                                                                                                                                                                                                                                                                                                                                                                                                                                                                                                                                                                                                                                                                                                                                                                                                                                                                                                                                                                                                                                                                                                                                                                                                                                                                                                                                                                                                                                                                                         </t>
  </si>
  <si>
    <t>Intervention 1: Nasal/throat swab, blood sample, color sheet</t>
  </si>
  <si>
    <t>http://www.drks.de/DRKS00021521</t>
  </si>
  <si>
    <t>Zentrum fÃ¼r Infektionskrankheiten</t>
  </si>
  <si>
    <t>10 Years</t>
  </si>
  <si>
    <t>DRKS00021521</t>
  </si>
  <si>
    <t xml:space="preserve">Hydroxychloroquine efficacy in preventing SARS-CoV-2 infection and CoVid-19 disease severity during pregnancy                                                                                                                                                                                                                                                                                                                                                                                                                                                                                                                                                                                                                                                                                                                                                                                                                                                                                                                                                                                                                                                                                                                                                                                                                                                                                                                                                                                                                                                                                                                                                                                                                                                                                                                                                                                                                                                                                                                                                                   </t>
  </si>
  <si>
    <t>https://www.clinicaltrialsregister.eu/ctr-search/search?query=eudract_number:2020-001587-29</t>
  </si>
  <si>
    <t>EU Clinical Trials Register</t>
  </si>
  <si>
    <t>Interventional clinical trial of medicinal product</t>
  </si>
  <si>
    <t xml:space="preserve">Controlled: yes
Randomised: yes
Open: no
Single blind: no
Double blind: yes
Parallel group: no
Cross over: no
Other: no
If controlled, specify comparator, Other Medicinial Product: no
Placebo: yes
Other: no
Number of treatment arms in the trial: 6
</t>
  </si>
  <si>
    <t>Barcelona Institute for Global Health (ISGlobal)</t>
  </si>
  <si>
    <t>Authorised</t>
  </si>
  <si>
    <t>EUCTR2020-001587-29-ES</t>
  </si>
  <si>
    <t xml:space="preserve">Human pharmacology (Phase I): no
Therapeutic exploratory (Phase II): no
Therapeutic confirmatory - (Phase III): no
Therapeutic use (Phase IV): yes
</t>
  </si>
  <si>
    <t xml:space="preserve">The effect of  NOSCOVID on pulmonary &amp; other clinical manifestations of COVID-19 patients                                                                                                                                                                                                                                                                                                                                                                                                                                                                                                                                                                                                                                                                                                                                                                                                                                                                                                                                                                                                                                                                                                                                                                                                                                                                                                                                                                                                                                                                                                                                                                                                                                                                                                                                                                                                                                                                                                                                                                                       </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</si>
  <si>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</si>
  <si>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</si>
  <si>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http://en.irct.ir/trial/46576</t>
  </si>
  <si>
    <t>IRCT</t>
  </si>
  <si>
    <t>Iran (Islamic Republic of)</t>
  </si>
  <si>
    <t>interventional</t>
  </si>
  <si>
    <t>Randomization: Not randomized, Blinding: Double blinded, Placebo: Not used, Assignment: Parallel, Purpose: Treatment, Blinding description: In this study  patients,  nurse , supervisor and researcher don't know which group of patients will use  the medicine.
Physician and clinicians team know about the drug and group who use the drug.</t>
  </si>
  <si>
    <t>Qazvin University of Medical Sciences</t>
  </si>
  <si>
    <t>2 years</t>
  </si>
  <si>
    <t>no limit</t>
  </si>
  <si>
    <t>IRCT20160625028622N1</t>
  </si>
  <si>
    <t xml:space="preserve">Comparison of the effectiveness of standard treatment with stand treatment plus Vitamin A in treatment in covid19 patients                                                                                                                                                                                                                                                                                                                                                                                                                                                                                                                                                                                                                                                                                                                                                                                                                                                                                                                                                                                                                                                                                                                                                                                                                                                                                                                                                                                                                                                                                                                                                                                                                                                                                                                                                                                                                                                                                                                                                      </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</si>
  <si>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</si>
  <si>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and ten days after starting treatment. Method of measurement: Pulse oximeter.;Cough rate. Timepoint: Before and ten days after starting treatment. Method of measurement: Physical examination.;C-Reactive Protein (CRP) Test rate. Timepoint: Before and ten days after starting treatment. Method of measurement: Laboratory.;Complete blood count (CBC) Rate. Timepoint: Before and ten days after starting treatment. Method of measurement: Laboratory.;Creat. Rate. Timepoint: Before and ten days after starting treatment. Method of measurement: Laboratory.;Lymphocytes Rate. Timepoint: Before and ten days after starting treatment. Method of measurement: Laboratory.;Erythrocyte Sedimentation Rate (ESR) rate. Timepoint: Before and ten days after starting treatment. Method of measurement: Laboratory.;Number of breaths. Timepoint: Before and ten days after starting treatment. Method of measurement: Physical examination.;The pH of the blood. Timepoint: Before and ten days after starting treatment. Method of measurement: Laboratory.;Creatine phosphokinase (CPK) rate. Timepoint: Before and ten days after starting treatment. Method of measurement: Laboratory.;Lactate Dehydrogenase (LDH) rate. Timepoint: Before and ten days after starting treatment. Method of measurement: Laboratory.;Liver function tests rate. Timepoint: Before and ten days after starting treatment. Method of measurement: Laboratory.</t>
  </si>
  <si>
    <t>http://en.irct.ir/trial/46974</t>
  </si>
  <si>
    <t>Iran (Islamic Republic of);Iran (Islamic Republic of)</t>
  </si>
  <si>
    <t>Randomization: Randomized, Blinding: Double blinded, Placebo: Used, Assignment: Parallel, Purpose: Treatment, Randomization description: At the beginning of the study, an evaluator examines the criteria for entering the study of patients, and if there are conditions for entering the study, using the table of random numbers, patients will be assigned to the experimental and control group. And this process will continue until the formation of two equal groups of 70 people, Blinding description: In this study, patients, laboratory technicians,  radiologists, and therapists who will be responsible for prescribing the drug, receiving the sample and completing the questionnaire, as well as the researcher responsible for evaluating the results and statistically analyzing the treatment group will blind patients. Were, and will not know the intervention group. The physicians responsible for prescribing medication will not be blind. vitamin A and placebo were purchased from the same factory</t>
  </si>
  <si>
    <t>Saveh University of Medical Sciences</t>
  </si>
  <si>
    <t>1 year</t>
  </si>
  <si>
    <t>75 years</t>
  </si>
  <si>
    <t>IRCT20180520039738N2</t>
  </si>
  <si>
    <t xml:space="preserve">Maternal and perinatal outcomes of pandemic COVID-19 in pregnancy                                                                                                                                                                                                                                                                                                                                                                                                                                                                                                                                                                                                                                                                                                                                                                                                                                                                                                                                                                                                                                                                                                                                                                                                                                                                                                                                                                                                                                                                                                                                                                                                                                                                                                                                                                                                                                                                                                                                                                                                               </t>
  </si>
  <si>
    <t>Incidence of pandemic COVID-19 in pregnancy assessed as proportion of pregnant women hospitalised with confirmed COVID-19 disease per 100,000 maternities during the study period</t>
  </si>
  <si>
    <t>http://isrctn.com/ISRCTN40092247</t>
  </si>
  <si>
    <t>ISRCTN</t>
  </si>
  <si>
    <t>Observational cohort study (Other)</t>
  </si>
  <si>
    <t>University of Oxford</t>
  </si>
  <si>
    <t>ISRCTN40092247</t>
  </si>
  <si>
    <t xml:space="preserve">Pregnancy and Neonatal Outcomes in COVID-19: a global registry of women with suspected COVID-19 or confirmed SARS-CoV-2 infection in pregnancy and their neonates; understanding natural history to guide treatment and prevention                                                                                                                                                                                                                                                                                                                                                                                                                                                                                                                                                                                                                                                                                                                                                                                                                                                                                                                                                                                                                                                                                                                                                                                                                                                                                                                                                                                                                                                                                                                                                                                                                                                                                                                                                                                                                                              </t>
  </si>
  <si>
    <t>The study will form a global disease registry linked with other national data sources for women with suspected COVID-19 or confirmed SARS-CoV-2 in pregnancy and their neonates. Investigators can register their interest to add data to the registry through the web page (https://pan-covid.org). Once registered they will be asked to provide confirmation of their local approval, which will allow data entry. Data will be collected from 01/01/2020 to 31/03/2021 on miscarriage, pre-term delivery, fetal growth restriction and neonatal outcomes, to assess the effect of a SARS-CoV-2 infection.</t>
  </si>
  <si>
    <t>http://isrctn.com/ISRCTN68026880</t>
  </si>
  <si>
    <t>Argentina;Australia;Austria;Belgium;Bosnia and Herzegovina;Brazil;Canada;Chile;Colombia;Czech Republic;Ecuador;Egypt;Estonia;Germany;Greece;Guatemala;Hungary;India;Indonesia;Ireland;Israel;Italy;Japan;Latvia;Lebanon;Malta;Mexico;Netherlands;Nigeria;Peru;Portugal;Qatar;Romania;Russian Federation;South Africa;Spain;Thailand;Tunisia;Uganda;United Arab Emirates;United Kingdom;United States of America</t>
  </si>
  <si>
    <t>Observational pregnancy register  (Prevention)</t>
  </si>
  <si>
    <t>Imperial College London</t>
  </si>
  <si>
    <t>ISRCTN68026880</t>
  </si>
  <si>
    <t xml:space="preserve">ExtraCorporeal Membrane Oxygenation for 2019 novel Coronavirus Acute Respiratory Disease - ECMOCARD Study                                                                                                                                                                                                                                                                                                                                                                                                                                                                                                                                                                                                                                                                                                                                                                                                                                                                                                                                                                                                                                                                                                                                                                                                                                                                                                                                                                                                                                                                                                                                                                                                                                                                                                                                                                                                                                                                                                                                                                       </t>
  </si>
  <si>
    <t>https://upload.umin.ac.jp/cgi-open-bin/ctr_e/ctr_view.cgi?recptno=R000045268</t>
  </si>
  <si>
    <t>JPRN</t>
  </si>
  <si>
    <t>Japan,Asia(except Japan),Australia,Europe</t>
  </si>
  <si>
    <t>Not selected Not selected</t>
  </si>
  <si>
    <t>Critical Care Research Group
The Prince Charles Hospital</t>
  </si>
  <si>
    <t>1years-old</t>
  </si>
  <si>
    <t>100years-old</t>
  </si>
  <si>
    <t>JPRN-UMIN000039686</t>
  </si>
  <si>
    <t>Not applicable</t>
  </si>
  <si>
    <t>Development of a Simple, Fast and Portable Recombinase Aided Amplification (RAA) Assay for 2019-nCoV</t>
  </si>
  <si>
    <t>Detection sensitivity is greater than 95%;Detection specificity is greater than 95%</t>
  </si>
  <si>
    <t>https://clinicaltrials.gov/show/NCT04245631</t>
  </si>
  <si>
    <t>1 Year</t>
  </si>
  <si>
    <t>90 Years</t>
  </si>
  <si>
    <t>A Multicenter Observational Study About the Clinical Characteristics and Long-term Prognosis of 2019-nCoV Infection in Children</t>
  </si>
  <si>
    <t>The cure rate of 2019-nCoV.;The improvement rate of 2019-nCoV.;The incidence of long-term adverse outcomes.</t>
  </si>
  <si>
    <t>https://clinicaltrials.gov/show/NCT04270383</t>
  </si>
  <si>
    <t>Beijing Children's Hospital</t>
  </si>
  <si>
    <t>Not recruiting</t>
  </si>
  <si>
    <t>NCT04270383</t>
  </si>
  <si>
    <t>Phase I/II Multicenter Trial of Lentiviral Minigene Vaccine (LV-SMENP) of Covid-19 Coronavirus</t>
  </si>
  <si>
    <t>Clinical improvement based on the 7-point scale;Lower Murray lung injury score</t>
  </si>
  <si>
    <t>https://clinicaltrials.gov/show/NCT04276896</t>
  </si>
  <si>
    <t xml:space="preserve">Intervention model: Single Group Assignment. Primary purpose: Treatment. Masking: None (Open Label). </t>
  </si>
  <si>
    <t>Shenzhen Geno-Immune Medical Institute</t>
  </si>
  <si>
    <t>6 Months</t>
  </si>
  <si>
    <t>80 Years</t>
  </si>
  <si>
    <t>Phase 1/Phase 2</t>
  </si>
  <si>
    <t>A Multicenter Observational Study of the Perinatal-neonatal Population With or With Risk of COVID-19 in China</t>
  </si>
  <si>
    <t>The death of newborns with COVID-19;The SARS-CoV-2 infection of neonates born to mothers with COVID-19</t>
  </si>
  <si>
    <t>https://clinicaltrials.gov/show/NCT04279899</t>
  </si>
  <si>
    <t>28 Days</t>
  </si>
  <si>
    <t>NCT04279899</t>
  </si>
  <si>
    <t>Safety and Immunity Evaluation of A Covid-19 Coronavirus Artificial Antigen Presenting Cell Vaccine</t>
  </si>
  <si>
    <t>Frequency of vaccine events;Frequency of serious vaccine events;Proportion of subjects with positive T cell response</t>
  </si>
  <si>
    <t>https://clinicaltrials.gov/show/NCT04299724</t>
  </si>
  <si>
    <t>Clinical Characteristics of Coronavirus Disease 2019 (COVID-19) in Pregnancy: The Italian Registry on Coronavirus in Pregnancy</t>
  </si>
  <si>
    <t>https://clinicaltrials.gov/show/NCT04315870</t>
  </si>
  <si>
    <t>Observational [Patient Registry]</t>
  </si>
  <si>
    <t>50 Years</t>
  </si>
  <si>
    <t>https://clinicaltrials.gov/show/NCT04319016</t>
  </si>
  <si>
    <t>Microbiologic evidence of infection</t>
  </si>
  <si>
    <t>https://clinicaltrials.gov/show/NCT04321174</t>
  </si>
  <si>
    <t xml:space="preserve">Allocation: Randomized. Intervention model: Parallel Assignment. Primary purpose: Prevention. Masking: Single (Outcomes Assessor). </t>
  </si>
  <si>
    <t>Darrell Tan</t>
  </si>
  <si>
    <t>18 Months</t>
  </si>
  <si>
    <t>PRIORITY (Pregnancy Coronavirus Outcomes Registry)</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</si>
  <si>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</si>
  <si>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</si>
  <si>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https://clinicaltrials.gov/show/NCT04323839</t>
  </si>
  <si>
    <t>13 Years</t>
  </si>
  <si>
    <t>Clinical Characteristics and Outcomes of Children Potentially Infected by Severe Acute Respiratory Distress Syndrome (SARS)-CoV-2 Presenting to Pediatric Emergency Departments</t>
  </si>
  <si>
    <t>Other: Exposure (not intervention) - SARS-CoV-2 infection</t>
  </si>
  <si>
    <t>Clinical characteristics of children with SARS-CoV-2;Factors associated with severe COVID-19 outcomes</t>
  </si>
  <si>
    <t>https://clinicaltrials.gov/show/NCT04330261</t>
  </si>
  <si>
    <t>University of Calgary</t>
  </si>
  <si>
    <t>NCT04330261</t>
  </si>
  <si>
    <t>Application of Iron Chelator (Desferal) to Reduce the Severity of COVID-19 Manifestations</t>
  </si>
  <si>
    <t>Drug: Deferoxamine;Drug: Deferoxamine</t>
  </si>
  <si>
    <t>Mortality rate;Mortality rate</t>
  </si>
  <si>
    <t>https://clinicaltrials.gov/show/NCT04333550</t>
  </si>
  <si>
    <t>Iran, Islamic Republic of;Iran, Islamic Republic of</t>
  </si>
  <si>
    <t xml:space="preserve">Allocation: Randomized. Intervention model: Parallel Assignment. Primary purpose: Treatment. Masking: Double (Participant, Investigator). </t>
  </si>
  <si>
    <t>Kermanshah University of Medical Sciences</t>
  </si>
  <si>
    <t>3 Years</t>
  </si>
  <si>
    <t>NCT04333550</t>
  </si>
  <si>
    <t>COVID-19 in Hospitalised Norwegian Children - Risk Factors, Outcomes and Immunology</t>
  </si>
  <si>
    <t>Risk Factors for severe infection;Immunulogical mechanisms;Long term outcome</t>
  </si>
  <si>
    <t>https://clinicaltrials.gov/show/NCT04335773</t>
  </si>
  <si>
    <t>University Hospital, Akershus</t>
  </si>
  <si>
    <t>NCT04335773</t>
  </si>
  <si>
    <t>Prevalence of positivity of COVID-19 virus measured by rt-PCR</t>
  </si>
  <si>
    <t>https://clinicaltrials.gov/show/NCT04336761</t>
  </si>
  <si>
    <t>Determination Of Physical Activity, Sleep And Stress Level Of Pregnant Women In The Covid-19 Quarantine Period</t>
  </si>
  <si>
    <t>Other: Survey</t>
  </si>
  <si>
    <t>International Physical Activity Questionnaire;Pittsburgh Sleep Quality Index;Perceived Stress Scale;Numerical Pain Rating Scale</t>
  </si>
  <si>
    <t>https://clinicaltrials.gov/show/NCT04336787</t>
  </si>
  <si>
    <t>Istanbul KÃ¼ltÃ¼r University</t>
  </si>
  <si>
    <t>NCT04336787</t>
  </si>
  <si>
    <t>Covid-19 Pediatric Observatory</t>
  </si>
  <si>
    <t>Other: hospitalized children with Covid19</t>
  </si>
  <si>
    <t>Percentage of children with severe or critical form.</t>
  </si>
  <si>
    <t>https://clinicaltrials.gov/show/NCT04336956</t>
  </si>
  <si>
    <t>Centre Hospitalier Intercommunal Creteil</t>
  </si>
  <si>
    <t>NCT04336956</t>
  </si>
  <si>
    <t>Postnatal Outcomes of Covid 19 Positive Mothers Newborns</t>
  </si>
  <si>
    <t>Other: newborns from covid 19 positive mothers</t>
  </si>
  <si>
    <t>Evaluation of apgar status of newborns from covid 19 positive mothers</t>
  </si>
  <si>
    <t>https://clinicaltrials.gov/show/NCT04337320</t>
  </si>
  <si>
    <t>Kanuni Sultan Suleyman Training and Research Hospital</t>
  </si>
  <si>
    <t>15 Minutes</t>
  </si>
  <si>
    <t>NCT04337320</t>
  </si>
  <si>
    <t>Clinical and Immunological Characterisation of COVID-19 in Children, Adolescents and Adults</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</si>
  <si>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</si>
  <si>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patterns in proteome;Analysis of change in lymphocyte subtypes;Analysis of histological changes in severe lung disease;Detection of bacterial coinfections</t>
  </si>
  <si>
    <t>https://clinicaltrials.gov/show/NCT04341168</t>
  </si>
  <si>
    <t>University Hospital of Cologne</t>
  </si>
  <si>
    <t>NCT04341168</t>
  </si>
  <si>
    <t>Mental Health Assessment Among Community Member During the Covid-19 Pandemic in Indonesia</t>
  </si>
  <si>
    <t>Depression;Anxiety symptoms;Stress related problems;Behavior and emotional problem among children and adolescents</t>
  </si>
  <si>
    <t>https://clinicaltrials.gov/show/NCT04343664</t>
  </si>
  <si>
    <t>Indonesia</t>
  </si>
  <si>
    <t>Tjhin Wiguna</t>
  </si>
  <si>
    <t>4 Years</t>
  </si>
  <si>
    <t>NCT04343664</t>
  </si>
  <si>
    <t>Retrospective Study From November 2019 -Febrauary 2020 on Severe Respiratory Illness to Access the Presence or Absence of COVID-19 in Patients Samples by Real-time PcR</t>
  </si>
  <si>
    <t>https://clinicaltrials.gov/show/NCT04346056</t>
  </si>
  <si>
    <t>Observational Study of Follow-up of Hospitalized Patients Diagnosed With COVID-19 to Evaluate the Effectiveness of the Drug Treatment Used to Treat This Disease. COVID-19 Registry</t>
  </si>
  <si>
    <t>Drug: Patients with the treatment agains COVID19</t>
  </si>
  <si>
    <t>Effectiveness of current drug treatments for hospitalized patients with SARS-CoV-2 infection (COVID-19 patients) in routine clinical practice;Effectiveness of current drug treatments for hospitalized patients with SARS-CoV-2 infection (COVID-19 patients) in routine clinical practice;Effectiveness of current drug treatments for hospitalized patients with SARS-CoV-2 infection (COVID-19 patients) in routine clinical practice</t>
  </si>
  <si>
    <t>https://clinicaltrials.gov/show/NCT04347278</t>
  </si>
  <si>
    <t>Instituto de InvestigaciÃ³n MarquÃ©s de Valdecilla</t>
  </si>
  <si>
    <t>100 Years</t>
  </si>
  <si>
    <t>NCT04347278</t>
  </si>
  <si>
    <t>Seroprevalence of SARS-Cov-2 Antibodies in Children - a Prospective Multicentre Cohort Study</t>
  </si>
  <si>
    <t>Diagnostic Test: Covid-19 Antibody testing (IgG and IgM)</t>
  </si>
  <si>
    <t>Immunoglobulins (G and M) to SARS-Cov2 in plasma</t>
  </si>
  <si>
    <t>https://clinicaltrials.gov/show/NCT04347408</t>
  </si>
  <si>
    <t>Queen's University, Belfast</t>
  </si>
  <si>
    <t>2 Years</t>
  </si>
  <si>
    <t>15 Years</t>
  </si>
  <si>
    <t>NCT04347408</t>
  </si>
  <si>
    <t>Birth Experience During COVID-19 Confinement (Confinement and Fostering Intrapartum Care)</t>
  </si>
  <si>
    <t>Other: Self-administered questionnaires</t>
  </si>
  <si>
    <t>"Labor Agentry Scale questionnaire" score in immediate post-partum (duration of hospital stay)</t>
  </si>
  <si>
    <t>https://clinicaltrials.gov/show/NCT04348929</t>
  </si>
  <si>
    <t xml:space="preserve">Allocation: Non-Randomized. Intervention model: Parallel Assignment. Primary purpose: Screening. Masking: None (Open Label). </t>
  </si>
  <si>
    <t>Central Hospital, Nancy, France</t>
  </si>
  <si>
    <t>NCT04348929</t>
  </si>
  <si>
    <t>Covid-19 in Patients With Chronic Inflammatory Rheumatism, Auto-immune or Auto-inflammatory Rare and Non-rare Diseases : a Retrospective Multicenter Observational Study</t>
  </si>
  <si>
    <t>Proportion of patients presenting a severe form of covid-19 requiring an intensive care unit admission or leading to death</t>
  </si>
  <si>
    <t>https://clinicaltrials.gov/show/NCT04353609</t>
  </si>
  <si>
    <t>NCT04353609</t>
  </si>
  <si>
    <t>COVID-19 Anticoagulation in Children - Thromboprophlaxis (COVAC-TP) Trial</t>
  </si>
  <si>
    <t>Drug: Enoxaparin Prefilled Syringe [Lovenox]</t>
  </si>
  <si>
    <t>Safety of in-hospital thromboprophylaxis</t>
  </si>
  <si>
    <t>https://clinicaltrials.gov/show/NCT04354155</t>
  </si>
  <si>
    <t>Neil Goldenberg</t>
  </si>
  <si>
    <t>NCT04354155</t>
  </si>
  <si>
    <t>Randomized Trial Evaluating Effect of Outpatient Hydroxychloroquine on Reducing Hospital Admissions in Pregnant Women With SARS-CoV-2 Infection: HyPreC Trial</t>
  </si>
  <si>
    <t>Drug: hydroxychloroquine sulfate 200 MG;Drug: Placebo oral tablet</t>
  </si>
  <si>
    <t>COVID-19-related hospital admissions</t>
  </si>
  <si>
    <t>https://clinicaltrials.gov/show/NCT04354441</t>
  </si>
  <si>
    <t xml:space="preserve">Allocation: Randomized. Intervention model: Parallel Assignment. Primary purpose: Treatment. Masking: Quadruple (Participant, Care Provider, Investigator, Outcomes Assessor). </t>
  </si>
  <si>
    <t>Sir Mortimer B. Davis - Jewish General Hospital</t>
  </si>
  <si>
    <t>NCT04354441</t>
  </si>
  <si>
    <t>Prevalence and Impact of SARS-COV-2 Infection in Pregnant Women, Fetuses and Newborns</t>
  </si>
  <si>
    <t>Diagnostic Test: identify SARS-CoV-2 infection by serology;Biological: collection of biological samples</t>
  </si>
  <si>
    <t>Seroprevalence or Number of women who are positive for SARS-CoV-2 in parturient woman</t>
  </si>
  <si>
    <t>https://clinicaltrials.gov/show/NCT04355234</t>
  </si>
  <si>
    <t>Assistance Publique - HÃ´pitaux de Paris</t>
  </si>
  <si>
    <t>NCT04355234</t>
  </si>
  <si>
    <t>Seroprevalence and Antibody Profiling Against SARS-CoV2 in Children and Their Parents</t>
  </si>
  <si>
    <t>Biological: serology test;Diagnostic Test: NG Biotech;Biological: nasopharyngeal swab;Biological: rectal swab;Biological: saliva sample</t>
  </si>
  <si>
    <t>Seroconversion against SARS-CoV2 in children of the Parisian area</t>
  </si>
  <si>
    <t>https://clinicaltrials.gov/show/NCT04355533</t>
  </si>
  <si>
    <t xml:space="preserve">Allocation: Non-Randomized. Intervention model: Single Group Assignment. Primary purpose: Diagnostic. Masking: None (Open Label). </t>
  </si>
  <si>
    <t>17 Years</t>
  </si>
  <si>
    <t>NCT04355533</t>
  </si>
  <si>
    <t>A Comparison of 3D and 2D Telemedicine: Communication During Covid 19</t>
  </si>
  <si>
    <t>Other: 3D Telemedicine;Other: 2D Telemedicine</t>
  </si>
  <si>
    <t>University Hospitals of North Northway questionnaire;Mental effort rating scale</t>
  </si>
  <si>
    <t>https://clinicaltrials.gov/show/NCT04359225</t>
  </si>
  <si>
    <t xml:space="preserve">Allocation: Randomized. Intervention model: Crossover Assignment. Primary purpose: Other. Masking: Triple (Participant, Investigator, Outcomes Assessor). </t>
  </si>
  <si>
    <t>NHS Greater Glasgow and Clyde</t>
  </si>
  <si>
    <t>95 Years</t>
  </si>
  <si>
    <t>NCT04359225</t>
  </si>
  <si>
    <t>Assessment of Obstetric, Fetal and Neonatal Risks and Vertical SARS-CoV-2 Transmission During COVID-19 Pandemic by Creation and Analysis of a Biological and Tissue Collection of Pregnancy Outcomes</t>
  </si>
  <si>
    <t>Diagnostic Test: COVID 19 diagnostic test by PCR</t>
  </si>
  <si>
    <t>number of positive COVID-19 women</t>
  </si>
  <si>
    <t>https://clinicaltrials.gov/show/NCT04360811</t>
  </si>
  <si>
    <t xml:space="preserve">Allocation: Non-Randomized. Intervention model: Parallel Assignment. Primary purpose: Other. Masking: None (Open Label). </t>
  </si>
  <si>
    <t>University Hospital, Toulouse</t>
  </si>
  <si>
    <t>NCT04360811</t>
  </si>
  <si>
    <t>A Prospective, Randomized, Double-Masked, Placebo-Controlled Trial of High-Titer COVID-19 Convalescent Plasma (HT-CCP) for the Treatment of Hospitalized Patients With COVID-19 of Moderate Severity</t>
  </si>
  <si>
    <t>Biological: High-Titer COVID-19 Convalescent Plasma (HT-CCP);Biological: Standard Plasma (FFP)</t>
  </si>
  <si>
    <t>Modified WHO Ordinal Scale (MOS) score</t>
  </si>
  <si>
    <t>https://clinicaltrials.gov/show/NCT04361253</t>
  </si>
  <si>
    <t>Brigham and Women's Hospital</t>
  </si>
  <si>
    <t>12 Months</t>
  </si>
  <si>
    <t>NCT04361253</t>
  </si>
  <si>
    <t>Clinical and Immunologic Impact of SARS-CoV-2 in Hospitalized Pregnant Women and Neonates in Argentina</t>
  </si>
  <si>
    <t>Vertical transmission;Neonatal protection due to maternal antibodies</t>
  </si>
  <si>
    <t>https://clinicaltrials.gov/show/NCT04362956</t>
  </si>
  <si>
    <t>Argentina</t>
  </si>
  <si>
    <t>Fundacion Infant</t>
  </si>
  <si>
    <t>NCT04362956</t>
  </si>
  <si>
    <t>Efficacy Evaluation of Hydroxychloroquine Azithromycin in the Treatment of COVID-19 in Pregnant Women: an Open-label Randomized Clinical Trial</t>
  </si>
  <si>
    <t>Drug: Hydroxychloroquine and azithromycin treatment;Other: conventional management of patients</t>
  </si>
  <si>
    <t>Percentage of patients with a negative RT-PCR test result to COVID-19</t>
  </si>
  <si>
    <t>https://clinicaltrials.gov/show/NCT04365231</t>
  </si>
  <si>
    <t xml:space="preserve">Allocation: Randomized. Intervention model: Parallel Assignment. Primary purpose: Treatment. Masking: None (Open Label). </t>
  </si>
  <si>
    <t>Psychological Impact of the Lockdown on Patients Giving Birth During the COVID-19 Epidemic</t>
  </si>
  <si>
    <t>Behavioral: psychological assessment</t>
  </si>
  <si>
    <t>Proportion of patients with postpartum depression defined by an EPDS score &gt;12;Proportion of patients with postpartum depression defined by an EPDS score &gt;12</t>
  </si>
  <si>
    <t>https://clinicaltrials.gov/show/NCT04366817</t>
  </si>
  <si>
    <t xml:space="preserve">Allocation: N/A. Intervention model: Single Group Assignment. Primary purpose: Prevention. Masking: None (Open Label). </t>
  </si>
  <si>
    <t>NCT04366817</t>
  </si>
  <si>
    <t>European/Euro-ELSO Survey on Adult and Neonatal/ Pediatric COVID Patients in ECMO</t>
  </si>
  <si>
    <t>Age;Gender;Weight;Height;BMI;Pre-existing pulmonary disease y/n;Main co-morbidities y/n;Date of signs of COVID-19 infection;Date of positive swab;Pre-ECMO length of hospital stay;Pre-ECMO length of ICU stay;Pre-ECMO length of mechanical ventilation days;Use of antibiotics;Use of anti-viral treatment;Use of second line treatment;Indications for ECMO-implant;Type of ECMO-implant;Type of access;Date of ECMO implant;ECMO blood flow rate;ECMO gas flow rate;ECMO configuration change;Date of ECMO configuration change;New ECMO configuration;Indications for ECMO configuration change;Ventilator setting on ECMO;Anticoagulation during ECMO;Frequency of ECMO circuit change;ECMO complications;ECMO Weaning;ICU discharge;Main cause of death;Type of discharge;Alive/deceased</t>
  </si>
  <si>
    <t>https://clinicaltrials.gov/show/NCT04366921</t>
  </si>
  <si>
    <t>Austria;Belgium;Czechia;Denmark;France;Germany;Greece;Hungary;Israel;Italy;Lithuania;Netherlands;Poland;Portugal;Russian Federation;Spain;Sweden;Switzerland;United Kingdom;Austria;Belgium;Czechia;Denmark;France;Germany;Greece;Hungary;Israel;Italy;Lithuania;Netherlands;Poland;Portugal;Russian Federation;Spain;Sweden;Switzerland;United Kingdom</t>
  </si>
  <si>
    <t>Maastricht University Medical Center</t>
  </si>
  <si>
    <t>NCT04366921</t>
  </si>
  <si>
    <t>International Registry of Coronavirus Exposure in Pregnancy (IRCEP)</t>
  </si>
  <si>
    <t>Other: Tested for SARS-CoV-2 (regardless of the result);Other: Clinical diagnosis of COVID-19 by a health care professional</t>
  </si>
  <si>
    <t>Pregnancy outcomes;Birth outcomes;Birth outcomes;Birth outcomes</t>
  </si>
  <si>
    <t>https://clinicaltrials.gov/show/NCT04366986</t>
  </si>
  <si>
    <t>Pregistry</t>
  </si>
  <si>
    <t>Impact of Giving Birth During the Covid 19 Pandemia on Postnatal Women's Depression</t>
  </si>
  <si>
    <t>Other: Assessment of postnatal depression using the the Edinburgh questionnaire between 4 and 6 weeks after delivery</t>
  </si>
  <si>
    <t>Report postnatal depression between 4 of 6 weeks during the covid 19 pandemia</t>
  </si>
  <si>
    <t>https://clinicaltrials.gov/show/NCT04368208</t>
  </si>
  <si>
    <t>Poitiers University Hospital</t>
  </si>
  <si>
    <t>NCT04368208</t>
  </si>
  <si>
    <t>Obstetric and Perinatal Outcomes of Women With COVID-19: A Prospective Cohort Study</t>
  </si>
  <si>
    <t>Behavioral: Examine the impact of COVID-19 during pregnancy;Behavioral: Examine the impact of COVID-19 during pregnancy</t>
  </si>
  <si>
    <t>Compare the complications rates;Compare the complications rates</t>
  </si>
  <si>
    <t>https://clinicaltrials.gov/show/NCT04369859</t>
  </si>
  <si>
    <t>Assistance Publique Hopitaux De Marseille</t>
  </si>
  <si>
    <t>NCT04369859</t>
  </si>
  <si>
    <t>Tocilizumab in Hospitalized Cancer Patients With Coronavirus 2019 (SARS-CoV-2) and Severe Complications of Coronavirus Disease 19 (COVID-19)</t>
  </si>
  <si>
    <t>https://clinicaltrials.gov/show/NCT04370834</t>
  </si>
  <si>
    <t xml:space="preserve">Allocation: N/A. Intervention model: Single Group Assignment. Primary purpose: Other. Masking: None (Open Label). </t>
  </si>
  <si>
    <t>Characteristics and outcomes of acute respiratory infections due to COVID-19 in children.;Clinical risk factors of acute respiratory infection due to COVID-19 in children.</t>
  </si>
  <si>
    <t>https://clinicaltrials.gov/show/NCT04371315</t>
  </si>
  <si>
    <t>24 Years</t>
  </si>
  <si>
    <t>Molecular etiology of host susceptibility to severe COVID-19</t>
  </si>
  <si>
    <t>https://clinicaltrials.gov/show/NCT04371432</t>
  </si>
  <si>
    <t>National Human Genome Research Institute (NHGRI)</t>
  </si>
  <si>
    <t>Prophylactic Benefit of Hydroxychloroquine in COVID-19 Cases With Mild to Moderate Symptoms and in Healthcare Workers With High Exposure Risk (PREVENT)</t>
  </si>
  <si>
    <t>Drug: Hydroxychloroquine Sulfate</t>
  </si>
  <si>
    <t>Time to reach normal body temperature;Development of COVID-19 symptoms during HCQ preventive therapy in staff</t>
  </si>
  <si>
    <t>https://clinicaltrials.gov/show/NCT04371926</t>
  </si>
  <si>
    <t xml:space="preserve">Allocation: Randomized. Intervention model: Parallel Assignment. Primary purpose: Prevention. Masking: Single (Investigator). </t>
  </si>
  <si>
    <t>Texas Cardiac Arrhythmia Research Foundation</t>
  </si>
  <si>
    <t>85 Years</t>
  </si>
  <si>
    <t>NCT04371926</t>
  </si>
  <si>
    <t>Effect of COVID-19 Pandemic on Pediatric Cancer Care</t>
  </si>
  <si>
    <t>pediatric cancer care pattern during COVID 19 pandemic</t>
  </si>
  <si>
    <t>https://clinicaltrials.gov/show/NCT04374838</t>
  </si>
  <si>
    <t>South Egypt Cancer Institute</t>
  </si>
  <si>
    <t>NCT04374838</t>
  </si>
  <si>
    <t>Hospital Registry of Acute Myocarditis: Evolution of the Proportion of Positive SARS-COV-2 Cases During the Covid-19 Pandemic, Case Characteristics and Prognoses</t>
  </si>
  <si>
    <t>Diagnostic Test: Performing routine care (clinical and paraclinical tests);Diagnostic Test: Examinations for the research:</t>
  </si>
  <si>
    <t>Evolution of the proportion of positive SARS-COV-2 cases.</t>
  </si>
  <si>
    <t>https://clinicaltrials.gov/show/NCT04375748</t>
  </si>
  <si>
    <t>NCT04375748</t>
  </si>
  <si>
    <t>Risk Factors for Anxiety and Depression Among Pregnant Women During the COVID-19 Pandemic - a Web-based Cross-sectional Survey</t>
  </si>
  <si>
    <t>Anxiety;Depression</t>
  </si>
  <si>
    <t>https://clinicaltrials.gov/show/NCT04377412</t>
  </si>
  <si>
    <t>Zelazna Medical Centre, LLC</t>
  </si>
  <si>
    <t>CONCOR-KIDS: A Randomized, Multicentered, Open-label Phase 2 Clinical Trial of the Safety and Efficacy of Human Coronavirus-immune Convalescent Plasma for the Treatment of COVID-19 Disease in Hospitalized Children</t>
  </si>
  <si>
    <t>Clinical recovery</t>
  </si>
  <si>
    <t>https://clinicaltrials.gov/show/NCT04377568</t>
  </si>
  <si>
    <t>The Hospital for Sick Children</t>
  </si>
  <si>
    <t>Safety and Pharmacokinetics of Human Convalescent Plasma in High Risk Children Exposed or Infected With SARS-CoV-2</t>
  </si>
  <si>
    <t>Safety of treatment with high-titer anti-SARS-CoV-2 plasma as assessed by adverse events</t>
  </si>
  <si>
    <t>https://clinicaltrials.gov/show/NCT04377672</t>
  </si>
  <si>
    <t xml:space="preserve">Allocation: N/A. Intervention model: Single Group Assignment. Primary purpose: Treatment. Masking: None (Open Label). </t>
  </si>
  <si>
    <t>1 Month</t>
  </si>
  <si>
    <t>Incidence of Covid-19 in School Children During the Pandemic Period in Nice</t>
  </si>
  <si>
    <t>evaluation of the prevalence of positive real-time-polymerase chain reaction (rt-PCR) in school children during the pandemic period in Nice</t>
  </si>
  <si>
    <t>https://clinicaltrials.gov/show/NCT04377737</t>
  </si>
  <si>
    <t xml:space="preserve">Allocation: N/A. Intervention model: Single Group Assignment. Primary purpose: Diagnostic. Masking: None (Open Label). </t>
  </si>
  <si>
    <t>Neurologic Manifestations of COVID 19 in Children</t>
  </si>
  <si>
    <t>Other: Observational study only</t>
  </si>
  <si>
    <t>Frequency of neurologic manifestations of COVID 19 among pediatric patients requiring hospital admission for confirmed or presumed COVID 19</t>
  </si>
  <si>
    <t>https://clinicaltrials.gov/show/NCT04379089</t>
  </si>
  <si>
    <t>University of Pittsburgh</t>
  </si>
  <si>
    <t>NCT04379089</t>
  </si>
  <si>
    <t>Patient Living With Type 1 Diabetes' Experience During the COVID-19 Pandemic in Quebec</t>
  </si>
  <si>
    <t>Other: Online survey</t>
  </si>
  <si>
    <t>Self-reported acute diabetes complication</t>
  </si>
  <si>
    <t>https://clinicaltrials.gov/show/NCT04384471</t>
  </si>
  <si>
    <t>McGill University</t>
  </si>
  <si>
    <t>NCT04384471</t>
  </si>
  <si>
    <t>''(COVID-19) and Anxiety and Depressive Symptoms in Pregnant Women"</t>
  </si>
  <si>
    <t>Behavioral: covid-19 positive pregnant women</t>
  </si>
  <si>
    <t>Evaluation of depression and anxiety score changes of covid-19 positive pregnants</t>
  </si>
  <si>
    <t>https://clinicaltrials.gov/show/NCT04384887</t>
  </si>
  <si>
    <t>NCT04384887</t>
  </si>
  <si>
    <t>Post-traumatic Stress Disorder;Anxiety and Depression</t>
  </si>
  <si>
    <t>https://clinicaltrials.gov/show/NCT04385238</t>
  </si>
  <si>
    <t>Demographics and Outcomes of Pregnant COVID 19 Positive Women in a Community Health System</t>
  </si>
  <si>
    <t>https://clinicaltrials.gov/show/NCT04385914</t>
  </si>
  <si>
    <t>Incidence of neonatal COVID-19;Incidence of vertically transmitted COVID-19</t>
  </si>
  <si>
    <t>https://clinicaltrials.gov/show/NCT04386109</t>
  </si>
  <si>
    <t>29 Days</t>
  </si>
  <si>
    <t>Assessing the Safety of Pregnancy In the CoRonavirus pandEmic: a Nationwide Prospective Study</t>
  </si>
  <si>
    <t>Prevalence of SARS-CoV-2 infection throughout pregnancy in women;Incidence of SARS-CoV-2 infection throughout pregnancy in women</t>
  </si>
  <si>
    <t>https://clinicaltrials.gov/show/NCT04388605</t>
  </si>
  <si>
    <t>Evaluation of Pregnant Women Diagnosed With COVID-19 Using Carol Postpartum Sexual Function and Dyspareunia Scale</t>
  </si>
  <si>
    <t>Evaluation of pregnant women diagnosed with COVID-19 using Carol Postpartum Sexual Function and Dyspareunia Scale</t>
  </si>
  <si>
    <t>https://clinicaltrials.gov/show/NCT04389489</t>
  </si>
  <si>
    <t>NCT04389489</t>
  </si>
  <si>
    <t>Evaluation of Pregnant Women Diagnosed With COVID-19 With "Post-operative Recovery Index" and "Prenatal Care Satisfaction and Patient Expectations Scale"</t>
  </si>
  <si>
    <t>Evaluation of pregnant women diagnosed with COVID-19 with "Post-operative Recovery Index" and "Prenatal Care Satisfaction and Patient Expectations Scale"</t>
  </si>
  <si>
    <t>https://clinicaltrials.gov/show/NCT04389515</t>
  </si>
  <si>
    <t>NCT04389515</t>
  </si>
  <si>
    <t>Assessment of D-dimer Levels in Pregnant Women Diagnosed With COVID-19</t>
  </si>
  <si>
    <t>Other: Blood D-dimer assay</t>
  </si>
  <si>
    <t>Compare D-dimer values of COVID-19 patients and healthy pregnant women</t>
  </si>
  <si>
    <t>https://clinicaltrials.gov/show/NCT04389554</t>
  </si>
  <si>
    <t>NCT04389554</t>
  </si>
  <si>
    <t xml:space="preserve">COVID-19 during pregnancy: a prospective observational cohort                                                                                                                                                                                                                                                                                                                                                                                                                                                                                                                                                                                                                                                                                                                                                                                                                                                                                                                                                                                                                                                                                                                                                                                                                                                                                                                                                                                                                                                                                                                                                                                                                                                                                                                                                                                                                                                                                                                                                                                                                   </t>
  </si>
  <si>
    <t>None</t>
  </si>
  <si>
    <t>https://trialregister.nl/trial/8485</t>
  </si>
  <si>
    <t>Netherlands Trial Register</t>
  </si>
  <si>
    <t>The Netherlands</t>
  </si>
  <si>
    <t>MÃ¡xima MC</t>
  </si>
  <si>
    <t>NL8485</t>
  </si>
  <si>
    <t xml:space="preserve">Randomized, pragmatic, open study evaluating Hydroxychloroquine for prevention of Hospitalization and Respiratory Complications in outpatients with confirmed or presumptive diagnosis of Infection by (COVID-19)                                                                                                                                                                                                                                                                                                                                                                                                                                                                                                                                                                                                                                                                                                                                                                                                                                                                                                                                                                                                                                                                                                                                                                                                                                                                                                                                                                                                                                                                                                                                                                                                                                                                                                                                                                                                                                                               </t>
  </si>
  <si>
    <t>Clinically assess efficacy for the presence of uncontrolled asthma after 5 or more days of medication initiation through telephone contact by trained staff;Assess need for hospitalization due to a COVID-19 compatible cause within 30 days after hospitalization through telephone contact by a trained professional, as it is believed that 90% of hospital admissions due to SARS-Cov2 occur within the first 15 sick days. The outcome period of 30 days was chosen to capture the 10% of the remaining hospitalizations, which are outliers, which will happen between 15 and 30 days of illness.</t>
  </si>
  <si>
    <t>http://www.ensaiosclinicos.gov.br/rg/RBR-3cbs3w/</t>
  </si>
  <si>
    <t>REBEC</t>
  </si>
  <si>
    <t>Brazil</t>
  </si>
  <si>
    <t>Intervention</t>
  </si>
  <si>
    <t>Treatment clinical trial, Phase III, prospective randomized-controlled, open, multicentre, national, parallel with two arms</t>
  </si>
  <si>
    <t>EMS FarmacÃªutica  - HortolÃ¢ndia, SP, Brazil</t>
  </si>
  <si>
    <t>RBR-3cbs3w</t>
  </si>
  <si>
    <t xml:space="preserve">Evaluation of the use of Hydroxychlorochine in patients with discrete form of Covid-19: randomized clinical trial                                                                                                                                                                                                                                                                                                                                                                                                                                                                                                                                                                                                                                                                                                                                                                                                                                                                                                                                                                                                                                                                                                                                                                                                                                                                                                                                                                                                                                                                                                                                                                                                                                                                                                                                                                                                                                                                                                                                                               </t>
  </si>
  <si>
    <t>Negative viral load; RT-PCR was taken from a negative oropharynx swab; the RT-PCR value must be literally zero (0) for the patient to be considered cured</t>
  </si>
  <si>
    <t>http://www.ensaiosclinicos.gov.br/rg/RBR-3k4wxb/</t>
  </si>
  <si>
    <t>Randomized, open, controlled, three arms treatment clinical trial</t>
  </si>
  <si>
    <t>Hospital Santo AntÃ´nio - Sinop, MT, Brazil</t>
  </si>
  <si>
    <t>18Y</t>
  </si>
  <si>
    <t>RBR-3k4wxb</t>
  </si>
  <si>
    <t xml:space="preserve">The role of early acute renal support in the prognosis of patients diagnosed of COVID 19: a randomized clinical trial                                                                                                                                                                                                                                                                                                                                                                                                                                                                                                                                                                                                                                                                                                                                                                                                                                                                                                                                                                                                                                                                                                                                                                                                                                                                                                                                                                                                                                                                                                                                                                                                                                                                                                                                                                                                                                                                                                                                                           </t>
  </si>
  <si>
    <t>When renal acute support is indicated, patients will be submitted to a block randomization process through the Randomization.com website and allocated into 2 groups: Early Indication Group: indication of RAS regardless of acute kidney injury (AKI) stage; Standard indication Group: RAS indication when the presence of demand and renal capacity imbalance is identified. Within each group a second randomization will be performed: Prolonged Intermittent Hemodialysis: characterized by blood and dialysate flows of 200 mL / min and 300 mL / min, respectively, and duration of 6 hours; Continuous venovenous hemodialysis (HDC): defined as a 24-hour continuous treatment that uses blood and dialysate flows between 100-150 mL / min and 1000-1500 mL / hour, respectively. Regional anticoagulation will be performed with 4% trisodium citrate and M100 hemofilter will be used.;Procedure/surgery;Dialysis</t>
  </si>
  <si>
    <t>http://www.ensaiosclinicos.gov.br/rg/RBR-3rdhgm/</t>
  </si>
  <si>
    <t>Trial, randomized-controlled, single-masked, parallel, two arm trial</t>
  </si>
  <si>
    <t>Departamento de ClÃ­nica MÃ©dica da Faculdade de Medicina de Botucatu - Botucatu, SP, Brazil</t>
  </si>
  <si>
    <t>RBR-3rdhgm</t>
  </si>
  <si>
    <t xml:space="preserve">Evaluation of patients treated by telemedicine in the Covid-19 pandemic in Brazil_x000D_
in a medical clinic in the supplementary health sector in SÃ£o Paulo, Brazil - : MAZZEI MEDICAL CENTER                                                                                                                                                                                                                                                                                                                                                                                                                                                                                                                                                                                                                                                                                                                                                                                                                                                                                                                                                                                                                                                                                                                                                                                                                                                                                                                                                                                                                                                                                                                                                                                                                                                                                                                                                                                                                                                                                        </t>
  </si>
  <si>
    <t>Better results with reduced morbidity and mortality with treatment proposed by telemedicine, score of clinical improvement of patients who followed the drug protocol.</t>
  </si>
  <si>
    <t>http://www.ensaiosclinicos.gov.br/rg/RBR-658khm/</t>
  </si>
  <si>
    <t>Non-randomized controlled parallel open-label clinical trial with 4 arms.</t>
  </si>
  <si>
    <t>Centro Medico Mazzei - Sao Paulo, SP, Brazil</t>
  </si>
  <si>
    <t>RBR-658khm</t>
  </si>
  <si>
    <t xml:space="preserve">Clinical Trial using N-acetylcysteine for treatment of 2019-nCoV Pneumonia                                                                                                                                                                                                                                                                                                                                                                                                                                                                                                                                                                                                                                                                                                                                                                                                                                                                                                                                                                                                                                                                                                                                                                                                                                                                                                                                                                                                                                                                                                                                                                                                                                                                                                                                                                                                                                                                                                                                                                                                      </t>
  </si>
  <si>
    <t>A total of 140 (one hundred and forty) patients diagnosed with severe acute respiratory syndrome will be invited to participate in the study, and, after signing the informed consent form, they will be randomized into two groups, which will be treated according to the protocol : Control Group (70 patients): will receive intravenous infusion in peripheral venous access of Placebo (Glucose 5% 100mL) in 20h (single dose). Intervention Group (70 patients): will receive intravenous infusion in peripheral venous access of N acetylcysteine in a total dose of 300 mg / kg, with the first dose being 200 mg / kg in 4 hours and the second dose 100 mg / kg in 16 hours ( Single dose). Serum tests (30mL of blood from peripheral venous access) and arterial blood gases will be collected from all patients. Patients will be monitored daily by reviewing medical records and clinical data will be recorded on a RedCap form.;Drug;Clinical Trial;Medical Examination</t>
  </si>
  <si>
    <t>Reduction in in-hospital mortality in 5%, verified by medical record analysis, in patients receiving N-acetylcysteine compared to the group receiving Placebo</t>
  </si>
  <si>
    <t>http://www.ensaiosclinicos.gov.br/rg/RBR-8969zg/</t>
  </si>
  <si>
    <t>Clinical trial, single-center, randomized, placebo-controlled, double-blind.</t>
  </si>
  <si>
    <t>Universidade de SÃ£o Paulo - SÃ£o Paulo, SP, Brazil</t>
  </si>
  <si>
    <t>RBR-8969zg</t>
  </si>
  <si>
    <t xml:space="preserve">Open and controlled trial of hydroxychloroquine and azytromicyn use to prevent complications in patients infected by new coronavirus (COVID-19): a randomized controlled trial - Brazil COVID Coalition I Trial                                                                                                                                                                                                                                                                                                                                                                                                                                                                                                                                                                                                                                                                                                                                                                                                                                                                                                                                                                                                                                                                                                                                                                                                                                                                                                                                                                                                                                                                                                                                                                                                                                                                                                                                                                                                                                                                 </t>
  </si>
  <si>
    <t>http://www.ensaiosclinicos.gov.br/rg/RBR-9d8z6m/</t>
  </si>
  <si>
    <t>Hospital do CoraÃ§Ã£o - SÃ£o Paulo, SP, Brazil</t>
  </si>
  <si>
    <t>RBR-9d8z6m</t>
  </si>
  <si>
    <t>REGISTRATION DATE</t>
  </si>
  <si>
    <t>Date of trial registration</t>
  </si>
  <si>
    <t>SOURCE REGISTER</t>
  </si>
  <si>
    <t>Original trial registry</t>
  </si>
  <si>
    <t>MINIMUM AGE</t>
  </si>
  <si>
    <t>MAXIMUM AGE</t>
  </si>
  <si>
    <t>Trial identifier; registry-specific</t>
  </si>
  <si>
    <t>ENROLMENT DATE</t>
  </si>
  <si>
    <t>TARGET SIZE</t>
  </si>
  <si>
    <t>Tree Map Design</t>
  </si>
  <si>
    <t>Count of Article Type</t>
  </si>
  <si>
    <t>WHO ICTRP</t>
  </si>
  <si>
    <t>Tree Map of Percent of Articles by Article Type (Hover Over Chart for Detail)</t>
  </si>
  <si>
    <t>Netherlands</t>
  </si>
  <si>
    <t>Mexico</t>
  </si>
  <si>
    <t>SPECIAL INTEREST AREA</t>
  </si>
  <si>
    <t xml:space="preserve">Has the threat of SARS COVID-19 increased influenza vaccination rates in pregnant women?                                                                                                                                                                                                                                                                                                                                                                                                                                                                                                                                                                                                                                                                                                                                                                                                                                                                                                                                                                                                                                                                                                                                                                                                                                                                                                                                                                                                                                                                                                                                                                                                                                                                                                                                                                                                                                                                                                                                                                                        </t>
  </si>
  <si>
    <t>Effect of covid pandemic on rates of infleunza vaccination in pregnant women. Outcome group are pregnant women delivering after the announcement by WHO of the global pandemic. Part A is an audit of vaccination rates. Part B is a survey study, participants answer a 5minute questionnaire addressing factors why they did or did not receive vaccination. Single observation at delivery.</t>
  </si>
  <si>
    <t>Inclusion criteria: Pregnant women who deliver a baby at greater than 20 weeks gestation</t>
  </si>
  <si>
    <t>https://anzctr.org.au/ACTRN12620000593932.aspx</t>
  </si>
  <si>
    <t>Purpose: Natural history;Duration: Cross-sectional;Selection: Convenience sample;Timing: Both;</t>
  </si>
  <si>
    <t>Professor Julie Quinlivan</t>
  </si>
  <si>
    <t>ACTRN12620000593932</t>
  </si>
  <si>
    <t>Maternal-Foetal Transmission of COVID-19</t>
  </si>
  <si>
    <t>COVID-19 by positive PCR in cord blood and / or positive serologies</t>
  </si>
  <si>
    <t>https://clinicaltrials.gov/show/NCT04395924</t>
  </si>
  <si>
    <t>Centre Hospitalier RÃ©gional d'OrlÃ©ans</t>
  </si>
  <si>
    <t>48 Years</t>
  </si>
  <si>
    <t>NCT04395924</t>
  </si>
  <si>
    <t>Characteristics of COVID-19 Infection Among PREGnant Women</t>
  </si>
  <si>
    <t>Other: COVID-19 positive via testing</t>
  </si>
  <si>
    <t>Asymptomatic COVID-19 positive pregnant women</t>
  </si>
  <si>
    <t>https://clinicaltrials.gov/show/NCT04398264</t>
  </si>
  <si>
    <t>Inova Health System</t>
  </si>
  <si>
    <t>NCT04398264</t>
  </si>
  <si>
    <t>Study of Viral Load and Maternal-fetal Serology in the Interpretation of the Vertical Transmission of SARS Cov-2 During Pregnancy</t>
  </si>
  <si>
    <t>Diagnostic Test: biological samples day of delivery</t>
  </si>
  <si>
    <t>Vrological profile of newborns.;Immunological profile of newborns.</t>
  </si>
  <si>
    <t>https://clinicaltrials.gov/show/NCT04402918</t>
  </si>
  <si>
    <t>Centre Hospitalier Universitaire de Besancon</t>
  </si>
  <si>
    <t>NCT04402918</t>
  </si>
  <si>
    <t>Inclusion criteria: Pregnant women who tested positive on SARS-CoV-2, regardless of the presence or absence of any clinical symptoms</t>
  </si>
  <si>
    <t>Exclusion criteria: Women &lt;18 years old</t>
  </si>
  <si>
    <t>Phase II ,III Randomized Double Blind Parallel Arms Clinical Trial of Potential Role of Gum Arabic ( Acacia Senegal) as Immunomodulatory Agent Among COVID 19 Patients in Sudan</t>
  </si>
  <si>
    <t>Dietary Supplement: Acacia Senegal;Dietary Supplement: Pectin</t>
  </si>
  <si>
    <t>Mean change from baseline score of Immune Response to end of the trial ( Time Frame: up to 4 weeks );Mortality rate</t>
  </si>
  <si>
    <t>https://clinicaltrials.gov/show/NCT04381871</t>
  </si>
  <si>
    <t>Sudan</t>
  </si>
  <si>
    <t>Al-Neelain University</t>
  </si>
  <si>
    <t>5 Years</t>
  </si>
  <si>
    <t>NCT04381871</t>
  </si>
  <si>
    <t>Phase 2/Phase 3</t>
  </si>
  <si>
    <t>The Role of Honey and Nigella Sativa in the Management of COVID-19; A Randomized Controlled, Open-label, Add-on Trial in Lahore, Pakistan</t>
  </si>
  <si>
    <t>Drug: Honey;Drug: Nigella Sativa / Black Cumin;Drug: Placebos</t>
  </si>
  <si>
    <t>Days required to get a positive COVID-19 PCR to negative;HRCT/ X-ray findings of disease progression;Severity of symptoms progression;Duration of Hospital Saty;30 day mortality</t>
  </si>
  <si>
    <t>https://clinicaltrials.gov/show/NCT04347382</t>
  </si>
  <si>
    <t>Pakistan</t>
  </si>
  <si>
    <t>Sohaib Ashraf</t>
  </si>
  <si>
    <t>NCT04347382</t>
  </si>
  <si>
    <t xml:space="preserve">Status of management of surgery in Beijing during COVID-19                                                                                                                                                                                                                                                                                                                                                                                                                                                                                                                                                                                                                                                                                                                                                                                                                                                                                                                                                                                                                                                                                                                                                                                                                                                                                                                                                                                                                                                                                                                                                                                                                                                                                                                                                                                                                                                                                                                                                                                                                      </t>
  </si>
  <si>
    <t>Inclusion criteria: All surgical emergency patients and gastrointestinal cancer patients in participating centers from 2020.1.1~2020.3.31.</t>
  </si>
  <si>
    <t>Exclusion criteria: None</t>
  </si>
  <si>
    <t>Surgery-related parameters;</t>
  </si>
  <si>
    <t>http://www.chictr.org.cn/showproj.aspx?proj=54015</t>
  </si>
  <si>
    <t>Beijing Friendship Hospital, Capital Medical University</t>
  </si>
  <si>
    <t>ChiCTR2000033198</t>
  </si>
  <si>
    <t>Case series:500;</t>
  </si>
  <si>
    <t xml:space="preserve">Associations between suboptimal health status  and Traditional Chinese Medicine constitution: an epidemiological study                                                                                                                                                                                                                                                                                                                                                                                                                                                                                                                                                                                                                                                                                                                                                                                                                                                                                                                                                                                                                                                                                                                                                                                                                                                                                                                                                                                                                                                                                                                                                                                                                                                                                                                                                                                                                                                                                                                                                          </t>
  </si>
  <si>
    <t>Health:None;Suboptimal health status:None;Recovered COVID-19 patients group:None;</t>
  </si>
  <si>
    <t>the score of Sub-Health Measurement Scale V1.0 (SHMS V1.0);the scores of the Constitution in Chinese Medicine Questionnaire (CCMQ);</t>
  </si>
  <si>
    <t>http://www.chictr.org.cn/showproj.aspx?proj=54000</t>
  </si>
  <si>
    <t>Southern Medical University</t>
  </si>
  <si>
    <t>ChiCTR2000033108</t>
  </si>
  <si>
    <t>Health:200;Suboptimal health status:200;Recovered COVID-19 patients group:200;</t>
  </si>
  <si>
    <t xml:space="preserve">Clinical study for rapid detection of novel coronavirus pneumonia (COVID-19) nucleic acid                                                                                                                                                                                                                                                                                                                                                                                                                                                                                                                                                                                                                                                                                                                                                                                                                                                                                                                                                                                                                                                                                                                                                                                                                                                                                                                                                                                                                                                                                                                                                                                                                                                                                                                                                                                                                                                                                                                                                                                       </t>
  </si>
  <si>
    <t>COVID-19 nucleic acid;SEN, SPE, ACC, AUC of ROC;</t>
  </si>
  <si>
    <t>http://www.chictr.org.cn/showproj.aspx?proj=53845</t>
  </si>
  <si>
    <t>The Third People's Hospital of Hubei Province</t>
  </si>
  <si>
    <t>ChiCTR2000033104</t>
  </si>
  <si>
    <t>Target condition:670;Difficult condition:2</t>
  </si>
  <si>
    <t xml:space="preserve">The investigation of psychosocial stress status in juveniles during the pandemic of the novel coronavirus pneumonia (COVID-19)                                                                                                                                                                                                                                                                                                                                                                                                                                                                                                                                                                                                                                                                                                                                                                                                                                                                                                                                                                                                                                                                                                                                                                                                                                                                                                                                                                                                                                                                                                                                                                                                                                                                                                                                                                                                                                                                                                                                                  </t>
  </si>
  <si>
    <t>Inclusion criteria: the health juveniles</t>
  </si>
  <si>
    <t>Exclusion criteria: Consent of individuals and their guardians</t>
  </si>
  <si>
    <t>Post traumatic stress disorder self rating scale;Self rating Anxiety Scale (SAS);PHQ-9 depression screening scale;Sleep self rating scale;</t>
  </si>
  <si>
    <t>http://www.chictr.org.cn/showproj.aspx?proj=53894</t>
  </si>
  <si>
    <t>Wuhan Mental Health Center</t>
  </si>
  <si>
    <t>ChiCTR2000033054</t>
  </si>
  <si>
    <t>Case series:800;</t>
  </si>
  <si>
    <t>Observational Trial Evaluating the Serologic Status of Household Contacts of Patients Diagnosed With COVID-19</t>
  </si>
  <si>
    <t>Identify antibodies</t>
  </si>
  <si>
    <t>https://clinicaltrials.gov/show/NCT04393142</t>
  </si>
  <si>
    <t>Hospital Universitario Dr. Jose E. Gonzalez</t>
  </si>
  <si>
    <t>NCT04393142</t>
  </si>
  <si>
    <t>A Randomized Trial of the Effect of Lactobacillus on the Microbiome of Household Contacts Exposed to COVID-19</t>
  </si>
  <si>
    <t>Dietary Supplement: Lactobaciltus rhamnosus GG;Dietary Supplement: Lactobaciltus rhamnosus GG Placebo</t>
  </si>
  <si>
    <t>Change in Shannon Diversity</t>
  </si>
  <si>
    <t>https://clinicaltrials.gov/show/NCT04399252</t>
  </si>
  <si>
    <t xml:space="preserve">Allocation: Randomized. Intervention model: Parallel Assignment. Primary purpose: Basic Science. Masking: Triple (Participant, Care Provider, Investigator). </t>
  </si>
  <si>
    <t>Duke University</t>
  </si>
  <si>
    <t>NCT04399252</t>
  </si>
  <si>
    <t>A Phase 2/3 Study to Determine the Efficacy, Safety and Immunogenicity of the Candidate Coronavirus Disease (COVID-19) Vaccine ChAdOx1 nCoV-19</t>
  </si>
  <si>
    <t>Biological: ChAdOx1 nCoV-19;Biological: MenACWY vaccine;Biological: ChAdOx1 nCoV-19 + boost;Biological: MenACWY vaccine + boost;Biological: ChAdox1 n-CoV vaccine low dose</t>
  </si>
  <si>
    <t>Assess the efficacy of the candidate ChAdOx1 nCoV-19 against COVID-19 in adults aged 18 years and older.;Assess the safety of the candidate vaccine ChAdOx1 nCoV-19 in adults and children</t>
  </si>
  <si>
    <t>https://clinicaltrials.gov/show/NCT04400838</t>
  </si>
  <si>
    <t xml:space="preserve">Allocation: Randomized. Intervention model: Sequential Assignment. Primary purpose: Prevention. Masking: Single (Participant). </t>
  </si>
  <si>
    <t>NCT04400838</t>
  </si>
  <si>
    <t>Pulmozyme to Improve COVID-19 ARDS Outcomes</t>
  </si>
  <si>
    <t>Drug: Pulmozyme;Drug: Placebo</t>
  </si>
  <si>
    <t>Ventilator-free days at 28 days</t>
  </si>
  <si>
    <t>https://clinicaltrials.gov/show/NCT04402944</t>
  </si>
  <si>
    <t>Boston Childrenâ€™s Hospital</t>
  </si>
  <si>
    <t>NCT04402944</t>
  </si>
  <si>
    <t>Performance Evaluation of RealDetectâ„¢ COVID-19 RT-PCR Kit for the Detection of SARS-CoV-2 Virus</t>
  </si>
  <si>
    <t>Device: performance evaluation study of RealDetect RT-PCR Kit for COVID-19 detection</t>
  </si>
  <si>
    <t>Performance evaluation of RealDetectâ„¢ COVID-19 RT-PCR kit</t>
  </si>
  <si>
    <t>https://clinicaltrials.gov/show/NCT04403672</t>
  </si>
  <si>
    <t>Bangladesh</t>
  </si>
  <si>
    <t>Bangladesh Medical Research Council (BMRC)</t>
  </si>
  <si>
    <t>65 Years</t>
  </si>
  <si>
    <t>NCT04403672</t>
  </si>
  <si>
    <t>Pediatric Acute and Critical Care COVID-19 Registry of Asia</t>
  </si>
  <si>
    <t>Overall severity of illness</t>
  </si>
  <si>
    <t>https://clinicaltrials.gov/show/NCT04395781</t>
  </si>
  <si>
    <t>KK Women's and Children's Hospital</t>
  </si>
  <si>
    <t>21 Years</t>
  </si>
  <si>
    <t>NCT04395781</t>
  </si>
  <si>
    <t>Emerging Health Challenges for Children With Motor Disabilities and Their Parents Facing the COVID-19 Pandemic: Messages From Families Answering the ECHO French National Survey</t>
  </si>
  <si>
    <t>Experience during lockdown;Health risk during lockdown;Impact on medical and rehabilitation follow up;Impact on daily living</t>
  </si>
  <si>
    <t>https://clinicaltrials.gov/show/NCT04395833</t>
  </si>
  <si>
    <t>University Hospital, Brest</t>
  </si>
  <si>
    <t>NCT04395833</t>
  </si>
  <si>
    <t>Clinical and Epidemiological Characteristics of COVID-19 Infection on Babies of Prenatal COVID-19 Positive Women in Turkey</t>
  </si>
  <si>
    <t>Vertical Transmission</t>
  </si>
  <si>
    <t>https://clinicaltrials.gov/show/NCT04401540</t>
  </si>
  <si>
    <t>Recep Tayyip Erdogan University Training and Research Hospital</t>
  </si>
  <si>
    <t>NCT04401540</t>
  </si>
  <si>
    <t>Extraordinary Measures for Egyptian Children With Hemato-Oncological Disorders During COVID-19 Pandemic</t>
  </si>
  <si>
    <t>Incidence of COVID-19 among children with cancer</t>
  </si>
  <si>
    <t>https://clinicaltrials.gov/show/NCT04404244</t>
  </si>
  <si>
    <t>Fatma Soliman Elsayed Ebeid</t>
  </si>
  <si>
    <t>NCT04404244</t>
  </si>
  <si>
    <t xml:space="preserve">Outbreak of Respiratory Tract Infection Score (ORTIS): Objective Screening for Children to Rule Out COVID-19 and Prevent Nosocomial Spread - ORTIS                                                                                                                                                                                                                                                                                                                                                                                                                                                                                                                                                                                                                                                                                                                                                                                                                                                                                                                                                                                                                                                                                                                                                                                                                                                                                                                                                                                                                                                                                                                                                                                                                                                                                                                                                                                                                                                                                                                              </t>
  </si>
  <si>
    <t>Inclusion criteria: pediatric population presenting to OPD with complaints of headache, vomiting, loose stools, cold, cough, coryza, fever, pain abdomen, unrinary symptoms, refusal to feed and seizures.</t>
  </si>
  <si>
    <t>Exclusion criteria: Following cases will be excluded from the study - chronic cases presenting for follow up, acutely ill presenting in the emergency, COVID-19 positive cases and immunocompromised patients.</t>
  </si>
  <si>
    <t>100% sensitivity in ruling out COVID-19 cases through ORTIS system.Timepoint: 100% sensitivity in ruling out COVID-19 cases through ORTIS system.</t>
  </si>
  <si>
    <t>http://www.ctri.nic.in/Clinicaltrials/pmaindet2.php?trialid=42961</t>
  </si>
  <si>
    <t>CTRI</t>
  </si>
  <si>
    <t>Single Arm Trial
  Method of generating randomization sequence:Not Applicable  Method of allocation concealment:Not Applicable  Blinding and masking:Not Applicable</t>
  </si>
  <si>
    <t>DACH Jaipur</t>
  </si>
  <si>
    <t>CTRI/2020/04/024636</t>
  </si>
  <si>
    <t xml:space="preserve">USAGE OF HYDROXYCHLOROQUINE AND AZITHROMYCIN IN INDICATED CONFIRMED COVID-19 POSITIVE CASES FOR ITS EFFICACY IN EARLY NEGATIVE CONVERSION- PILOT OBSERVATIONAL STUDY AIIMS RAIPUR.                                                                                                                                                                                                                                                                                                                                                                                                                                                                                                                                                                                                                                                                                                                                                                                                                                                                                                                                                                                                                                                                                                                                                                                                                                                                                                                                                                                                                                                                                                                                                                                                                                                                                                                                                                                                                                                                                              </t>
  </si>
  <si>
    <t>virological clearanceTimepoint: day-6 post-inclusion</t>
  </si>
  <si>
    <t>http://www.ctri.nic.in/Clinicaltrials/pmaindet2.php?trialid=43432</t>
  </si>
  <si>
    <t>ALL INDIA INSTITUTE OF MEDICAL SCIENCES</t>
  </si>
  <si>
    <t>CTRI/2020/05/024982</t>
  </si>
  <si>
    <t xml:space="preserve">The PRIEST study: Pandemic Respiratory Infection Emergency System Triage                                                                                                                                                                                                                                                                                                                                                                                                                                                                                                                                                                                                                                                                                                                                                                                                                                                                                                                                                                                                                                                                                                                                                                                                                                                                                                                                                                                                                                                                                                                                                                                                                                                                                                                                                                                                                                                                                                                                                                                                        </t>
  </si>
  <si>
    <t>Exclusion criteria: Participants will only be excluded from the study if they request to be</t>
  </si>
  <si>
    <t>Patients who die or require respiratory, cardiovascular or renal support will be defined as having an adverse outcome. If patients survive to 30 days without requiring respiratory, cardiovascular or renal support they will be defined as having no adverse outcome. If a severe pandemic leads to hospital resources being overwhelmed the researchers will categorise patients as having an adverse outcome if they were deemed to have needed respiratory, cardiovascular or renal support but were denied this due to lack of resources; Timepoint(s): 30 days</t>
  </si>
  <si>
    <t>http://isrctn.com/ISRCTN28342533</t>
  </si>
  <si>
    <t>Both; Design type: Other, Cohort study (Other)</t>
  </si>
  <si>
    <t>Sheffield Teaching Hospitals NHS Foundation Trust</t>
  </si>
  <si>
    <t>ISRCTN28342533</t>
  </si>
  <si>
    <t>Extracorporeal Membrane Oxygenation (ECMO) as a Therapeutic Option in Severe Form of COVID-19: a Nationwide Cohort Study</t>
  </si>
  <si>
    <t>Hospital mortality</t>
  </si>
  <si>
    <t>https://clinicaltrials.gov/show/NCT04397588</t>
  </si>
  <si>
    <t>Rennes University Hospital</t>
  </si>
  <si>
    <t>NCT04397588</t>
  </si>
  <si>
    <t xml:space="preserve"> TYPE</t>
  </si>
  <si>
    <t>Unlike the articles, the Clinical Trials sheet will be maintained week to week, with a weekly update to status as relevant and the addition of newly announced trials. Most fields are as exported from the WHO Clinical Trials Database, and not corrected or modified.</t>
  </si>
  <si>
    <t>Coronavirus-related articles as identified through the CDC database, with title and abstract searches for pregn*, gravid*, natal*, neonat*, infan*, newborn, pediatr*, obstetr*, and child*</t>
  </si>
  <si>
    <t>Pre-print source</t>
  </si>
  <si>
    <t xml:space="preserve">Covid-19 related Obstetric Anaesthesia Longitudinal Assessment-Registry - COALA-Registry                                                                                                                                                                                                                                                                                                                                                                                                                                                                                                                                                                                                                                                                                                                                                                                                                                                                                                                                                                                                                                                                                                                                                                                                                                                                                                                                                                                                                                                                                                                                                                                                                                                                                                                                                                                                                                                                                                                                                                                        </t>
  </si>
  <si>
    <t>Intervention 1: Collection of data SARS-CoV-2 positive pregnant women for childbirth, anesthesiological procedures for childbirth and outcome of the newborn</t>
  </si>
  <si>
    <t>Inclusion criteria: SARS-CoV-2 positive pregnancy planed for labor</t>
  </si>
  <si>
    <t>Exclusion criteria: SARS-CoV-2 positive pregnancy not planed for labor, SARS-CoV-2 negative pregnancy</t>
  </si>
  <si>
    <t>Outcome of mother and child after SARS-CoV-2 infection during pregnancy and childbirth</t>
  </si>
  <si>
    <t>http://www.drks.de/DRKS00021772</t>
  </si>
  <si>
    <t>Allocation: Single arm study;. Masking: Open (masking not used). Control: Uncontrolled/Single arm. Assignment: Single (group). Study design purpose: Other;</t>
  </si>
  <si>
    <t>UniversitÃ¤tsklinikum WÃ¼rzburg</t>
  </si>
  <si>
    <t>DRKS00021772</t>
  </si>
  <si>
    <t xml:space="preserve">The Effect of Internet-based Cognitive Behavior Intervention on Perinatal Depression and Anxiety during the novel coronavirus pneumonia (COVID-19) pandemic: a multi-center randomized controlled trial                                                                                                                                                                                                                                                                                                                                                                                                                                                                                                                                                                                                                                                                                                                                                                                                                                                                                                                                                                                                                                                                                                                                                                                                                                                                                                                                                                                                                                                                                                                                                                                                                                                                                                                                                                                                                                                                         </t>
  </si>
  <si>
    <t>Experimental group:Internet-based Cognitive Behavior Therapy;control group:routine treatment;</t>
  </si>
  <si>
    <t>Perinatal depression;</t>
  </si>
  <si>
    <t>http://www.chictr.org.cn/showproj.aspx?proj=54482</t>
  </si>
  <si>
    <t>ChiCTR2000033433</t>
  </si>
  <si>
    <t>Experimental group:150;control group:150;</t>
  </si>
  <si>
    <t>COVID-19 PCR Test Results in Asymptomatic Pregnants Admitted for Birth and Other Interventions in Our Clinic</t>
  </si>
  <si>
    <t>Diagnostic Test: Reverse transcription polymerase chain reaction</t>
  </si>
  <si>
    <t>Rate of positive COVID-19 cases in asymptomatic pregnant women</t>
  </si>
  <si>
    <t>https://clinicaltrials.gov/show/NCT04410939</t>
  </si>
  <si>
    <t>Istanbul Medipol University Hospital</t>
  </si>
  <si>
    <t>NCT04410939</t>
  </si>
  <si>
    <t>Hydroxychloroquine Efficacy and Safety in Preventing SARS-CoV-2 Infection and COVID-19 Disease Severity During Pregnancy</t>
  </si>
  <si>
    <t>Drug: Hydroxychloroquine;Drug: Placebo</t>
  </si>
  <si>
    <t>Number of PCR confirmed cases among pregnant women</t>
  </si>
  <si>
    <t>https://clinicaltrials.gov/show/NCT04410562</t>
  </si>
  <si>
    <t>Barcelona Institute for Global Health</t>
  </si>
  <si>
    <t>NCT04410562</t>
  </si>
  <si>
    <t xml:space="preserve">Rqesearch on the Application of Traditional Chinese Medicine Traditional Techniques to Prevent and Control New Coronary Pneumonia                                                                                                                                                                                                                                                                                                                                                                                                                                                                                                                                                                                                                                                                                                                                                                                                                                                                                                                                                                                                                                                                                                                                                                                                                                                                                                                                                                                                                                                                                                                                                                                                                                                                                                                                                                                                                                                                                                                                               </t>
  </si>
  <si>
    <t>Experimental group:Conventional treatment plus Liu--zi-jue exercise therapy;Control group:Conventional treatment;</t>
  </si>
  <si>
    <t>Modify Borg Dyspnea Score;Fatigue scale-14;Patient Health Questionnaire;Clinical Respiratory Symptom Scale;</t>
  </si>
  <si>
    <t>http://www.chictr.org.cn/showproj.aspx?proj=54326</t>
  </si>
  <si>
    <t>Yueyang Integrated Traditional Chinese and Western Medicine Hospital Affiliated to Shanghai University of Traditional Chinese Medicine</t>
  </si>
  <si>
    <t>ChiCTR2000033318</t>
  </si>
  <si>
    <t>Experimental group:52;Control group:52;</t>
  </si>
  <si>
    <t xml:space="preserve">Epidemiological and Clinical Characteristics of 20 Re-positive novel coronavirus pneumonia (COVID-19) Patients                                                                                                                                                                                                                                                                                                                                                                                                                                                                                                                                                                                                                                                                                                                                                                                                                                                                                                                                                                                                                                                                                                                                                                                                                                                                                                                                                                                                                                                                                                                                                                                                                                                                                                                                                                                                                                                                                                                                                                  </t>
  </si>
  <si>
    <t>Case series:Anti-virus treatment;</t>
  </si>
  <si>
    <t xml:space="preserve">Inclusion criteria: COVID-19 infections with re-positive RT-PCR of throat swab test. </t>
  </si>
  <si>
    <t>Exclusion criteria: No</t>
  </si>
  <si>
    <t>RT-PCR;</t>
  </si>
  <si>
    <t>http://www.chictr.org.cn/showproj.aspx?proj=53976</t>
  </si>
  <si>
    <t>2??</t>
  </si>
  <si>
    <t>ChiCTR2000033347</t>
  </si>
  <si>
    <t>Seroepidemiological Study of SARS-CoV-2 Infection in Population Subgroups in the State of SÃ£o Paulo</t>
  </si>
  <si>
    <t>Diagnostic Test: Serological test;Diagnostic Test: Nasopharyngeal Swab;Diagnostic Test: Oropharyngeal Swab</t>
  </si>
  <si>
    <t>Prevalence of antibodies against SARS-CoV-2 through serological testing;Frequency of participants with a positive RT-PCR test result for SARS-CoV-2</t>
  </si>
  <si>
    <t>https://clinicaltrials.gov/show/NCT04408014</t>
  </si>
  <si>
    <t>Butantan Institute</t>
  </si>
  <si>
    <t>NCT04408014</t>
  </si>
  <si>
    <t>The Influence of the Covid-19 Pandemia on the Health Behaviour of Primary School Children (and Their Parents) - COVID-19, Obesity and Lifestyle in Children</t>
  </si>
  <si>
    <t>Other: Exposure to the Dutch measures due to the Covid-19 pandemic.</t>
  </si>
  <si>
    <t>https://clinicaltrials.gov/show/NCT04411511</t>
  </si>
  <si>
    <t>NCT04411511</t>
  </si>
  <si>
    <t xml:space="preserve">SARS-CoV-2 in tears in patients with COVID-19                                                                                                                                                                                                                                                                                                                                                                                                                                                                                                                                                                                                                                                                                                                                                                                                                                                                                                                                                                                                                                                                                                                                                                                                                                                                                                                                                                                                                                                                                                                                                                                                                                                                                                                                                                                                                                                                                                                                                                                                                                   </t>
  </si>
  <si>
    <t>Intervention 1: The patients are going to be examined for ocular manifestations and for SARS-CoV-2 in their tears.</t>
  </si>
  <si>
    <t>Inclusion criteria: stationary COVID-19 patients with positive laryngo-nasal swabs for SARS-CoV-2</t>
  </si>
  <si>
    <t>Exclusion criteria: Exenteration</t>
  </si>
  <si>
    <t>SARS-CoV-2 RNA detection in tears</t>
  </si>
  <si>
    <t>http://www.drks.de/DRKS00021416</t>
  </si>
  <si>
    <t>Allocation: Single arm study;. Masking: Open (masking not used). Control: Uncontrolled/Single arm. Assignment: Single (group). Study design purpose: Prevention;</t>
  </si>
  <si>
    <t>Klinik fÃ¼r Ophthalmologie</t>
  </si>
  <si>
    <t>DRKS00021416</t>
  </si>
  <si>
    <t>Inclusion criteria: Proven Covid-19 infection during pregnancy and childbed</t>
  </si>
  <si>
    <t>Exclusion criteria: deny of informed consent, withdrawal of informed consent</t>
  </si>
  <si>
    <t>Inclusion criteria: hospitalized patients who tested positive for COVID19</t>
  </si>
  <si>
    <t>Exclusion criteria: none</t>
  </si>
  <si>
    <t xml:space="preserve">Covid-19 HOspitalized patients RegisTry - COHORT                                                                                                                                                                                                                                                                                                                                                                                                                                                                                                                                                                                                                                                                                                                                                                                                                                                                                                                                                                                                                                                                                                                                                                                                                                                                                                                                                                                                                                                                                                                                                                                                                                                                                                                                                                                                                                                                                                                                                                                                                                </t>
  </si>
  <si>
    <t>Intervention 1: COVID-19; registration of COVID-19 patient's pre-existing conditions and treatment records; especially registration of pre-existing conditions decisive for a severe course of COVID-19</t>
  </si>
  <si>
    <t>Exclusion criteria: declined informed consent</t>
  </si>
  <si>
    <t>Prognosis and epidemiology of COVID-19 in hospitalized patients in Mid-Germany</t>
  </si>
  <si>
    <t>http://www.drks.de/DRKS00021575</t>
  </si>
  <si>
    <t>Allocation: Single arm study;. Masking: Open (masking not used). Control: Uncontrolled/Single arm. Assignment: Single (group). Study design purpose: Diagnostic;</t>
  </si>
  <si>
    <t>UniversitÃ¤tsklinikum Halle (Saale)</t>
  </si>
  <si>
    <t>DRKS00021575</t>
  </si>
  <si>
    <t xml:space="preserve">Demographic and epidemiological characteristics of Covid-19 disease in Helios-Hospital and determinants of clinical course                                                                                                                                                                                                                                                                                                                                                                                                                                                                                                                                                                                                                                                                                                                                                                                                                                                                                                                                                                                                                                                                                                                                                                                                                                                                                                                                                                                                                                                                                                                                                                                                                                                                                                                                                                                                                                                                                                                                                      </t>
  </si>
  <si>
    <t>Inclusion criteria: all patients who were diagnosed with SARS-CoV-2 after laboratory confirmation and who had been admitted to hospital since 15.02.20</t>
  </si>
  <si>
    <t>Exclusion criteria: Covid-19 negative Patients</t>
  </si>
  <si>
    <t>The primary endpoints are composed of admission to an intensive care unit (ICU), tracheal intubation or death.</t>
  </si>
  <si>
    <t>http://www.drks.de/DRKS00021161</t>
  </si>
  <si>
    <t>Allocation: Single arm study;. Masking: Open (masking not used). Control: Uncontrolled/Single arm. Assignment: Single (group). Study design purpose: Health care system;</t>
  </si>
  <si>
    <t>Abteilung fÃ¼r Krankenhaushygiene</t>
  </si>
  <si>
    <t>DRKS00021161</t>
  </si>
  <si>
    <t xml:space="preserve">Lean European Open Survey on 
SARS-CoV-2 (COVID-19) - LEOSS                                                                                                                                                                                                                                                                                                                                                                                                                                                                                                                                                                                                                                                                                                                                                                                                                                                                                                                                                                                                                                                                                                                                                                                                                                                                                                                                                                                                                                                                                                                                                                                                                                                                                                                                                                                                                                                                                                                                                                                                                     </t>
  </si>
  <si>
    <t>Inclusion criteria: Patients with confirmed SARS-CoV-2 infection by PCR diagnosis from nasopharynx, oropharynx, stool, or blood. Rapid tests are an acceptable alternative.</t>
  </si>
  <si>
    <t>Exclusion criteria: The study will be governed, announced, and disseminated via ESCMID and other channels across Europe. However, treatment in another country is not a formal exclusion criterion.</t>
  </si>
  <si>
    <t>To identify independent predictors of outcome in patients with diagnosed infection by SARS-CoV-2.</t>
  </si>
  <si>
    <t>http://www.drks.de/DRKS00021145</t>
  </si>
  <si>
    <t>Belgium;Germany;France;Italy;Ireland;Portugal;Spain;Austria;Iceland;Switzerland;United Kingdom</t>
  </si>
  <si>
    <t>Deutsches Zentrum fÃ¼r Infektionsforschung (DZIF) e. V.</t>
  </si>
  <si>
    <t>DRKS00021145</t>
  </si>
  <si>
    <t xml:space="preserve">Survival and risk factors in Covid-19 and influenza, a retrospective analysis                                                                                                                                                                                                                                                                                                                                                                                                                                                                                                                                                                                                                                                                                                                                                                                                                                                                                                                                                                                                                                                                                                                                                                                                                                                                                                                                                                                                                                                                                                                                                                                                                                                                                                                                                                                                                                                                                                                                                                                                   </t>
  </si>
  <si>
    <t>Intervention 1: Retrospective testing for risk and protective factors for lethality of Covid 19 positive hospital patients Intervention 2: Retrospective testing for risk and protective factors for the lethality of influenza positive hospital patients</t>
  </si>
  <si>
    <t>Exclusion criteria: No Covid 19 or influenza positive test</t>
  </si>
  <si>
    <t>Mortality from Covid-19 and influenza in hospital patients</t>
  </si>
  <si>
    <t>http://www.drks.de/DRKS00021823</t>
  </si>
  <si>
    <t>Allocation: Non-randomized controlled trial;. Masking: Open (masking not used). Control: Other. Assignment: Other. Study design purpose: Prognosis;</t>
  </si>
  <si>
    <t>Klinik fÃ¼r AnÃ¤sthesiologie, Intensivmedizin und Schmerztherapie</t>
  </si>
  <si>
    <t>DRKS00021823</t>
  </si>
  <si>
    <t xml:space="preserve">Covid-19 Case-Cluster-Study                                                                                                                                                                                                                                                                                                                                                                                                                                                                                                                                                                                                                                                                                                                                                                                                                                                                                                                                                                                                                                                                                                                                                                                                                                                                                                                                                                                                                                                                                                                                                                                                                                                                                                                                                                                                                                                                                                                                                                                                                                                     </t>
  </si>
  <si>
    <t>Exclusion criteria: None.</t>
  </si>
  <si>
    <t>The primary endpoint is the prevalence of SARS/CoV-2 positive individuals in the study population, defined as the number of individuals with positive laboratory findings (from at least one of the sample media collected in the study) divided by the total number of study participants.</t>
  </si>
  <si>
    <t>http://www.drks.de/DRKS00021306</t>
  </si>
  <si>
    <t>Allocation: Other;. Masking: Open (masking not used). Control: Other. Assignment: Parallel. Study design purpose: Prevention;</t>
  </si>
  <si>
    <t>Institut fÃ¼r Virologie/ UniversitÃ¤tklinikum Bonn</t>
  </si>
  <si>
    <t>DRKS00021306</t>
  </si>
  <si>
    <t xml:space="preserve">Communication in times of the corona virus pandemic (COVID-19) - KomCo                                                                                                                                                                                                                                                                                                                                                                                                                                                                                                                                                                                                                                                                                                                                                                                                                                                                                                                                                                                                                                                                                                                                                                                                                                                                                                                                                                                                                                                                                                                                                                                                                                                                                                                                                                                                                                                                                                                                                                                                          </t>
  </si>
  <si>
    <t>Assessment of the mental stress caused by visitation restrictions in the context of the corona virus pandemic in hospitalised patients</t>
  </si>
  <si>
    <t>http://www.drks.de/DRKS00021676</t>
  </si>
  <si>
    <t>Allocation: Non-randomized controlled trial;. Masking: Open (masking not used). Control: Control group receives no treatment. Assignment: Other. Study design purpose: Other;</t>
  </si>
  <si>
    <t>Klinik III (HÃ¤matologie, Onkologie, Palliativmedizin)Zentrum fÃ¼r Innere MedizinUniversitÃ¤tsmedizin Rostock</t>
  </si>
  <si>
    <t>DRKS00021676</t>
  </si>
  <si>
    <t xml:space="preserve">Analysis of the Pathophysiology and Pathology of Corona Virus Disease 2019 (Pa-COVID-19) - Pa-COVID-19                                                                                                                                                                                                                                                                                                                                                                                                                                                                                                                                                                                                                                                                                                                                                                                                                                                                                                                                                                                                                                                                                                                                                                                                                                                                                                                                                                                                                                                                                                                                                                                                                                                                                                                                                                                                                                                                                                                                                                          </t>
  </si>
  <si>
    <t>WHO scale for clinical improvement on day 15</t>
  </si>
  <si>
    <t>http://www.drks.de/DRKS00021688</t>
  </si>
  <si>
    <t>Allocation: Single arm study;. Masking: Open (masking not used). Control: Uncontrolled/Single arm. Assignment: Single (group). Study design purpose: Basic research/physiological study;</t>
  </si>
  <si>
    <t>CharitÃ© Campus Virchow-Klinikum</t>
  </si>
  <si>
    <t>DRKS00021688</t>
  </si>
  <si>
    <t xml:space="preserve">lnfluence of the COVID-19-pandemic on the treatment of ENT patients                                                                                                                                                                                                                                                                                                                                                                                                                                                                                                                                                                                                                                                                                                                                                                                                                                                                                                                                                                                                                                                                                                                                                                                                                                                                                                                                                                                                                                                                                                                                                                                                                                                                                                                                                                                                                                                                                                                                                                                                             </t>
  </si>
  <si>
    <t>Intervention 1: First we will count critical surgical procedures , divided in subgroups (Emergencies, suspected malignoma, malignom operation) and compare march and april with the respective months from years before. Additionally we will analzyze relative numbers of critical and elective cases to show the triage that happened during the pandemic. And lastly we will be keeping daily track of COVID19-cases among personal and patients.</t>
  </si>
  <si>
    <t>Exclusion criteria: Surgical procedure elsewhere in the university hospital Freiburg</t>
  </si>
  <si>
    <t>Analysis of ressources in the ENT departement prior to/during and after the COVID-19 pandemic. We will evaluate number of cases in our in- and outpatient departement, available doctors and workload in the ENT departement quantitatively. Furthermore we will analyze how different meassures like cancelation and resumption of elective procedures will affect these factors.</t>
  </si>
  <si>
    <t>http://www.drks.de/DRKS00021699</t>
  </si>
  <si>
    <t>Allocation: Other;. Masking: Open (masking not used). Control: Other. Assignment: Other. Study design purpose: Health care system;</t>
  </si>
  <si>
    <t>Klinik fÃ¼r Hals-Nasen-Ohrenheilkunde, Kopf- und Halschirurgie, UniversitÃ¤tsklinikum Freiburg</t>
  </si>
  <si>
    <t>DRKS00021699</t>
  </si>
  <si>
    <t xml:space="preserve">Prospective COVID-19 Cohort Munich - KoCo19                                                                                                                                                                                                                                                                                                                                                                                                                                                                                                                                                                                                                                                                                                                                                                                                                                                                                                                                                                                                                                                                                                                                                                                                                                                                                                                                                                                                                                                                                                                                                                                                                                                                                                                                                                                                                                                                                                                                                                                                                                     </t>
  </si>
  <si>
    <t>sero-prevalence and -incidence of SARS-CoV-2 antibodies in a representative household sample of the Munich population</t>
  </si>
  <si>
    <t>http://www.drks.de/DRKS00021698</t>
  </si>
  <si>
    <t>Abteilung fÃ¼r Infektions- und Tropenmedizin,LMU Klinikum</t>
  </si>
  <si>
    <t>DRKS00021698</t>
  </si>
  <si>
    <t xml:space="preserve">The comprehensive evaluation of therapeutic drugs for pediatric novel coronavirus pneumonia (COVID-19)                                                                                                                                                                                                                                                                                                                                                                                                                                                                                                                                                                                                                                                                                                                                                                                                                                                                                                                                                                                                                                                                                                                                                                                                                                                                                                                                                                                                                                                                                                                                                                                                                                                                                                                                                                                                                                                                                                                                                                          </t>
  </si>
  <si>
    <t>Case series:Treated with variate traditional Chinese medicines;</t>
  </si>
  <si>
    <t>Body temperature;Respiratory syndrome;Pulmonary imaging;Nucleic acid testing;</t>
  </si>
  <si>
    <t>http://www.chictr.org.cn/showproj.aspx?proj=54371</t>
  </si>
  <si>
    <t>ChiCTR2000033342</t>
  </si>
  <si>
    <t>Role of Children in the Transmission of SARS-CoV-2 in Households of Immunocompromised Persons</t>
  </si>
  <si>
    <t>To define the role of household contact with children or siblings in the transmission of SARS-CoV-2 to immunocompromised patients.</t>
  </si>
  <si>
    <t>https://clinicaltrials.gov/show/NCT04407546</t>
  </si>
  <si>
    <t>Jonsson Comprehensive Cancer Center</t>
  </si>
  <si>
    <t>NCT04407546</t>
  </si>
  <si>
    <t>National Observatory of the Care of Young Sick Children in Community or Not, Indications and Cost-effectiveness of PCR-Sars-CoV-2 - VIGIL Study</t>
  </si>
  <si>
    <t>Percentage of children screened with a positive PCR result</t>
  </si>
  <si>
    <t>https://clinicaltrials.gov/show/NCT04412317</t>
  </si>
  <si>
    <t>14 Years</t>
  </si>
  <si>
    <t>NCT04412317</t>
  </si>
  <si>
    <t>URL- not hyperlinked</t>
  </si>
  <si>
    <t>Inclusion criteria: All pregnant women admitted to a participating hospital with COVID-19 during pregnancy</t>
  </si>
  <si>
    <t>Exclusion criteria: Suspected COVID-19 not subsequently confirmed on PCR, serology or imaging</t>
  </si>
  <si>
    <t>Exclusion criteria: Contraindication to nasal swab collection</t>
  </si>
  <si>
    <t>Inclusion criteria: COVID-19 confirmed infants or infants born to COVID-19 confirmed mothers</t>
  </si>
  <si>
    <t>Exclusion criteria: Pregnant and/or post-partum women and neonates who do not meet suspect or confirmed case definition of COVID-19.</t>
  </si>
  <si>
    <t>Exclusion criteria: Severe novel coronavirus pneumonia patients who cannot provide exhaled breath samples.</t>
  </si>
  <si>
    <t>Exclusion criteria: Suspected patients with inability to collect deep sputum, throat swabs, or nose swabs from alveolar lavage.</t>
  </si>
  <si>
    <t>Inclusion criteria: Children diagnosed with novel coronavirus pneumonia through epidemiological history, clinical symptoms, and nucleic acid test results.</t>
  </si>
  <si>
    <t>Exclusion criteria: No exclusion criteria</t>
  </si>
  <si>
    <t>Inclusion criteria: 2020.01.01 Patients who have tested positive for new coronavirus in our hospital</t>
  </si>
  <si>
    <t>Exclusion criteria: 2020.01.01 Patients who have tested negative for new coronavirus in our hospital</t>
  </si>
  <si>
    <t xml:space="preserve">Inclusion criteria: 2020.01.01 Patients who have tested positive for new coronavirus in our hospital </t>
  </si>
  <si>
    <t>Inclusion criteria: Patients who meet the suspected or confirmed diagnostic criteria of COVID-19.</t>
  </si>
  <si>
    <t>Exclusion criteria: N/A</t>
  </si>
  <si>
    <t>Inclusion criteria: All patients diagnosed with novel coronavirus pneumonia by nucleic acid detection.</t>
  </si>
  <si>
    <t>Exclusion criteria: NO.</t>
  </si>
  <si>
    <t>Inclusion criteria: Inpatients with 2019 Novel Coronavirus infection in the severe case section running by national medical team from the Second Affiliated hospital of Xian Jiaotong University</t>
  </si>
  <si>
    <t>Inclusion criteria: Observational study, no inclusion criteria</t>
  </si>
  <si>
    <t>Exclusion criteria: Observational study, no exclusion criteria</t>
  </si>
  <si>
    <t>Inclusion criteria: Patients confirmed to be infected with SARS-CoV-2.</t>
  </si>
  <si>
    <t>Exclusion criteria: Persons who do not meet the inclusion criteria</t>
  </si>
  <si>
    <t xml:space="preserve">Exclusion criteria: no exclusion criteria </t>
  </si>
  <si>
    <t>Inclusion criteria: Aged 2-65 years, with a BMI of 18-28, who underwent otolaryngological surgery. The patients were ASA grade I-III.</t>
  </si>
  <si>
    <t>Exclusion criteria: Patients with difficult airways;Patients who need to remain tracheal intubation to return to the ward after surgery;After signing the informed consent, those who were conscious and awake during the perioperative period refused to continue to participate in the test.</t>
  </si>
  <si>
    <t>Inclusion criteria: Common and severe new coronavirus pneumonia</t>
  </si>
  <si>
    <t>Exclusion criteria: Mild and critical new coronavirus pneumonia</t>
  </si>
  <si>
    <t>Inclusion criteria: New Coronavirus Patients Meeting the Criteria for the Diagnosis and Treatment of New Coronavirus Infected Pneumonia (Trial Version 5)</t>
  </si>
  <si>
    <t>Exclusion criteria: Pregnant woman</t>
  </si>
  <si>
    <t>Inclusion criteria: Refer to the national health commission document "diagnosis and treatment plan of new coronavirus pneumonia (trial seven edition)".</t>
  </si>
  <si>
    <t>Inclusion criteria: Acorrding to  Clinical management of severe acute respiratory infection when novel coronavirus (nCoV) infection is suspected Jan 11, 2020.</t>
  </si>
  <si>
    <t>Inclusion criteria: Novel coronavirus pneumonia patients</t>
  </si>
  <si>
    <t>Inclusion criteria: COVID-19 nucleic acid testing positive non-critically ill hospitalized patients.</t>
  </si>
  <si>
    <t>Exclusion criteria: The family refused</t>
  </si>
  <si>
    <t>Inclusion criteria: All patients with laboratory confirmed diagnosis of COVID-19 and are listed in the Centre for Health Protection (CHP) database will be included in the study.</t>
  </si>
  <si>
    <t>Exclusion criteria: Not applicable</t>
  </si>
  <si>
    <t>Inclusion criteria: We recruited patients with positive real-time RT-PCR results who were admitted to Xiangyang No.1 Peoples Hospital before February 9th, 2020.</t>
  </si>
  <si>
    <t>Exclusion criteria: no</t>
  </si>
  <si>
    <t>Inclusion criteria: Pregnant women confirmed with COVID-19 and admitted in our department from February,2020 to August, 2020</t>
  </si>
  <si>
    <t>Inclusion criteria: Patinets diagnosed with COVID-19 according to Diagnosis and treatment of novel coronavirus pneumonia (trial version sixth)</t>
  </si>
  <si>
    <t>Exclusion criteria: 25(OH)D level not available</t>
  </si>
  <si>
    <t>Inclusion criteria: Children at medium/low risk aged 0-18 years who were admitted to the department of pediatrics during the study period</t>
  </si>
  <si>
    <t>Inclusion criteria: Including maternal cases who performed emergency cesarean section in our hospital from January 24, 2020 to March 10, 2020</t>
  </si>
  <si>
    <t xml:space="preserve">Exclusion criteria: Incomplete case data. </t>
  </si>
  <si>
    <t>Inclusion criteria: We anticipate collecting 200 COVID-19 serum samples (40 severe patients, 130 non-severe patients and 30 influza patients) in 2-4 hospitals. At present, there are two cooperate unit, Taizhou Hospital of Zhejiang Province and the First Hospital of Jiangxing. Severe patients include three categories: good prognosis, poor prognosis under cytokine storm and poor prognosis without cytokine storm. We will collect serum, urine and feces samples at multiple time points during the course of the disease to conduct multi-omics analysis.</t>
  </si>
  <si>
    <t>Exclusion criteria: Death was excluded. Cases with BMI mismatch were excluded</t>
  </si>
  <si>
    <t>Exclusion criteria: lack of NAT or serologically specific antibody detection</t>
  </si>
  <si>
    <t>Inclusion criteria: Cases of cesarean section in Women's Hospital Medical School of Zhejiang University from January 24, 2020 to March 31, 2020</t>
  </si>
  <si>
    <t>Exclusion criteria: incomplete case date</t>
  </si>
  <si>
    <t>Exclusion criteria: Refusal to consent</t>
  </si>
  <si>
    <t xml:space="preserve">Inclusion criteria: 1. A diagnosis of an ASD according to the fifth edition of Diagnostic and Statistical Manual(DSM-5); 2. Preschool Children (3-7 years);DQ (Development Quotient) &gt; 75; 3. Mothers were conscious and gave informed consent. </t>
  </si>
  <si>
    <t xml:space="preserve">Exclusion criteria: 1. The child was combined with other acute and chronic somatic diseases, hereditary diseases, and hearing and hearing impairment; 2. The parents of the child refused to cooperate after the investigator explained; 3. The child could not participate in the full study; 4. The child was participating or was participated in related experimental research projects in the last 8 months. </t>
  </si>
  <si>
    <t>Inclusion criteria: Asymptomatic individuals, age group: &lt;10, 10-20, 21-45, 45-64, &gt;=65 years.</t>
  </si>
  <si>
    <t>Exclusion criteria: Those who or their parents do not provide consent for this study.</t>
  </si>
  <si>
    <t>Inclusion criteria: All pregnant women with COVID-19 infection were admitted in two designated general hospitals in Wuhan, China (Renmin Hospital, Wuhan University and Central Hospital of Wuhan, Tongji Medical College, Huazhong University of Science and Technology) between January and March, 2020</t>
  </si>
  <si>
    <t>Exclusion criteria: Too much data missing</t>
  </si>
  <si>
    <t>Inclusion criteria: The pregnant women who had covid-19 in the first or second trimester is now cured;(Reference to inclusion criteria for diagnostic and recovery  criteria: covid-19 infection in early second trimestery is now cured;(diagnostic criteria for infection and recovery refer to COVID 19 diagnostic criteria seventh edition), CT results were normal or the consultation of infection department was significantly improved, nucleic acid test results were negative, blood IgM(-), IgG(+) and pregnancy continued</t>
  </si>
  <si>
    <t>Exclusion criteria: Exclusion criteria:  During perinatal peirod, any of CT image or nucleic acid test resul is abnormal, blood IgM(+), or due to non-medical conditions of termination of pregnancy.</t>
  </si>
  <si>
    <t>Inclusion criteria: All asymptomatic and confirmed patients with COVID-19 in Guizhou Provincial Staff Hospital.</t>
  </si>
  <si>
    <t>Exclusion criteria: Non-COVID-19 infections.</t>
  </si>
  <si>
    <t>Inclusion criteria: COVI-19 confimed case.</t>
  </si>
  <si>
    <t>Exclusion criteria: Non</t>
  </si>
  <si>
    <t>Exclusion criteria: 1. Any woman not meeting the criteria.</t>
  </si>
  <si>
    <t>Exclusion criteria: Individuals who do not meet the inclusion criteria</t>
  </si>
  <si>
    <t xml:space="preserve">Inclusion criteria: </t>
  </si>
  <si>
    <t>Inclusion criteria: Positive RT-PCR; age&gt; 18 years;  discrete classification (without signs of dyspnea, and oximetry greater than 93%)</t>
  </si>
  <si>
    <t>Exclusion criteria: Need for ICU on day 0; allergy to hydroxychloroquine or azithromycin; retinopathy; G6PD deficiency; QT extension; lactation; pregnancy; hepatic insufficiency; acute renal failure; patients who did not sign the informed consent</t>
  </si>
  <si>
    <t>Inclusion criteria: patients over 18 years old; COVID-19 positive by the RT-PCR technique or rapid test; in mechanical ventilation; diagnosis of AKI; hydric balance positive higher then 3% of body weight; hospitalized in the ICU;vusing norepinephrine at a dose of 0.1 to 1 Âµg / kg / min.</t>
  </si>
  <si>
    <t>Exclusion criteria: Pregnant patients; patients who were on other types of dialysis support, other than HDP or HDC, that with an emergency indication for RAS; diagnosed with stage 5 chronic kidney disease or need for chronic renal replacement therapy (dialysis or transplantation) will be excluded.</t>
  </si>
  <si>
    <t>Inclusion criteria: Patients with clinical and epidemiological diagnosis of covid-19 with moderate condition and possible poor prognosis without comorbidities that prevent home treatment.</t>
  </si>
  <si>
    <t>Inclusion criteria: Volunteers; Both genders; Admitted to the Emergency Department with diagnosis of Acute Respiratory Syndrome, presumed or confirmed; Age equal to or greater than 18 years; Informed consent form (ICF) signed by the patient or legal guardian.</t>
  </si>
  <si>
    <t>Exclusion criteria: Patients with known allergy to N acetylcysteine; Pregnant women; In need of immediate mechanical ventilation or Refusal or inability to obtain consent</t>
  </si>
  <si>
    <t xml:space="preserve">Inclusion criteria: Patients admitted to the ICU or Hospital with suspected or confirmed COVID-19 </t>
  </si>
  <si>
    <t>Exclusion criteria: Presence of any of the following: Need to supplement oxygen more than 4L; Use of high flow nasal catheter; Use of non-invasive ventilation; Use of mechanical ventilation; History of severe ventricular or QTC equal or grater than 48 ms cardiac arrithmia; History of hepatic desease (cirrosis); Renal dysfunction (estimated glomerular filtration  rate [eGFR] less than 30ml/min/1.73m2, using MDRD or CKD-EPI method); Patients with retinopathy or macular degeneration; Children under 18 years;Pregnancy; Allergy to chloroquine and derivatives; Allergy to azythromicyn; Patients in hospital over 48hr; Patients with symptoms over 14 days</t>
  </si>
  <si>
    <t>TRIAL NAME</t>
  </si>
  <si>
    <t>Trial title/name</t>
  </si>
  <si>
    <t>Singapore</t>
  </si>
  <si>
    <t xml:space="preserve">Characteristics of recurrent positive RT-PCR findings of recovered patients from novel coronavirus pneumonia (COVID-19)9 in Wuhan, China: A retrospective study                                                                                                                                                                                                                                                                                                                                                                                                                                                                                                                                                                                                                                                                                                                                                                                                                                                                                                                                                                                                                                                                                                                                                                                                                                                                                                                                                                                                                                                                                                                                                                                                                                                                                                                                                                                                                                                                                                                 </t>
  </si>
  <si>
    <t>Inclusion criteria: Recovered patients from COVID-19</t>
  </si>
  <si>
    <t>Viral nucleic acid test;</t>
  </si>
  <si>
    <t>http://www.chictr.org.cn/showproj.aspx?proj=54787</t>
  </si>
  <si>
    <t>yunnan CDC</t>
  </si>
  <si>
    <t>ChiCTR2000033580</t>
  </si>
  <si>
    <t>Case series:758;</t>
  </si>
  <si>
    <t>Biological: Tocilizumab</t>
  </si>
  <si>
    <t>Frequency of response;Length of time from level of care to step down level of care;Survival</t>
  </si>
  <si>
    <t>Change in weight child;Change in weight parents</t>
  </si>
  <si>
    <t>Contamination and Transmission of the SARS-CoV-2 Virus in Exposed, Confined and Community-based Infants: A Cross-sectional, Multicentre, Interventional Seroprevalence Study</t>
  </si>
  <si>
    <t>Diagnostic Test: Rapid detection test;Diagnostic Test: Nasopharyngeal swab;Diagnostic Test: Stool collection</t>
  </si>
  <si>
    <t>Assess the serological status/rate of past infections in the children of priority staff in the nursery during the containment period</t>
  </si>
  <si>
    <t>https://clinicaltrials.gov/show/NCT04413968</t>
  </si>
  <si>
    <t>NCT04413968</t>
  </si>
  <si>
    <t>Descriptive and Retrospective Analysis of Acute Myocarditis Associated With Pandemic COVID-19 in Children</t>
  </si>
  <si>
    <t>Acute myocarditis;Multi-systemic inflammatory syndrome;Kawasaki disease</t>
  </si>
  <si>
    <t>https://clinicaltrials.gov/show/NCT04420468</t>
  </si>
  <si>
    <t>NCT04420468</t>
  </si>
  <si>
    <t>Zinc Vitamin D and b12 Levels in the Covid-19 Positive Pregnant Women</t>
  </si>
  <si>
    <t>Other: Serum zinc, vitamin d vitamin b12 levels .</t>
  </si>
  <si>
    <t>Serum zinc, vitamin d vitamin b12 deficiency levels</t>
  </si>
  <si>
    <t>https://clinicaltrials.gov/show/NCT04407572</t>
  </si>
  <si>
    <t>NCT04407572</t>
  </si>
  <si>
    <t>Diagnostic Test: Diagnosis of SARS-Cov2 by RT-PCR and : IgG, Ig M serologies in the amniotoc fluid, the blood cord and the placenta</t>
  </si>
  <si>
    <t>Prognostic Factors in Pregnant Women With COVID-19</t>
  </si>
  <si>
    <t>Diagnostic Test: imaging, blood tests</t>
  </si>
  <si>
    <t>the factors affecting prognosis in pregnant women diagnosed with COVID-19</t>
  </si>
  <si>
    <t>https://clinicaltrials.gov/show/NCT04409249</t>
  </si>
  <si>
    <t>NCT04409249</t>
  </si>
  <si>
    <t>Evaluation of the Evolution of Pregnancies in the First Trimester Following a Medically Assisted Procreation (MAR) Management During a COVD-19 Pandemic Period</t>
  </si>
  <si>
    <t>Evaluation of the evolution of pregnancies in the first trimester following MAR management during a COVD-19 pandemic period</t>
  </si>
  <si>
    <t>https://clinicaltrials.gov/show/NCT04415359</t>
  </si>
  <si>
    <t>University Hospital, Strasbourg, France</t>
  </si>
  <si>
    <t>43 Years</t>
  </si>
  <si>
    <t>NCT04415359</t>
  </si>
  <si>
    <t>COVID-19 and Pregnancy Outcomes: a Portuguese Collaboration Study</t>
  </si>
  <si>
    <t>Diagnostic Test: RT PCR SARS-CoV-2</t>
  </si>
  <si>
    <t>SARS-CoV-2 Neonatal Infection</t>
  </si>
  <si>
    <t>https://clinicaltrials.gov/show/NCT04416373</t>
  </si>
  <si>
    <t>Portugal</t>
  </si>
  <si>
    <t>Universidade Nova de Lisboa</t>
  </si>
  <si>
    <t>55 Years</t>
  </si>
  <si>
    <t>NCT04416373</t>
  </si>
  <si>
    <t>COVID-19 and Obstetric Transmission</t>
  </si>
  <si>
    <t>Diagnostic Test: RT-PCR and antibody testing</t>
  </si>
  <si>
    <t>Presence of COVID-19 virus</t>
  </si>
  <si>
    <t>https://clinicaltrials.gov/show/NCT04418557</t>
  </si>
  <si>
    <t>University Hospitals Cleveland Medical Center</t>
  </si>
  <si>
    <t>NCT04418557</t>
  </si>
  <si>
    <t>Knowledge About Covid-19 Infection in Pregnant Ladies</t>
  </si>
  <si>
    <t>Other: Questionaire</t>
  </si>
  <si>
    <t>The number of pregnant women who have knowledge about covid-19</t>
  </si>
  <si>
    <t>https://clinicaltrials.gov/show/NCT04423692</t>
  </si>
  <si>
    <t>Aljazeera Hospital</t>
  </si>
  <si>
    <t>42 Years</t>
  </si>
  <si>
    <t>NCT04423692</t>
  </si>
  <si>
    <t>Part A:What is the rate of SARS-CoV2 RNA positive children aged 1-10 years and one parent in a population-based sample in Baden-WÃ¼rttemberg?What is the seroprevalence of SARS-CoV-2 antibodies in the collective mentioned under 1.Are there age subgroups within the children of 1 and 10 years of age regarding infection rate?Part B:A nasal/pharyngeal swab and a blood sample (2-3 ml blood) are taken from the child and the accompanying parent to determine SARS-CoV2 RNA in the nasal/pharyngeal swab and SARS-CoV2 antibodies in the blood. The result will be communicated to the participants afterwards.The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parent.What is the seroprevalence of SARS-CoV-2 antibodies in children and adolescents compared to adults from the same household with at least one index patient with a proven SARS-CoV-2 infection (positive PCR test) with or without COVID-19 disease?Are there age-dependent subgroups within the children and adolescents aged 0 and 17 years with regard to the infection and disease rate?Is the circulating ACE2 serum concentration as a biomarker associated with SARS-CoV-2 infection with or without COVID-19 disease or its severity?</t>
  </si>
  <si>
    <t>Goals:Prospective surveillance of all hospitalized pediatric COVID-19 Patients in GermanyAnalysis of clinical courses, needed interventions, risk factors real-time updates via the DGPI Homepage</t>
  </si>
  <si>
    <t>Rate of influenza vaccination in women giving birth at greater than 20 weeks gestationData extracted from medical record system and validated with batch number of actual vaccination[Birth of baby]</t>
  </si>
  <si>
    <t>-To describe the clinical presentation (symptoms) of pregnant women who tested positive on SARS-CoV-2-To describe the clinical course of COVID-19 infection during pregnancy</t>
  </si>
  <si>
    <t>Main Objective: 1.	To assess the effect of HCQ in reducing maternal viral load  2.	To asses the efficacy of HCQ to prevent incident SARS-CoV-2 infection;Secondary Objective: 1.	To determine the impact of HCQ on the clinical course and duration of the COVID-19 disease 2.	To evaluate the effect of HCQ in avoiding the development of the COVID-19 disease in asymptomatic-infected women3.	To determine the safety and tolerability of HCQ in pregnant women 4.	To describe the clinical presentation of SARS-CoV-2 and the effects on pregnancy outcomes 5.	To determine the risk of vertical transmission (intra-utero and intra-partum) of SARS-CoV-2;Primary end point(s): - The mean reduction in viral load at day 14 after recruitment among those women infected by SARS-CoV-2, in the ITT and ATP cohorts, adjusted by age, gravidity, region(municipality) and other variables associated with the prevalence and viral load of SARS-CoV-2 infection. - The comparison of the proportion of pregnant women who were close contacts of confirmed cases of SARS-CoV-2 infection, with a positive PCR for the infection at day 14, in the ITT and ATP cohorts, adjusted by adjusted by age, gravidity, region(municipality) and other variables associated with the prevalence of SARS-CoV-2 infection.;Timepoint(s) of evaluation of this end point: Day 14 after treatment initiation</t>
  </si>
  <si>
    <t xml:space="preserve">                1. Confirmed SARS-CoV-2 infection in women in pregnancy or their neonates, measured using routine clinical data from 01/01/2020 to 31/03/2021                2. Suspected SARS-CoV-2 (defined as woman self-isolating for suspected COVID-19 with symptoms, symptoms will be recorded) measured using routine clinical data from 01/01/2020 to 31/03/2021            </t>
  </si>
  <si>
    <t>1.	Date of ECMO discontinuation2.	Date of invasive mechanical ventilation discontinuation3.	Date of ICU Discharge4.	Date of Hospital Discharge5.	Mortality at 28 days6.	Main cause of death</t>
  </si>
  <si>
    <t>Control groups and intervention groups will be compared in relation to the prognosis (time of mechanical ventilation, ICU admission and mortality in 60 days between groups). Variables with normal distribution will be described as mean Â± standard deviation and variables with non-normal distribution as median and interquartile range. Comparisons of continuous variables between the two groups will be performed using Student's t test for data with normal distribution and Mann-Whitney test for non-normal data. For the comparative analysis of categorical variables, the Chi-Square tests will be used. For comparisons of variables between groups by sessions, the mixed model of analysis of repeated measures over time with adjustment for Tukey will be used. Univariate and multivariate linear regression will be used for association with mechanical ventilation time and 60-day survival.In all tests performed, the significance level of 5% will be considered.</t>
  </si>
  <si>
    <t>Evaluate patient's health condition after 15 days. The primary outcome is based on six possible patient's health conditions whithin 15 days:;Patient at home;Patient in hospital, without oxygen;Patient in hospital, with oxygen;Patient in hospital with non-invasive ventilation or high flow cannula;Patient in mechanical ventilation;Death</t>
  </si>
  <si>
    <t xml:space="preserve">_x000D_        Inclusion Criteria:_x000D__x000D_        Age ranging from 3 to 10 years old_x000D__x000D_          -  Children attending to school in Nice_x000D__x000D_          -  Informed consent_x000D__x000D_          -  French insurance subscribed_x000D__x000D_        Exclusion Criteria:_x000D__x000D_          -  Refusal to participate from the parents or the child_x000D__x000D_          -  Bleeding disorders_x000D_      </t>
  </si>
  <si>
    <t xml:space="preserve">_x000D_        Inclusion Criteria:_x000D__x000D_          -  Age &gt;=1 year (as children &lt;1 year may not be able to take oral probiotics)_x000D__x000D_          -  Household contact of someone diagnosed with COVID-19_x000D__x000D_          -  Willingness to stop taking other probiotics or to not take any other probiotic while_x000D_             on LGG/placebo (taking a probiotic at the time of screening will not be considered a_x000D_             reason for exclusion. However, subjects will be asked to stop taking their probiotic_x000D_             if they enroll on the study)._x000D__x000D_          -  Access to e-mail/internet to complete electronic consent via REDCap_x000D__x000D_        Exclusion Criteria:_x000D__x000D_          -  Symptoms of COVID-19 at enrollment, including:_x000D__x000D_               -  Fever_x000D__x000D_               -  Respiratory symptoms_x000D__x000D_               -  GI symptoms_x000D__x000D_               -  Anosmia_x000D__x000D_               -  Ageusia -&gt;7 days since original patient associated with household contact was_x000D_                  diagnosed with COVID-19_x000D__x000D_          -  Taking hydroxychloroquine or remdesevir for any reason (as this would have the_x000D_             potential to decrease the expected rate of COVID-19 in this population and affect our_x000D_             power and sample size calculations)_x000D__x000D_          -  Enrolled in a COVID-19 prophylaxis study (as this would have the potential to decrease_x000D_             the expected rate of COVID-19 in this population and affect our power and sample size_x000D_             calculations)_x000D__x000D_          -  Any medical condition that would prevent taking oral probiotics or increase risks_x000D_             associated with probiotics including but not limited to:_x000D__x000D_               -  Inability to swallow/aspiration risk and no other methods of delivery (e.g., no_x000D_                  G/J tube)_x000D__x000D_               -  Increased infection risk due to immunosuppression due to:_x000D__x000D_                    -  Chronic immunosuppressive medication_x000D__x000D_                    -  Prior organ or hematopoietic stem cell transplant_x000D__x000D_                    -  Known neutropenia (ANC &lt;500 cells/ul)_x000D__x000D_                    -  HIV and CD4 &lt;200 cells/ul_x000D__x000D_               -  Increased infection risk due to endovascular due to:_x000D__x000D_                    -  Rheumatic heart disease_x000D__x000D_                    -  Congenital heart defect,_x000D__x000D_                    -  Mechanical heart valves_x000D__x000D_                    -  Endocarditis_x000D__x000D_                    -  Endovascular grafts_x000D__x000D_                    -  Permanent endovascular devices such as permanent (not short-term)_x000D_                       hemodialysis catheters, pacemakers, or defibrillators_x000D__x000D_               -  Increased infection risk due to mucosal gastrointestinal due to:_x000D__x000D_                    -  Gastroesophageal or intestinal injury, including active bleeding_x000D_      </t>
  </si>
  <si>
    <t xml:space="preserve">_x000D_        Inclusion Criteria:_x000D__x000D_          -  ICU admission for pneumonia complicated by respiratory failure._x000D__x000D_          -  RT-PCR (or equivalent) confirmed COVID-19 infection._x000D__x000D_          -  Intubated and on mechanical ventilation within 48 hours of initiation of mechanical_x000D_             ventilation._x000D__x000D_          -  Age = 3 years of age._x000D__x000D_        Exclusion Criteria:_x000D__x000D_          -  Allergy or known intolerance to Pulmozyme or Chinese Hamster Ovary cell products_x000D__x000D_          -  History of moderate to severe asthma, cystic fibrosis, or severe COPD (baseline FEV1 =_x000D_             40% predicted)_x000D__x000D_          -  Active malignancy other than basal cell melanoma or in situ breast cancer_x000D__x000D_          -  Unstable angina_x000D__x000D_          -  Chronic liver disease as judged by the investigator that would pose significant risk_x000D_             to participation_x000D__x000D_          -  Chronic renal disease as judged by the investigator that would pose significant risk_x000D_             to participation_x000D__x000D_          -  Patients unable to provide informed consent or who do not have a healthcare proxy to_x000D_             provide consent_x000D__x000D_          -  Patients are eligible for enrollment if they are already enrolled in another_x000D_             interventional study that does not involved inhaled medications_x000D__x000D_          -  Pregnant or breastfeeding_x000D__x000D_          -  Use of extracorporeal membrane oxygenation (ECMO)_x000D__x000D_          -  Prisoner status_x000D_      </t>
  </si>
  <si>
    <t xml:space="preserve">_x000D_        Inclusion Criteria:_x000D__x000D_          -  All potential volunteers invited to participate in the study._x000D__x000D_        Exclusion Criteria:_x000D__x000D_          -  All potential eligible participants, but who do not show interest in participating in_x000D_             the study._x000D_      </t>
  </si>
  <si>
    <t xml:space="preserve">_x000D_        Inclusion Criteria:_x000D__x000D_          -  Patients of any age and gender, including minors and pregnant women._x000D__x000D_          -  Hospital admission with diagnosis of COVID-19 according to clinical and_x000D_             microbiological criteria established by the Health Authorities and clinical practice_x000D_             (these may be modified based on the "Technical Document. Clinical management of_x000D_             COVID-19: hospital care" of the Ministry of Health)._x000D__x000D_          -  Patients receiving any specific treatment for COVID-19 disease (according to the_x000D_             "Technical Document. Clinical management of COVID-19: medical treatment" of the_x000D_             Ministry of Health, and "Available treatments for the management of respiratory_x000D_             infection by SARS-CoV-2" of the AEMPS)._x000D__x000D_          -  Patients admitted but not receiving specific treatment for COVID-19 disease_x000D__x000D_        Exclusion Criteria:_x000D__x000D_          -  Patients who do not wish to give informed consent once requested._x000D_      </t>
  </si>
  <si>
    <t xml:space="preserve">_x000D_        Healthy children of healthcare professionals._x000D__x000D_        Exclusion Criteria:_x000D__x000D_        Not currently receiving antibiotics, not admitted to hospital within the last seven days,_x000D_        not receiving immunosuppressive drugs and never diagnosed with a malignancy._x000D_      </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</si>
  <si>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 the_x000D_             patient is participating on specifically exclude tocilizumab and to adjudicate best_x000D_             clinical management decision for the specific patient_x000D__x000D_          -  Subjects who have undergone hematopoietic stem cell transplant within the past 12_x000D_             months, or are continued on graft versus host disease (GVHD) therapy, are also_x000D_             eligible_x000D__x000D_          -  COVID-19 Diagnosis: Patients hospitalized with COVID-19 pneumonia confirmed by:_x000D__x000D_               1. Radiographic findings concerning for COVID-19 pneumonia AND_x000D__x000D_               2. Confirmatory SARS-CoV2 positive result using any testing assay, or (with or_x000D_                  without a confirmatory test) with suspicion of COVID-19 disease owing to_x000D_                  belonging to a high-risk demographic group or living and/or working in high-risk_x000D_                  settings or with known exposure AND_x000D__x000D_               3. Oxygen saturation (SpO2) on room air =&lt; 93% or PaO2/FiO2 &lt; 300 mmHg_x000D__x000D_          -  Age &gt;= 2 years_x000D__x000D_          -  Adequate organ function:_x000D__x000D_          -  Aspartate aminotransferase (AST) and alanine aminotransferase (ALT) &lt; 10 x upper limit_x000D_             of normal_x000D__x000D_          -  Patients with low blood counts attributable to cancer therapy or underlying malignancy_x000D_             are eligible_x000D__x000D_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 if in_x000D_             the physician's judgment the patient's life is threatened without potential effective_x000D_             therapy_x000D__x000D_          -  Women of childbearing potential must agree to use birth control or remain abstinent_x000D_             for the duration of the study and for at least 28 days following the last dose of_x000D_             tocilizumab_x000D__x000D_          -  Nursing mothers: Discontinue drug or nursing taking into consideration importance of_x000D_             drug to mother_x000D__x000D_          -  Men must agree to remain abstinent (refrain from heterosexual intercourse) or use a_x000D_             condom, and agreement to refrain from donating sperm, for the duration of the study_x000D_             and for at least 28 days following the last dose of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study_x000D__x000D_          -  Patients receiving or planning to receive any investigational agents other than_x000D_             tocilizumab are ineligible for this study, with the following exceptions:_x000D__x000D_          -  Investigational agents directed at a patient's underlying cancer are allowed._x000D__x000D_          -  Investigational SARS-CoV-2 anti-viral agents_x000D__x000D_          -  Convalescent serum directed at COVID-19 disease_x000D_      </t>
  </si>
  <si>
    <t xml:space="preserve">_x000D_        -  INCLUSION CRITERIA_x000D__x000D_          -  FOR Cohort 1 (Existing NIH Clinical Center Patient/Participants invited to participate_x000D_             by their NIH study team) and Cohort 2 (Individuals recruited through NIH Occupational_x000D_             Medicine Services (OMS) invited to participate by OMS)_x000D__x000D_          -  Positive test for SARS-CoV-2 virus infection_x000D__x000D_          -  Weight greater than or equal to 10 kg_x000D__x000D_          -  Age greater than or equal to 3 years old_x000D__x000D_        EXCLUSION CRITERIA:_x000D__x000D_        -Individuals invited to participate for whom we cannot consent for participation in a_x000D_        language offered by our existing interpretation service._x000D_      </t>
  </si>
  <si>
    <t xml:space="preserve">_x000D_        Inclusion Criteria:_x000D__x000D_          -  Male or female over 18 years of age at the time of enrollment_x000D__x000D_          -  COVID-19 test positive patients with mild-moderate symptoms including fever &gt;37.50 F_x000D__x000D_          -  Consecutive consenting staff at ICU, ER and COVID-19 unit that have never been_x000D_             diagnosed with COVID-19_x000D__x000D_        Exclusion Criteria:_x000D__x000D_          -  Exclusion criteria:_x000D__x000D_          -  Hepatic cirrhosis or active hepatitis B or C_x000D__x000D_          -  Severe renal disease_x000D__x000D_          -  Hospitalized for severe symptoms of COVID-19 (ARDS), on mechanical ventilation or ECMO_x000D__x000D_          -  Contraindication to HCQ_x000D__x000D_          -  Using HCQ for some other condition (i.e. SLE, rheumatoid arthritis)_x000D__x000D_          -  Pregnant or breast feeding_x000D__x000D_          -  Known history of long QT syndrome (QTc &gt;500 ms on electrocardiogram)_x000D__x000D_          -  Seizure disorder_x000D__x000D_          -  Body weight &lt;50kg_x000D__x000D_          -  Psoriasis_x000D__x000D_          -  Unwilling to provide informed consent_x000D_      </t>
  </si>
  <si>
    <t xml:space="preserve">_x000D_        Inclusion Criteria:_x000D__x000D_          -  Between 1 month and 18 years of age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1. Confirmed infection: Child who tested positive for COVID-19 and is no more than_x000D_                  96 hours after onset of symptoms (and within 120 hours at the time of receipt of_x000D_                  plasma)._x000D__x000D_               2. High-risk exposure: Susceptible child who was not previously infected or_x000D_                  otherwise immune to SARS-CoV-2 and exposed within 96 hours prior to enrollment_x000D_                  (and within 120 hours at the time of receipt of plasma). Both criteria below_x000D_                  should be met: A household member or daycare center (same room) exposure to a_x000D_                  person with [confirmed SARS-CoV-2 OR with clinically compatible disease in_x000D_                  regions with widespread ongoing transmission] and a negative for SARS-CoV-2_x000D_                  (nasopharyngeal swab)_x000D__x000D_          -  Subject is judged by the investigator to have the initiative and means to be compliant_x000D_             with the protocol._x000D__x000D_          -  Subjects or their legal representatives must have the ability to read, understand, and_x000D_             provide written informed consent for the initiation of any study related procedures._x000D__x000D_        Exclusion Criteria:_x000D__x000D_          -  History of severe reactions (e.g. anaphylaxis) to transfusion of blood products._x000D_             Subjects with minor reactions such as fever, itching, chills, etc. that resolve_x000D_             spontaneously or respond to pre-medications, and that do not represent more_x000D_             significant allergic reactions will not be excluded._x000D__x000D_          -  Inability to complete therapy with the study product within the stipulated time frame_x000D_             outlined above_x000D__x000D_          -  Female subjects in child-bearing age with a positive pregnancy test, breastfeeding, or_x000D_             planning to become pregnant/breastfeed during the study period._x000D__x000D_          -  Subject / caregiver deemed by the study team to be non-compliant with the study_x000D_             protocol_x000D_      </t>
  </si>
  <si>
    <t xml:space="preserve">_x000D_        Inclusion Criteria:_x000D__x000D_          -  Children between 4 - 18 years._x000D__x000D_          -  Living in The Netherlands._x000D__x000D_        Exclusion Criteria:_x000D__x000D_          -  No signed informed consent by relevant parties (parents of children aged below 12_x000D_             years, parents and or children aged between 12 and 16 years, or children aged 16 years_x000D_             and older)_x000D_      </t>
  </si>
  <si>
    <t xml:space="preserve">_x000D_        Inclusion Criteria:_x000D__x000D_        Population 1 :_x000D__x000D_          -  Children of priority staff welcomed in the crÃ¨che during the period of confinement,_x000D_             i.e. from 15 March to 9 May, regardless of the length of time they are in the crÃ¨che_x000D_             during this period and their "symptomatic or not" status during this period or on the_x000D_             day of inclusion._x000D__x000D_          -  Consent of the holders of parental authority_x000D__x000D_          -  Affiliated to a social security system or entitled person_x000D__x000D_        Population 2 :_x000D__x000D_          -  Nursery staff, regardless of their status/occupation and having had contact with the_x000D_             children during the period of confinement regardless of how long they have been in the_x000D_             nursery during this period and their "symptomatic or not" status during this period or_x000D_             on the day of inclusion._x000D__x000D_          -  Consent to participate_x000D__x000D_          -  Affiliated to a social security system or entitled person_x000D__x000D_        Population 3 :_x000D__x000D_          -  Hospital staff not exposed to patients and/or children, with or without children in_x000D_             day care, working in the bacteriology, biochemistry and biological haematology_x000D_             laboratories or in an administrative department of the participating hospitals._x000D__x000D_          -  Affiliated to a social security system or entitled person_x000D__x000D_        Exclusion Criteria:_x000D__x000D_        Population 1 :_x000D__x000D_          -  Refusal to sign consent by parents_x000D__x000D_          -  Clinical condition requiring urgent medical assessment (attending physician or_x000D_             transfer to paediatric emergency)_x000D__x000D_        Population 2 and 3 :_x000D__x000D_          -  Refusal to sign consent for staff_x000D__x000D_          -  Clinical condition requiring urgent medical evaluation_x000D_      </t>
  </si>
  <si>
    <t xml:space="preserve">_x000D_        Inclusion Criteria:_x000D__x000D_          -  Children &lt; 18 years old_x000D__x000D_          -  Admitted in French pediatric wards_x000D__x000D_          -  With a confirmed COVID-19 infection. ( on Nasal and pharyngeal swab specimens or blood_x000D_             samples tested positive for 2019-nCoV nucleic acid using real-time_x000D_             reverse-transcriptase polymerase-chain-reaction (RT- PCR) assay; or on typical chest_x000D_             CT signs_x000D__x000D_        Exclusion Criteria:_x000D__x000D_          -  Expressed refusal to participate_x000D_      </t>
  </si>
  <si>
    <t xml:space="preserve">_x000D_        Inclusion Criteria:_x000D__x000D_          -  COVID-19 suspected cases (by whatever definition)_x000D__x000D_          -  COVID-19 confirmed cases (based on PCR or serum specific IgM and IgG antibody of novel_x000D_             coronavirus; serum specific IgG of novel coronavirus from negative to positive or 4_x000D_             times higher in convalescence than in acute phase)_x000D__x000D_          -  &lt;/=21years of age_x000D__x000D_        Exclusion Criteria:_x000D__x000D_          -  COVID-19 suspected cases should not be SARSCoV-2, Influenza or RSV positive_x000D_      </t>
  </si>
  <si>
    <t xml:space="preserve">_x000D_        Inclusion Criteria:_x000D__x000D_          -  Infants born to mothers with Covid-19 infection_x000D__x000D_        Exclusion Criteria:_x000D__x000D_          -  If PCR values of mother negative, even though the clinic is preferable for Covid-19,_x000D_             the infant will not be recruited._x000D_      </t>
  </si>
  <si>
    <t xml:space="preserve">_x000D_        Inclusion Criteria:_x000D__x000D_          -  Immunocompromised patient followed at UCLA Health_x000D__x000D_          -  Immunocompromised patient &gt;1 day old to &lt;60 years of age_x000D__x000D_          -  Patient with a diagnosis of breast, lung, or colorectal cancers, lymphoma,_x000D_             acute/chronic leukemia, multiple myeloma, or other solid tumors and are receiving_x000D_             chemotherapy_x000D__x000D_          -  Patients who have received a hematopoietic stem cell transplantation within the last_x000D_             year_x000D__x000D_          -  Patients who have received a solid organ transplantation within the last year_x000D__x000D_        Exclusion Criteria:_x000D__x000D_          -  Immunocompromised patients with positive SARS-CoV-2 test prior to study enrollment_x000D_      </t>
  </si>
  <si>
    <t xml:space="preserve">_x000D_        Inclusion Criteria:_x000D__x000D_          -  Children under 15 years of age_x000D__x000D_          -  Prescription of a PCR-Sars-CoV-2_x000D__x000D_          -  VIGIL information note given to parents_x000D__x000D_        Exclusion Criteria:_x000D__x000D_          -  Refusal to participate by the patient, family member or legal representative_x000D_             (depending on the situation)_x000D_      </t>
  </si>
  <si>
    <t xml:space="preserve">_x000D_        Inclusion Criteria:_x000D__x000D_          -  Age &lt; 18 years_x000D__x000D_          -  Admitted to PICU from April 2020_x000D__x000D_          -  Presented with an acute myocarditis, fever and shock with a possible COVID-19_x000D_             infection_x000D__x000D_        Exclusion Criteria:_x000D__x000D_          -  Age = 18 years_x000D__x000D_          -  Other etiologies of acute myocarditis than the COVID-19_x000D__x000D_          -  Opposition expressed by the holders of parental authority_x000D_      </t>
  </si>
  <si>
    <t xml:space="preserve">_x000D_        Inclusion Criteria:_x000D__x000D_          -  pregnant woman_x000D__x000D_          -  diagnosed with Sars Cov-2 during pregnancy_x000D__x000D_          -  singleton or twin pregnancy_x000D__x000D_          -  informed consent_x000D__x000D_        Exclusion Criteria:_x000D__x000D_          -  virological or serological samples not done the day of delivery_x000D_      </t>
  </si>
  <si>
    <t xml:space="preserve">_x000D_        Inclusion Criteria:_x000D__x000D_          -  covid-19 positive pregnant women_x000D__x000D_          -  under 18 or more than 45 years old_x000D__x000D_        Exclusion Criteria:_x000D__x000D_          -  vitamin D , Vitamin B12 or Zinc supplement use_x000D__x000D_          -  Multivitamine use_x000D__x000D_          -  have taken vitamin supplements in the past 3 months_x000D__x000D_          -  use of medicines for vitamin deficiency_x000D__x000D_          -  having metabolic disease covid-19 negative pregnant women_x000D_      </t>
  </si>
  <si>
    <t xml:space="preserve">_x000D_        Inclusion Criteria:_x000D__x000D_          -  Pregnant Patient with COVID-19_x000D__x000D_        Exclusion Criteria:_x000D__x000D_          -  Those with known sexual dysfunction disorder_x000D_      </t>
  </si>
  <si>
    <t xml:space="preserve">_x000D_        Inclusion Criteria:_x000D__x000D_          -  Pregnant patients with COVID-19_x000D__x000D_        Exclusion Criteria:_x000D__x000D_          -  Patient giving Preterm Labor_x000D_      </t>
  </si>
  <si>
    <t xml:space="preserve">_x000D_        Inclusion Criteria:_x000D__x000D_          -  Pregnant women with COVID-19_x000D__x000D_        Exclusion Criteria:_x000D__x000D_        - Having a chronic disease that raises D-dimer levels_x000D_      </t>
  </si>
  <si>
    <t xml:space="preserve">_x000D_        Inclusion Criteria:_x000D__x000D_          -  All pregnant women SARS-Cov-2 positive during the pregnancy_x000D__x000D_          -  Informed consent obtained_x000D__x000D_          -  18 years to 48 years_x000D__x000D_        Exclusion Criteria:_x000D__x000D_          -  Pregnant women without SARS-Cov-2 infection ( PCR test and or serologies negatives)_x000D__x000D_          -  curatorship patients._x000D__x000D_          -  Refusal to participate to the study_x000D_      </t>
  </si>
  <si>
    <t xml:space="preserve">_x000D_        Inclusion Criteria:_x000D__x000D_          -  Being pregnant with a diagnosis of COVID-19 between the ages of 18-45_x000D__x000D_        Exclusion Criteria:_x000D__x000D_          -  Suspected COVID-19 diagnosis_x000D_      </t>
  </si>
  <si>
    <t xml:space="preserve">_x000D_        Inclusion Criteria:_x000D__x000D_          -  Presenting with fever (=37.5ÂºC) and/or one mild symptom suggestive of COVID-19 disease_x000D_             (cough, dyspnoea, chills, odynophagia, diarrhoea, muscle pain, anosmia, taste_x000D_             disorder, headache) OR contact of a SARS-CoV-2 confirmed or suspected case in the past_x000D_             14 days_x000D__x000D_          -  More than 12 weeks of gestation (dated by ultrasonography)_x000D__x000D_          -  Agreement to deliver in the study hospitals_x000D__x000D_        Exclusion Criteria:_x000D__x000D_          -  Known hypersensitivity to HCQ or other 4-aminoquinoline compounds_x000D__x000D_          -  History of retinopathy of any aetiology_x000D__x000D_          -  Concomitant use of digoxin, cyclosporine, cimetidine_x000D__x000D_          -  Known liver disease_x000D__x000D_          -  Clinical history of cardiac pathology including known long QT syndrome_x000D__x000D_          -  Unable to cooperate with the requirements of the study_x000D__x000D_          -  Participating in other intervention studies_x000D__x000D_          -  Delivery onset (characterized by painful uterine contractions and variable changes of_x000D_             the cervix, including some degree of effacement and slower progression of dilatation_x000D_             up to 5 cm for first and subsequent labours)_x000D_      </t>
  </si>
  <si>
    <t xml:space="preserve">_x000D_        Inclusion Criteria:_x000D__x000D_          -  Asymptomatic pregnant women who will give birth in this clinic, dilatation and_x000D_             curettage due to missed abortion, cerclage due to cervical insufficiency, medical_x000D_             evacuation due to fetal anomaly, and routine PCR test taken for service for some_x000D_             treatments._x000D__x000D_        Exclusion Criteria:_x000D__x000D_          -  Having any COVID-19 infection symptoms (fever, cough, weakness, shortness of breath,_x000D_             sore throat, etc.)_x000D_      </t>
  </si>
  <si>
    <t xml:space="preserve">_x000D_        Inclusion Criteria:_x000D__x000D_          -  Patient included in a Medically Assisted Procreation (MAR) protocol aged between 18_x000D_             and 43 years of age_x000D__x000D_          -  Patient who has already signed a consent to management_x000D__x000D_        Exclusion Criteria:_x000D__x000D_          -  Patient who expressed opposition to participating in the study_x000D_      </t>
  </si>
  <si>
    <t xml:space="preserve">_x000D_        Inclusion Criteria: Pregnant women infected with Sars-Cov-2. Delivery at Portuguese_x000D_        maternities._x000D__x000D_        Exclusion Criteria: RT PCR SARS-CoV-2 negative._x000D__x000D_        -_x000D_      </t>
  </si>
  <si>
    <t xml:space="preserve">_x000D_        Inclusion Criteria:_x000D__x000D_          -  COVID-19 infection at any time of the pregnancy, or presumed case by symptoms and_x000D_             direct contact with a positive case_x000D__x000D_          -  Pregnancy documented by ultrasound_x000D__x000D_        Exclusion Criteria:_x000D__x000D_          -  COVID-19 infection before or after pregnancy_x000D__x000D_          -  Person under investigation, but not a presumed or known positive case_x000D_      </t>
  </si>
  <si>
    <t xml:space="preserve">_x000D_        Inclusion Criteria:_x000D__x000D_          -  pregnant women_x000D__x000D_        Exclusion Criteria:_x000D__x000D_          -  non pregnant women_x000D_      </t>
  </si>
  <si>
    <t xml:space="preserve">ENROLLMENT DATE </t>
  </si>
  <si>
    <t>Exclusion criteria: Non recovered patients from COVID-19_x000D_Refused to attend in</t>
  </si>
  <si>
    <t>Inclusion criteria: (1) Pregnant women who've built card and plan to deliver in the studied hospitals; _x000D_(2) Women aged &gt;=18 years;_x000D_(3) Pregnant women with an EPDS score &gt; 9 during the third trimester;_x000D_(4) Women with singleton pregnancy;_x000D_(5) Women who have internet access at home;_x000D_(6) Women who are able to read and comprehend the text as well as give textual feedback;_x000D_(7) Women who agree to participate in the research and sign the inform consent.</t>
  </si>
  <si>
    <t xml:space="preserve">Exclusion criteria: (1) Women with critical health condition including malignant tumor, severe cardiovascular and cerebrovascular diseases, brain injury and palsy;_x000D_(2) Women with intellectual deficiency who are unable to understand and complete the questionnaire. </t>
  </si>
  <si>
    <t xml:space="preserve">Inclusion criteria: (1) There is no restrictions on gender and age; _x000D_(2) Patients diagnosed with mild pneumonia (slight clinical symptoms, no pneumonia manifestations on imaging), general pneumonia patients (with fever, respiratory tract symptoms, etc., imaging showed pneumonia but no multiple organ damage); _x000D_(3) Hospitalized patients; _x000D_(4) Volunteer to join the trial and sign the "informed consent; _x000D_(5) Promise not to perform other exercise activities. </t>
  </si>
  <si>
    <t xml:space="preserve">Exclusion criteria: (1) patients with severe diseases such as cardiovascular, cerebrovascular, hematopoietic, digestive system or mental illness; _x000D_(2) pregnant and lactating women; _x000D_(3) respiratory frequency&gt; 30 times /min, showing respiratory failure; _x000D_(4) complicated with other organ failure requires treatment by respiratory intensive care unit (ICU); _x000D_(5) those who do not want to join the trial. </t>
  </si>
  <si>
    <t>Inclusion criteria: Part A:- Children (male or female) aged 1 to 10 years- One parent (male or female) without age limit- Child and parent living in the same household- Resident in Baden-WÃ¼rttemberg- Written consent to the study has been obtainedPart B (Amendment 08.05.2020):If possible, all members of a household in which at least one child or adolescent aged 0-17 years should be included in this study. They must meet the following inclusion criteria:- Household community consisting of at least one adult and at least one child &lt;18 years and with at least one member with SARS-CoV-2 infection detected by rt-PCR or antibody test, with or without COVID-19 disease- Children and adolescents (male, female or various) aged 0 to 17 years (up to one day before their 18th birthday) living in the same household- Adults ( no age limit, male, female or various) living in the same household as the children and adolescents - Participants are no longer in quarantine due to SARS-CoV-2 infection - Resident in Baden-WÃ¼rttemberg- Written consent to the study has been obtained</t>
  </si>
  <si>
    <t>Exclusion criteria: Part A:- Severe congenital diseases (e.g. infantile cerebral palsy, severe congenital malformations)- Congenital or acquired immunodeficiencies- COVID-19 infection in the child or parents already proven before the study- Lack of consent for child or parentPart B (Amendment 08.05.2020):- Lack of consent for child/youth or adults- Insufficient knowledge of German to understand the study information</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</si>
  <si>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chromatographythe exhalation of healthy test persons, negatively tested for the SARS-CoV2, will be taken as controls</t>
  </si>
  <si>
    <t>Inclusion criteria: test persons are lung healthy volunteers employed at the Klinikum Dortmund; due to the quarantaine zone it will not be possible to include non-employeesSARS-CoV2 infected patients and patients suffering from COVID-19, tested and treated at the Klinikum Dortmund, will be asked for participation irrespective of age and gender</t>
  </si>
  <si>
    <t>Exclusion criteria: test persons with a proven infection with SARS-CoV2, even though the infection might be dected &gt;14d before, cannot be included;test persons and patients with any proven infection of the respiratory tract within 4 weeks aside from SARS-CoV2, neoplasia or chronic respiratory or pulmonary illnesses are excluded.test persons or patients in need of inhalative medication or medication targeted on the lung or respiratory tract are excluded</t>
  </si>
  <si>
    <t>Intervention 1: All pediatric hospitals in Germany are asked to Report hospitalized patients &lt;18 yo with SARS-CoV-2 infection via an online eCRF. The data will be obtained prospectively from March 2020 to December 2021Following items are included in the eCRFsexAgedate of hospitalizationsource of infectioncomorbiditiesimmunosuppressive medicationlenght of stayPICU Admissionrespiratory SupportNO-InhalationECMOantiviral medicationNSAID therapyOutcome</t>
  </si>
  <si>
    <t>Inclusion criteria: proven SARS-CoV-2-Infektion;signed informed consent</t>
  </si>
  <si>
    <t>Intervention 1: All clinical and radiological data were extracted from an electronic database, named iNOK, which is collecting medical records of all patients admitted to the Helios Hospitals since February, 15 2020 . For this study medical records such as epidemiological, demographic, clinical, laboratory, management and outcome data are collected by using a CRF. These data are merged in real time</t>
  </si>
  <si>
    <t>Intervention 1: Patients with confirmed SARS-CoV-2 infection by PCR diagnosis from nasopharynx, oropharynx, stool, or blood. Rapid tests are an acceptable alternative.Within the framework of LEOSS, data on the therapy and the course of treatment of patients infected with SARS-CoV-2 will be documented. The resulting registry will enable the analysis of important questions regarding SARS-CoV-2. Within the scope of the project, no study conditional interventions will be carried out.</t>
  </si>
  <si>
    <t>Inclusion criteria: Covid 19 or influenza positive test;Inpatient hospital</t>
  </si>
  <si>
    <t>Intervention 1: Index persons of the Gangelt register as well as household or family members: Collection of biological samples for virus diagnostics from the study participants:- adults: 3 EDTA tubes (10 ml), throat swab, spit (saliva)- Children: 1 EDTA tube (1 ml), throat swab, spit (saliva), handing out a study questionnaireIn up to 50 selected households, further virological diagnostics, including the living environment, are to be used to evaluate the extent to which the virus can be transmitted to family members via air and the inanimate environment (surfaces, consumer goods, food, wastewater) and the living environment (pets) Intervention 2: Participants of the "Kappenmeeting" residing in the Heinsberg district as well as household or family members: virus diagnostics like observation group 1 and extended questionnaire</t>
  </si>
  <si>
    <t>Inclusion criteria: - Residence in the Heinsberg district- Individual surname and random selection as index person (by sampling from the Gangelt municipal register) or participation in the "Kappensitzung" - Household or family members of the index person/participants of the "Kappensitzung"</t>
  </si>
  <si>
    <t>Intervention 1: Inpatients whose relatives are hospitalized for 3-9 daysCollection by means of questionnaires (survey/interview) - Basic questionnaire Time 0 (at the earliest on day 3 of the stay) - followed by follow-up questionnaires every 7 days Intervention 2: in-patients oncological and palliative patients, their relatives, hospital stays &gt;10 daysCollection by means of questionnaires (survey/interview) - Basic questionnaire Time 0 (at the earliest on day 3 of the stay) - followed by follow-up questionnaires every 7 days</t>
  </si>
  <si>
    <t>Inclusion criteria: - Ability to give consent- command of the German language- patients/relatives must be physically and cognitively able to conduct a 10-minute interview</t>
  </si>
  <si>
    <t>Exclusion criteria: - patients/relatives not able to give consent - not all inclusion criteria fulfilled, if necessary in- patients and their relatives in other regional and national clinics</t>
  </si>
  <si>
    <t>Intervention 1: Patients with laboratory proven COVID-19 Primary and secondary pathophysiological changes and organ function as well as clinical intervention and potential biomarkers and surrogate markers of infection will be documented and analyzed.Scientific analyses will be performed on whole blood, serum, plasma, urine, excrements, sweat, saliva, spit, tracheobronchial secretion, organoids from cells obtained with bronchoalveolar lavage (BAL), nasal and pharyngeal rinsing water and possibly sperm, obtained from COVID-19 patients. The biospecimen will be obtained in the process of collecting samples for the clinical diagnosis and treatment of patients.During treatment in Hospital, study visits will be performed three times per week (Monday/Wednsday/Friday) A maximum of five follow-up examinations are planned at different points in time (after 6 weeks, 3 months, 6 months 12 months and 24 months). These include further blood samples, which are taken together with routine blood samples, measurement of lung function, ultrasound imaging, patient interview and examination and symptom assessment. Patients will also be asked to complete relevant quality of life questionnaires (including PROMIS-29).</t>
  </si>
  <si>
    <t>Inclusion criteria: - Proven infection with SARS-CoV-2 (positive pathogen testing).- Willingness to participate in the study.</t>
  </si>
  <si>
    <t>Exclusion criteria: - Refusal to participate by patient, parent or appropriate legal representative.- Any conditions that prohibit supplemental blood-sampling.</t>
  </si>
  <si>
    <t>Inclusion criteria: Surgical procedure in the ENT departement or elsewhere in the university hospital with participation of an ENT doctorPatients treated in the ENT in-/ or outpatient departement</t>
  </si>
  <si>
    <t>Intervention 1: In 100, randomly selected constituencies out of 755, 3,000 Munich households are identified via random route and offered enrollment into the study.All household members are asked to complete a baseline questionnaire and subjects =14 years of age are asked to provide a venous blood sample of =3 ml for the determination of SARS-CoV-2 IgG/IgA status. The residual plasma and the blood pellet are preserved for later genetic and molecular biological investigations.For twelve months, each household member is asked to keep a diary of daily symptoms, whereabouts and contacts via WebApp. If symptoms suggestive for COVID-19 are reported, family members, including children &lt;14 years, are offered If symptoms suggestive for COVID-19 are reported, family members, including children &lt;14 years, are offered a pharyngeal swab testing for SARS-CoV-2.In case of severe symptoms, participants will be transferred to a Munich hospital. For one year, the study teams re-visits the households for blood sampling every six weeks.</t>
  </si>
  <si>
    <t>Inclusion criteria: Inclusion criteria are:â€¢ At the time of inclusion into the study (1st household visit), at least one of the household members must be =18 years and competent to provide written informed consent.â€¢ Sufficient command of German to understand the participant information materials for the study and to answer the questionnaires.</t>
  </si>
  <si>
    <t>Inclusion criteria: (1)  Pediatric patients diagnosed with COVID-19;_x000D_(2) Treated with heat-clearing and detoxifying traditional Chinese medicines.</t>
  </si>
  <si>
    <t>Exclusion criteria: (1) Loss of efficacy and safety indices;_x000D_(2) the time measuring evaluation indices does not align with the time taking medicines</t>
  </si>
  <si>
    <t>Exclusion criteria: Age &lt;16 years_x000D_Miscarriage &lt;20 weeks pregnancy</t>
  </si>
  <si>
    <t xml:space="preserve">_x000D_        Inclusion Criteria:_x000D__x000D_          -  &gt;18 years-old_x000D__x000D_          -  Pregnant women admitted to obstetric units (Labor and Delivery, Antepartum High Risk_x000D_             Pregnancy, pre-operative obstetric related surgeries as Cesarean or Cerclage) of Inova_x000D_             Health System hospitals_x000D__x000D_        Exclusion Criteria:_x000D__x000D_        - Pregnant women not tested for COVID-19_x000D_      </t>
  </si>
  <si>
    <t xml:space="preserve">                        Randomized: No,                         Masking: None,                         Control: Not applicable,                         Group: undefined,                         Type: Single arm</t>
  </si>
  <si>
    <t xml:space="preserve">_x000D_        Inclusion Criteria:_x000D__x000D_          -  COVID 19 infected as proved by real time PCR (polymerase chain reaction) .( newly_x000D_             diagnosed)_x000D__x000D_        Exclusion Criteria:_x000D__x000D_          -  Intubated patients on parental treatment_x000D_      </t>
  </si>
  <si>
    <t xml:space="preserve">_x000D_        Inclusion Criteria:_x000D__x000D_          -  Confirmed SARS-CoV-2 (COVID-19) infection by a positive test result with SSC-2 score&gt;_x000D_             5_x000D__x000D_          -  Patients admitted in Corona center of Mayo Hospital_x000D__x000D_        Exclusion Criteria:_x000D__x000D_          -  Participants not giving consent._x000D__x000D_          -  Pregnant and lactating females._x000D__x000D_          -  History of allergy to any drug being administered in this study_x000D__x000D_          -  Severely terminally ill patients_x000D__x000D_          -  Patients on Nil Per Oral_x000D_      </t>
  </si>
  <si>
    <t xml:space="preserve">Inclusion criteria: 1. In accordance with the diagnostic criteria of suboptimal health status, health, and any disease of the disease; _x000D_2. Gender unlimited, age unlimited;_x000D_3. The subjects were informed and voluntarily signed the informed consent. </t>
  </si>
  <si>
    <t xml:space="preserve">Exclusion criteria: 1. Subjects who are taking part in other drugs clinical trials; _x000D_2. Volunteers whom researchers believe not suitable for the clinical trail with other reasons; _x000D_3. Hereditary disease; </t>
  </si>
  <si>
    <t>Gold Standard:1. Real-time RT-PCR of respiratory tract or blood samples was positive for the SARS-Cov-2;2. Gene sequencing of respiratory or blood samples is highly homologous with SARS-Cov-2.;Index test:Nucleic&amp;#32;acid&amp;#32;test&amp;#32;for&amp;#32;sars-cov-2&amp;#32;virus&amp;#32;in&amp;#32;sputum&amp;#32;or&amp;#32;throat&amp;#32;swab&amp;#32;samples;</t>
  </si>
  <si>
    <t>Inclusion criteria: In reference to the novel coronavirus pneumonia diagnosis and treatment scheme, the following cases were included:_x000D_(1) suspected covid-19 cases, cases released from isolation and discharged from hospital, and confirmed covid-19 cases with negative previous tests;_x000D_(2) the age distribution of the enrolled population is representative.</t>
  </si>
  <si>
    <t>Exclusion criteria: Sample collection time or information is not clear;Insufficient test operation as a result of errors in sample size of samples; Found before operation test specimens preserved by the polluters;_x000D_Statistics found that before any lack of original record the required information to a clinical study of cases, any doubt exists not sure the operation of the samples.</t>
  </si>
  <si>
    <t xml:space="preserve">_x000D_        Inclusion Criteria:_x000D__x000D_          1. Persons over 1 years of age._x000D__x000D_          2. .Meet COVID-19 confirmed case intradomestic contact definition:_x000D__x000D_               1. Living in the same home as the patient with SARS-CoV-2 PCR test detected_x000D_                  (nasopharyngeal and/or oropharyngeal swab) performed in the Acute Respiratory_x000D_                  Infection Diagnostic Unit._x000D__x000D_               2. Living in the same home as the patient with a PCR test for SARS-CoV-2_x000D_                  Indeterminate (nasopharyngeal and/or oropharyngeal swab) performed in the Acute_x000D_                  Respiratory Infection Diagnostic Unit and that the initial patient has positive_x000D_                  IgM/IgG serology for SARS-CoV-2._x000D__x000D_          3. .Informed Consent._x000D__x000D_        Exclusion Criteria:_x000D__x000D_          1. .Have fever, cough, pharyngeal pain or clinically have symptoms compatible with_x000D_             COVID-19 at the time of recruitment._x000D__x000D_          2. .Autoimmune disease, cancer, neutropenia._x000D__x000D_          3. .Under 1 years of age._x000D__x000D_          4. .Patients who, in the investigator's opinion, should be excluded from the research_x000D_             protocol._x000D_      </t>
  </si>
  <si>
    <t xml:space="preserve">_x000D_        Inclusion Criteria:_x000D__x000D_          -  Adults aged 18 or older (group 4)_x000D__x000D_          -  Adults aged 56 or older (groups 1 and 2)_x000D__x000D_          -  Children aged 5-12 inclusive (group 3)_x000D__x000D_          -  Able and willing (in the Investigator's opinion) to comply with all study_x000D_             requirements._x000D__x000D_          -  Willing to allow the investigators to discuss the volunteer's medical history with_x000D_             their General Practitioner and access all medical records when relevant to study_x000D_             procedures._x000D__x000D_          -  For females of childbearing potential only, willingness to practice continuous_x000D_             effective contraception (see below) during the study and a negative pregnancy test on_x000D_             the day(s) of screening and vaccination._x000D__x000D_          -  Agreement to refrain from blood donation during the course of the study._x000D__x000D_          -  Provide written informed consent._x000D__x000D_          -  Parent/Guardian provides informed consent_x000D__x000D_        Exclusion Criteria:_x000D__x000D_          -  Current or planned participation in other clinical trial of an investigational_x000D_             medicinal product_x000D__x000D_          -  Prior receipt of any vaccines (licensed or investigational) =30 days before enrolment_x000D__x000D_          -  Planned receipt of any vaccine other than the study intervention within 30 days before_x000D_             and after each study vaccination._x000D__x000D_          -  Prior receipt of an investigational or licensed vaccine likely to impact on_x000D_             interpretation of the trial data (e.g. Adenovirus vectored vaccines, any coronavirus_x000D_             vaccines)._x000D__x000D_          -  Administration of immunoglobulins and/or any blood products within the three months_x000D_             preceding the planned administration of the vaccine candidate._x000D__x000D_          -  Any confirmed or suspected immunosuppressive or immunodeficient state, including HIV_x000D_             infection; asplenia; recurrent severe infections and chronic use (more than 14 days)_x000D_             immunosuppressant medication within the past 6 months (topical steroids are allowed)._x000D__x000D_          -  History of allergic disease or reactions likely to be exacerbated by any component of_x000D_             ChAdOx1 nCoV-19 or MenACWY_x000D__x000D_          -  Any history of hereditary angioedema or idiopathic angioedema._x000D__x000D_          -  Any history of anaphylaxis._x000D__x000D_          -  Pregnancy, lactation or willingness/intention to become pregnant during the study._x000D__x000D_          -  Current diagnosis of or treatment for cancer (except basal cell carcinoma of the skin_x000D_             and cervical carcinoma in situ)._x000D__x000D_          -  History of serious psychiatric condition likely to affect participation in the study._x000D__x000D_          -  Bleeding disorder (e.g. factor deficiency, coagulopathy or platelet disorder), or_x000D_             prior history of significant bleeding or bruising following IM injections or_x000D_             venepuncture._x000D__x000D_          -  Suspected or known current alcohol abuse as defined by an alcohol intake of greater_x000D_             than 42 units every week._x000D__x000D_          -  Suspected or known injecting drug abuse in the 5 years preceding enrolment._x000D__x000D_          -  Any other significant disease, disorder or finding which may significantly increase_x000D_             the risk to the volunteer because of participation in the study, affect the ability of_x000D_             the volunteer to participate in the study or impair interpretation of the study data._x000D__x000D_          -  History of laboratory confirmed COVID-19._x000D__x000D_          -  New onset of fever or a cough or shortness of breath since February 2020_x000D__x000D_          -  Those who have been at high risk of exposure before enrolment, including but not_x000D_             limited to: close contacts of confirmed COVID-19 cases, anyone who had to self-isolate_x000D_             as a result of a symptomatic household member, frontline healthcare professionals_x000D_             working in A&amp;E, ICU and other higher risk areas and significant exposure associated_x000D_             with travel abroad to high incidence areas since January 2020._x000D__x000D_          -  Continuous use of anticoagulants, such as coumarins and related anticoagulants (i.e._x000D_             warfarin) or novel oral anticoagulants (i.e. apixaban, rivaroxaban, dabigatran and_x000D_             edoxaban) Additional Exclusion criteria to Groups 1 and 2_x000D__x000D_          -  Chronic respiratory disease, including asthma_x000D__x000D_          -  Severe and/or uncontrolled cardiovascular disease, gastrointestinal disease, liver_x000D_             disease, renal disease, endocrine disorder and neurological illness (mild well_x000D_             controlled comorbidities are allowed)_x000D__x000D_          -  Seriously overweight (BMI=40 Kg/m2)_x000D__x000D_          -  History of auto-immune disease_x000D__x000D_        Additional Exclusion Criteria to Group 3_x000D__x000D_          -  Chronic medical conditions such as chronic lung disease, chronic liver disease,_x000D_             chronic renal failure, chronic heart disease, congenital genetic syndromes (e.g._x000D_             Trisomy 21)_x000D__x000D_          -  Fulfil any of the contraindications to vaccination as specified in The Green Book_x000D__x000D_        Re-vaccination exclusion criteria (two-dose groups only)_x000D__x000D_          -  Anaphylactic reaction following administration of vaccine_x000D__x000D_          -  Pregnancy_x000D_      </t>
  </si>
  <si>
    <t xml:space="preserve">_x000D_        Inclusion Criteria:_x000D__x000D_          -  Samples with positive RT-PCR results with Ct value =30 for the COVID-19 gene(s) at_x000D_             IEDCR will be selected as COVID-19 positive._x000D__x000D_          -  Samples with negative RT-PCR results with no amplification for the COVID-19 gene(s) at_x000D_             IEDCR will be selected as COVID-19 negative._x000D__x000D_        Exclusion Criteria:_x000D__x000D_          -  Samples with equivocal/ambiguous RT-PCR results in terms of sigmoidal curve and Ct_x000D_             value will be excluded._x000D_      </t>
  </si>
  <si>
    <t xml:space="preserve">_x000D_        Inclusion Criteria:_x000D__x000D_          -  1st Line Consultation in Pediatric Emergencies_x000D__x000D_          -  All reasons for consultation during working hours_x000D__x000D_          -  Informed and written consent of a parent holder (only 1 authorized companion) and a_x000D_             child of understanding age_x000D__x000D_        Exclusion Criteria:_x000D__x000D_          -  Refusal of participation by parents/child of decision age_x000D__x000D_          -  No membership of a social security scheme (beneficiary or entitled)_x000D__x000D_          -  No understanding of French_x000D_      </t>
  </si>
  <si>
    <t xml:space="preserve">_x000D_        Inclusion Criteria:_x000D__x000D_        -children (age 0-18 years) with motor disabilities (with and without associated_x000D_        impairement), living in France._x000D__x000D_        Exclusion Criteria:_x000D__x000D_        -_x000D_      </t>
  </si>
  <si>
    <t xml:space="preserve">_x000D_        Inclusion Criteria:_x000D__x000D_          1. Children below 18 years with malignancy either hematological or solid tumors or_x000D__x000D_          2. Children below 18 years with hematological condition_x000D__x000D_        Exclusion Criteria:_x000D__x000D_        1. Patients or care-givers refusal to be enrolled in the study_x000D_      </t>
  </si>
  <si>
    <t>Inclusion criteria: i)	All age group (special: children, all preganant women); &lt;br/ &gt; &lt;br/ &gt;ii)	PCR documented SARS-CoV-2 carriage in nasopharyngeal sample at admission whatever their clinical status. &lt;br/ &gt;</t>
  </si>
  <si>
    <t>Exclusion criteria: Ã¢?Â¢	Non consented. &lt;br/ &gt;Ã¢?Â¢	Patients will be excluded if they have a known allergy to hydroxychloroquine /chloroquine and/ or Azithromycin and have any other contraindication to treatment with the study drug(Chloroquine or Azithromycin) including retinopathy, G6PD deficiency and QT prolongation. &lt;br/ &gt;Ã¢?Â¢	Lactating mothers will be excluded based on their declaration.  &lt;br/ &gt;</t>
  </si>
  <si>
    <t xml:space="preserve">                The researchers plan to undertake an observational cohort study using routine electronic data capture from people using the emergency care system (via 111 and 999 calls, ambulance conveyance, or hospital emergency department) with suspected respiratory infections during a pandemic.                Participating emergency departments will be provided with electronic and/or paper forms that can be integrated into the patient record and used to collect standardised triage assessment data. The form can be used at triage or at full patient assessment, and will form part of the clinical record. It can also be used by the emergency department to guide triage assessment. For example, the data recorded can be used to recommend diversion away from the hospital if criteria are not met or admission to hospital if criteria are met. The form will include key variables used in recommended triage methods, such as PMEWS and the swine flu hospital pathway, and other variables considered to be potentially useful predictors of adverse outcome. We will allow participating sites to adapt the form to their local circumstances, for example omitting variables that are already routinely collected.                The electronic and/or paper forms can also be used by paramedics in participating ambulance services. The electronic form will be used to collect data as part on the electronic case report form (eCRF) and can be used to support decisions, such as a decision not to transport the patient to hospital if triage criteria are not met. Alternatively, for 111 and 999 triage calls ambulance services could provide the University of Sheffield with the routinely collected triage question of patients with suspected respiratory infection pandemic. Though this routine data would not</t>
  </si>
  <si>
    <t xml:space="preserve">Inclusion criteria:                 All adults and children with suspected respiratory infection during a pandemic who present at the emergency department of a participating hospital, call 111 or999 services or are attended by a 999 ambulance from a participating ambulance trust                Patients will be eligible for inclusion if they meet the current clinical diagnostic criteria;                1. Fever (pyrexia = 38Â°C) or a history of a fever                2. Influenza-like illness (two or more of cough, sore throat, rhinorrhoea, limb or joint pain, headache, vomiting or diarrhoea or severe and/or life-threatening illness suggestive of an infectious process. (Or if they meet any future clinical diagnostic criteria recommended by the Department of Health).            </t>
  </si>
  <si>
    <t xml:space="preserve">_x000D_        Inclusion Criteria:_x000D__x000D_          -  All COVID-19 patients, adults or children,_x000D__x000D_          -  Tested positive by RT-PCR for SARS-CoV2 (nasopharyngeal swabs, sputum, endotracheal_x000D_             aspiration, bronchoalveolar lavage or stool sample) and / or with a diagnosis made on_x000D_             chest CT findings,_x000D__x000D_          -  Supported by venovenous or venoarterial ECMO_x000D__x000D_        Exclusion Criteria:_x000D__x000D_          -  Temporary legally protected Adults over a set period or waiting for protection_x000D_             supervision, guardianship_x000D__x000D_          -  Patients or proxies who express their opposition to study participation_x000D_      </t>
  </si>
  <si>
    <t>All children presenting or admitted to hospital and pre-defined screening days will be tested for coronavirus, irrespective if they meet current COVID-19 testing guidelines. Screening days will occur on 1 day per week for 3 months. For children who are admitted to hospital who have previously tested negative for SARS-CoV2 infection, repeat testing will only be performed if more than 72 hours have elapsed since the last swab collection'Data will be collected form participants from the time of screening until 14 days after discharge from hospital.Baseline screening and data collectionDemographic and clinical data will be retrospectively collected from the electronic medical record or parents by research staff. This information will include (but is not limited to):-	Age-	Sex-	Indigenous-	Postcode-	Reason for presentation or admission-	First set of vital signs on the day of testing-	Fever and symptom history from parent or guardian-	Past medical history and co-morbidities-	Travel history in past 14 days (including domestic travel) -	Contact with known SARS-CoV2 positive people-	Attendance at school or other child care facility in the past 14 days-	Prior testing undertaken, and details of test (date, result)Discharge informationData will be retrospectively collected after patient discharge and include:-	Discharge diagnosis-	Bacterial culture, PCR or serology collected during admission and result-	Viral PCR or serology collected during admission and results-	Emergency Department length of stay-	If admitted, hospital length of stay-	Need for intensive care admission and/or transfer to high level care-	Need for invasive ventilation-	Need for other organ supports (car</t>
  </si>
  <si>
    <t>Inclusion criteria: On the pre-defined day of patient screening, each participant must meet all the following criteria to be enrolled in this study:_x000D_â€¢	Is between the ages of 0 and 16 years at enrolment_x000D_â€¢	Is admitted to the Gold Coast University Hospital paediatric inpatient unit, Childrenâ€™s Critical Care Unit or presenting to the emergency department at Gold Coast University Hospital_x000D_â€¢	Has a legally acceptable representative capable of understanding the informed consent document and providing consent on the participantâ€™s behalf._x000D_</t>
  </si>
  <si>
    <t>This project uses a quantitative research methodology that will collect data using a prospective population based registry via a RedCapâ„¢ online database. Data collected on the study database is already routinely collected clinical data such as resuscitation details at birth, APGAR scores, need for ICU or HDU admission, feeding details and follow-up at 2 years of age. All data collection will occur from relevant hospital records and no specific input from patients is required.This methodology is appropriate to answer the research question because it allows for de-identified input from multiple study sites, and ongoing quantitative analysis and reporting including longer term outcomes for neonates at 2 years of age.</t>
  </si>
  <si>
    <t>Inclusion criteria: Healthy children between the ages of 1 and 18 who meet the TCM constitutional doctrine:_x000D_(1) Main features: moderate body shape, ruddy complexion, energetic, etc .;_x000D_(2) Common manifestations: Symmetric body shape, complexion, moisturized complexion, thick and shiny hair, bright eyes, clear nose, moist olfactory, rosy lips, not easy to fatigue, energetic, cold and heat tolerance, good sleep, stomach Najia, the second stool is normal, the tongue is reddish, the moss is thin and white, the veins are gentle and strong, and the fingerprint is faint purple. Lively and cheerful character. Usual disease is less common.</t>
  </si>
  <si>
    <t>Exclusion criteria: 1. Clinical suspected or confirmed cases [Refer to the recommendations for diagnosis and treatment of 2019-nCoV infection in children in Hubei Province (trial version 1)]_x000D_2. Those who have received other traditional Chinese medicine, proprietary Chinese medicines or immunomodulators to prevent new coronavirus pneumonia;_x000D_3. Participants in clinical trials of other drugs in the past 12 weeks;_x000D_4. People with other serious primary diseases such as cardiovascular and cerebrovascular diseases, liver and kidney or hematopoietic diseases, genetic metabolic diseases;_x000D_5. Those who are known to be allergic to the test drug and its ingredients;_x000D_6. Other constitutions in TCM constitution theory.</t>
  </si>
  <si>
    <t>Inclusion criteria: 1. Diagnosed as novel coronavirus pneumonia (NCP) Patient:_x000D_1) Basis of diagnostic criteria: "Notice on Printing and Distributing Pneumonia Diagnosis and Treatment Plan for New Coronavirus Infection (Trial Implementation Fourth Edition)" (National Health Office Medical Letter C2020377)_x000D_2019-nCoV diagnosis of pneumonia: _x000D_(1) Epidemiological history: A. Travel history or residence history in Wuhan area or other areas with continuous local case transmission within 14 days before onset; B. Contact history within 14 days before onset Patients with fever or respiratory symptoms from Wuhan City or other areas where local case transmission is ongoing; C. Aggregative onset or epidemiological association with new coronavirus infection. _x000D_(2) Clinical manifestations: A. fever; B. imaging characteristics of pneumonia: multiple small patchy shadows and interstitial changes in the early stage, which are obvious in the extrapulmonary zone, and then develop into multiple ground glass infiltrates and infiltrates, which are severe Patients may have pulmonary consolidation, and pleural effusion is rare; C. The total number of white blood cells is normal or reduced in the early stage of onset, or the lymphocyte count is reduced. _x000D_(3) Any one of the epidemiological history meets any two of the clinical manifestations as suspected cases, and those who have one of the following pathogenic evidence are confirmed cases: A. A new type of real-time fluorescence RT-PCR test for respiratory specimens or blood specimen Coronavirus-positive nucleic acid; B. Sequencing of viral genes in respiratory specimens or blood specimens, highly homologous to known new coronaviruses. _x000D_(4) It is severe if it meets any of the following: A. Respiratory distress, RR &gt; 30 beats / min; B. In resting state, means oxygen saturation &lt; 93%; C. Arterial partial pressure of oxygen (PaO2) / oxygen Concentration (FiO2) &lt;= 300mmHg (lmmHg = 0.133kPa)._x000D_(5) It is critical if it meets any of the following: 1) respiratory failure occurs and requires mechanical ventilation; 2) shock occurs; 3) combined organ failure requires ICU monitoring and treatment_x000D_2. The patient or legal donor agrees to participate in the study and signs an informed consent form.</t>
  </si>
  <si>
    <t>Exclusion criteria: 1. Pregnant or lactating women;_x000D_2. There are comorbidities that affect the judgment of the efficacy, such as those with malignant tumors or long-term immunosuppressants;_x000D_3. The investigator believes that the patient has other conditions that are not suitable for enrollment;_x000D_4. Allergic to dimethyl sulfoxide (DMSO), dextran 40 or human albumin;_x000D_5. Contraindicated signs of artificial liver therapy</t>
  </si>
  <si>
    <t>Inclusion criteria: Suspected cases of pneumonitis with the novel coronavirus infection. Suspected case criteria: Any one of the following epidemiological histories meets any two of the clinical manifestations:_x000D_Comprehensive analysis based on the following epidemiological history and clinical manifestations: _x000D_1. Epidemiological history:_x000D_(1) Travel history or residence history of Wuhan and surrounding areas or other communities with case reports within 14 days before the onset of illness; _x000D_(2) Onset of illness Patients with fever or respiratory symptoms from Wuhan and surrounding areas, or from communities with case reports in the previous 14 days; _x000D_(3) Aggressive onset; _x000D_(4) History of contact with new coronavirus infection. People with a new coronavirus infection are those who test positive for nucleic acid. _x000D_2. Clinical manifestations _x000D_(1) fever and/or respiratory symptoms; _x000D_(2) with the imaging mentioned above characteristics of pneumonia; _x000D_(3) the total number of white blood cells is normal or decreased in the early stage of onset, or the lymphocyte count is decreased.</t>
  </si>
  <si>
    <t>Inclusion criteria: Pneumonia cases with suspected SARS-CoV-2have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within 14 days before the onset of the disease;_x000D_(2) Cases have been reported in the past 14 days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t>
  </si>
  <si>
    <t>Inclusion criteria: 1. Non suspected cases and non confirmed cases;_x000D_2. Participate in novel coronavirus front-line prevention and control of medical staff, street community office staff;_x000D_3. Novel coronavirus pneumonia is recommended by people who voluntarily accept TCM technology.</t>
  </si>
  <si>
    <t>Exclusion criteria: 1. Suspected cases and confirmed cases;_x000D_2. Patients with severe heart, brain, liver, kidney and other visceral diseases or other serious metabolic disorders and tumors;_x000D_3. People who could not complete the study for other reasons;_x000D_4. Pregnant or lactating women.</t>
  </si>
  <si>
    <t>Inclusion criteria: 1. Age is not limited;_x000D_2. Clinical diagnosis is in accordance with the "Notice on issuing a new type of coronavirus pneumonia diagnosis and treatment program (Fifth edition)" on the diagnosis of a new type of coronavirus infection;_x000D_3. potable decoction;_x000D_4. no honeysuckle allergy;_x000D_5. child-bearing age female subjects pregnancy test negative person;_x000D_6. child-bearing age female subjects pregnancy test positive person needs targeted communication, the patient's consent can be included;_x000D_7. pregnancy or breast-feeding subjects need targeted communication, the patient's consent can be included in the voluntary informed consent signed by the person under the age of 16.</t>
  </si>
  <si>
    <t>Exclusion criteria: (1) Those who cannot take Chinese traditional medicine decoction;_x000D_(2) mentally ill subjects who are not easy to control;_x000D_(3) those who are pregnant or breast-feeding;_x000D_(4) those who use other Chinese medicines;_x000D_(5) those who are not considered suitable to participate in this trial by researchers.</t>
  </si>
  <si>
    <t>Inclusion criteria: 1. The neonates delivered by the mother who were suspected or confirmed infection of COVID-19;_x000D_2. The newborn,whose mother had no diagnosis of COVID-19 before delivery, had a history of epidemiological exposure (including diagnosis of COVID-19 of their mother after delivery or other people who had a close contacts with neonates), and the newborn tested positive for SARS-Cov-2 nucleic acid after birth, whether they had clinical symptom or not.</t>
  </si>
  <si>
    <t>Inclusion criteria: 1. novel coronavirus: _x000D_(1) 1 days before onset, 14 had travel history or residence history in Wuhan or other areas with local cases;_x000D_(2) during the 14 days before onset, patients with fever or respiratory symptoms from Wuhan or other areas with persistent local cases were exposed;_x000D_(3) there was an epidemiological association between clustering onset or new coronavirus infection;_x000D_2. Clinical manifestations: _x000D_(1) fever; _x000D_(2) radiographically characteristic of ground glass or patchy consolidation pneumonia in the lung; _x000D_(3) normal or reduced leukocyte count or lymphocyte count in the early stage of the disease._x000D_3. novel coronavirus nucleic acid positive novel coronavirus was detected by real-time fluorescence RT-PCR based on the standard of suspected cases: _x000D_(1) positive result of nCoV nucleic acid test;_x000D_(2) sequencing of the virus gene was highly homologous to the known new coronavirus. Patients included in the study need to meet the above three criteria and be clinically diagnosed as non critical patients.</t>
  </si>
  <si>
    <t>Exclusion criteria: 1. Exclude participants who disagree;_x000D_2. Exclude those who cannot cooperate.</t>
  </si>
  <si>
    <t>Exclusion criteria: Patients can not follow-up;_x000D_Investigator considering inappropriate</t>
  </si>
  <si>
    <t>Inclusion criteria: 1. Confirmed or clinically diagnosed cases;_x000D_2. Aged &gt; 1 year;_x000D_3. Volunteers.</t>
  </si>
  <si>
    <t>Exclusion criteria: 1.With vomiting, diarrhea or other contraindications;_x000D_2.refuse to traditional Chinese medicine.</t>
  </si>
  <si>
    <t>Inclusion criteria: 1. Confirmed or clinically diagnosed cases;_x000D_2. Aged &gt;= 2 years;_x000D_3. Volunteers.</t>
  </si>
  <si>
    <t>Exclusion criteria: 1. With local skin infection, trauma and other contraindications;_x000D_2. Patients who refuse massage.</t>
  </si>
  <si>
    <t>Exclusion criteria: 1. Patients who refused to participate in the project; _x000D_2. Patients developed symptoms caused by other pathogens rather than the SARS-CoV-2, and there was no evidence show that patients were infected with SARS-CoV-2.</t>
  </si>
  <si>
    <t>Inclusion criteria: 1. Age is not limited; _x000D_2. Confirmed group:clinical diagnosis is in accordance with the "Notice on issuing a new type of coronavirus pneumonia diagnosis and treatment program (Fifth edition)" on the diagnosis of a new type of coronavirus infection; _x000D_3. Suspected group: clinical diagnosis is in accordance with the "Notice on issuing a new type of coronavirus pneumonia diagnosis and treatment program (Fifth edition)" on the diagnosis of suspecting a new type of coronavirus infection.</t>
  </si>
  <si>
    <t>Inclusion criteria: This study intends to select surveillance cases, suspected cases, and diagnosed cases of COVID-19 for children aged 0-18 who were admitted to the Department of Pediatrics, Tongji Hospital from December 2019 to June 2020._x000D_1. Epidemiological classification: All Participants divided into three levels: high, medium and low risk according to the epidemiological history:_x000D_(1) high risk: the participants are close to suspected or confirmed cases of COVID-19 within 14 days before the onset of illness;_x000D_(2) medium risk: cluster cases of COVID-19 in the residence or community;_x000D_(3) low risk: the residence or community has no cluster cases or not from epidemic place;_x000D_2. Monitoring cases: high-risk children with no symptom and medium-risk or low-risk children with the following symptoms:_x000D_(1) Fever;_x000D_(2) respiratory symptoms or weakness, nausea, vomiting, abdominal discomfort and diarrhea;_x000D_3. Suspected cases: If the high-risk children meet any 2 of the following 3 conditions, they are suspected cases. Any 2 of the following 3 surveillance cases in medium and low risk were suspected cases after elimination of influenza (no effect of oseltamivir phosphate for 2 days) and other common respiratory pathogenic infections:_x000D_(1) Persistent fever, obvious respiratory symptoms, shortness of breath, pulse oxygen saturation decreased, or gastrointestinal symptoms such as nausea, vomiting, abdominal discomfort and diarrhea;_x000D_(2) laboratory tests: white blood cells level normal or decreased , lymphocyte count decreased, CRP normal or slightly elevated;_x000D_(3) chest radiology shows signs of COVID-19;_x000D_4. Diagnosed cases: all suspected cases who respiratory swabs or secretions, blood, feces and urine SARS-CoV-2 nucleic acid test is positive; viral gene sequencing is highly homologous with SARS-CoV -2.</t>
  </si>
  <si>
    <t>Exclusion criteria: (1) Exclude influenza virus, parainfluenza virus, adenovirus, respiratory syncytial virus,rhinovirus, human metapneumovirus, boca virus, and other known viral respiratory infections;_x000D_(2) Exclude pneumonia caused by atypical microorganisms such as mycoplasma pneumoniae and legionella,bacterial pneumonia,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The guardian does not agree to sign the informed consent or collect information.</t>
  </si>
  <si>
    <t>Inclusion criteria: Moxibustion intervention study plan for 14 days of NCP close contact with forced home isolation:_x000D_Participants inclusion criteria:_x000D_1. Aged 18 to 75 years old;_x000D_2. Those that meet one or more of the following:_x000D_(1)In the past 1 month, there is a history of contact with patients with pneumonia diagnosed by new coronavirus;_x000D_(2) People who have lived or stayed in Wuhan or the affected area in the past month;_x000D_3. Those who have had close contacts with returnees from Hubei in the past month;_x000D_4. Persons who live or work in 2 or more confirmed cases of novel coronavirus infection pneumonia;_x000D_5. Take the same transportation with the newly diagnosed cases of Novel Coronary Pneumonia and have close contact with people, including those who have taken care of the patient on the transportation and the patient's colleagues (family, colleagues, friends, etc.);_x000D_6. The area is limited to Hunan Province;_x000D_7. Voluntarily participate in this research and sign the informed consent._x000D_Patient who meet the above 4 items can be included in this study._x000D_Research Program on Moxibustion Intervention in NCP Home Isolation Population:_x000D_1. Aged 18 to 75 years old;_x000D_2. Those that meet one or more of the following:_x000D_(1) There is no contact history of patients with pneumonia diagnosed with new-type coronavirus in the past month;_x000D_(2) The corpus callosum is weak, susceptible to wind and cold, and has a history of chronic respiratory diseases;_x000D_3. The area is limited to Hunan Province;_x000D_4. Voluntarily participate in this research and sign the informed consent._x000D_Patient who meet the above 4 items can be included in this study._x000D_Research Program on Moxibustion Intervention in NCP Home Isolation Medical Care Group:_x000D_1. Aged 18 to 75 years old;_x000D_2. Those that meet one or more of the following:_x000D_(1) Occupation is doctor and patient;_x000D_(2) There is no contact history of patients with pneumonitis diagnosed with new-type coronavirus in the past 1 month;_x000D_3. The area is limited to Hu'nan Province;_x000D_4. Voluntarily participate in this research and sign the informed consent._x000D_Participants who meet the above 4 items can be included in this study.</t>
  </si>
  <si>
    <t>Exclusion criteria: (1) Patients with severe primary diseases such as heart, brain, liver, kidney and hematopoietic system;_x000D_(2) Those with malignant changes in the lungs;_x000D_(3) Persons with a mental, intellectual or language impairment;_x000D_(4) pregnant women, lactating women and those who have pregnancy requirements in the last 6 months;_x000D_(5) Those who are unable to fill in the questionnaire materials using mobile phones, computers, etc.;_x000D_(6) Those who are unwilling to receive moxibustion, or who are allergic to moxibustion or Wenwen cream;_x000D_(7) Those who are participating in other clinical trials._x000D_Patients who meet any of the above are excluded.</t>
  </si>
  <si>
    <t>Inclusion criteria: Epidemiological history:_x000D_1. History of residence or travel in Hubei province within 14 day before the onset of illness;_x000D_2. Exposure history to resident or traveler in Hubei province within 14 days before the onset of illness._x000D_Suspected features:_x000D_1. fever;_x000D_2. Lymphopenia;_x000D_3. typical CT pneumonia features._x000D_Inclusion criteria for cases admitted to the hospital: _x000D_all patients with fever, outpatient, emergency and in-patient.</t>
  </si>
  <si>
    <t>Inclusion criteria: This study intends to select surveillance cases, suspected cases and diagnosed cases of COVID-19 for children aged 0-18 who were admitted to the department of Pediatrics in Tongji Hospital from December 2019 to June 2020._x000D_1. Epidemiological classification: all children are divided into three levels: high, medium and low risk according to their epidemiological history:_x000D_(1) high risk: participant was close to suspected or confirmed case of COVID-19 within 14 days before the onset of illness;_x000D_(2) intermediate risk: cluster of COVID-19 cases in the place of residence or the community;_x000D_(3) low risk: The residence or community has no cluster cases or not from epidemic area;_x000D_2. Surveillance cases: high-risk children who do not show symptoms are surveillance cases, and intermediate or low risk children who have any of the following symptoms are surveillance cases:_x000D_(1) Fever;_x000D_(2) Respiratory symptoms or weakness, nausea, vomiting, abdominal discomfort and diarrhea._x000D_3. Suspected cases: Newborns born to pregnant women diagnosed with COVID-19 are suspected cases. High-risk children and surveillance cases at intermediate and low risk are suspected cases after excluding influenza (standardized administration of oseltamivir phosphate for 2 days) and other common respiratory pathogen infections who meet any two of the following three conditions are suspected cases:_x000D_(1) persistent Fever, obvious respiratory symptoms, shortness of breath or decreased pulse oxygen saturation, or gastrointestinal manifestations such as nausea, vomiting, abdominal discomfort and diarrhea;_x000D_(2) Laboratory tests: normal or decreased white blood cells, decreased lymphocyte count, normal or slightly elevated CRP;_x000D_(3) pulmonary imaging with signs of COVID-19._x000D_4. Confirmed cases: meeting the criteria for suspected cases, positive result on COVID-19 nucleic acid test with samples of respiratory swabs or secretions, blood, feces and urine ; highly homologous viral gene sequencing with known COVID-19.</t>
  </si>
  <si>
    <t>Exclusion criteria: (1) Exclude influenza virus, parainfluenza virus, adenovirus, respiratory syncytial virus, rhinovirus, human metapneumovirus, boca virus, and other known viral respiratory infections;_x000D_(2) Exclude pneumonia caused by atypical microorganisms such as  Mycoplasma pneumoniae, Legionella,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Exclude If the guardian of the child does not agree to sign the informed consent form or collect information.</t>
  </si>
  <si>
    <t>Inclusion criteria: 1. Children aged 0-18 years and met the guideline for the diagnosis and treatment of COVID-19;_x000D_2. Agreed to participant in the study;_x000D_3. Can cooperate with the later on follow-up.</t>
  </si>
  <si>
    <t>Inclusion criteria: 1. COVID-19 infection;_x000D_2. Children with kidney injury: Hematuria, Proteinuria, renal dysfunction.</t>
  </si>
  <si>
    <t>Exclusion criteria: 1. Exclusion of COVID-19 infection in children;_x000D_2. Dead children;_x000D_3. Sign to reject this project.</t>
  </si>
  <si>
    <t xml:space="preserve">Inclusion criteria: Pneumonia cases with suspected SARS-CoV-2 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before the onset of the disease;_x000D_(2) Cases have been reported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 </t>
  </si>
  <si>
    <t>Exclusion criteria: 1. Suspected patients unable to collect nasopharyngeal swabs;_x000D_2. Pneumonia caused by other pathogens.</t>
  </si>
  <si>
    <t>Inclusion criteria: 1. Patients with COVID-19 infection that meet the diagnostic criteria of "the 5th edition Pneumonitis diagnosis and treatment guideline for COVID-19 infection of China";_x000D_2. Age- and sex-matched normal people and patients with influenza A and B.</t>
  </si>
  <si>
    <t>Exclusion criteria: 1. Patients who are using warfarin or with bleeding disorders or bleeding tendencies;_x000D_2. Those who refuse to sign the informed consent;</t>
  </si>
  <si>
    <t>Exclusion criteria: (1) before the application or hospital admission corticosteroids; _x000D_(2) malignancies;_x000D_(3) the presence of severely impaired immune function, immunodeficiency diseases; _x000D_(4) 7 days before admission row major surgery or severe trauma; _x000D_(5) with asthma; _x000D_(6) COVID-19 undiagnosed patients.</t>
  </si>
  <si>
    <t xml:space="preserve">Inclusion criteria: All patients who meet one or two of the followings will be included in this study(pregnant women and newborns delivered):_x000D_Epidemiological history: _x000D_1. travel or residence history of Wuhan or other areas with continuous transmission of local cases within 14 days before the onset of the disease; or contact with local cases from Wuhan or other areas within 14 days before the onset of the disease; or associated with the occurrence of clustering disease;_x000D_2. Clinical manifestations: fever; or chest CT imaging features: multiple small patches and interstitial changes at the early stage, showing clearly in the lung. In severe cases, lung consolidation and pleural effusion are rare. or In the early stage of infection, the total number of white blood cells was normal or decreased, or the lymphocyte count was decreased. </t>
  </si>
  <si>
    <t>Inclusion criteria: 1. Novel coronavirus history before entering the group:_x000D_(1) there were travel history or residential history in Wuhan area or other areas with local cases within 14 days before onset;_x000D_(2) During the 14 days before onset, there were patients with fever or respiratory symptoms from Wuhan or other areas with persistent local cases;_x000D_2. Clinical symptoms and signs;_x000D_3. Laboratory examination and chest CT.</t>
  </si>
  <si>
    <t>Exclusion criteria: 1. Having one of the following infections (influenza virus, parainfluenza virus, adenovirus, respiratory syncytial virus, rhinovirus, human partial lung virus, SARS coronavirus and other known viral pneumonia);_x000D_2. Mycoplasma pneumoniae, Chlamydia pneumoniae and bacterial pneumonia;_x000D_3. There are non infectious diseases, such as vasculitis, dermatomyositis and organic pneumonia.</t>
  </si>
  <si>
    <t xml:space="preserve">Inclusion criteria: (1) The patients with covid-19 were diagnosed;_x000D_(2) CT was positive for the first time.                  </t>
  </si>
  <si>
    <t>Exclusion criteria: (1) Reexamine CT;_x000D_(2) The CT image can not be analyzed caused by respiratory movement ;_x000D_(3) Patients with pleural effusion or atelectasis.</t>
  </si>
  <si>
    <t>Inclusion criteria: (1) Fever patients;_x000D_(2) peoples who need to screen the novel coronavirus;_x000D_(3) patients for possible infection with novel coronavirus through High throughput sequencing of pathogens;_x000D_(4) Age and gender are not limited;_x000D_(5) Patients has been diagnosed with 2019-nCoV pneumonia according to the latest version of 2019-nCoV pneumonia management guideline made by the national health commission of the People's Repulic of China.</t>
  </si>
  <si>
    <t>Exclusion criteria: (1) limited sample size;                                                                          _x000D_(2) Lack of sample information;_x000D_(3) unable or failure to detect due to human error;_x000D_(4) Abnormal results or failure in detection due to instrument or non-reagent quality problems.</t>
  </si>
  <si>
    <t>Inclusion criteria: 1. The diagnosis of COVID-19 was confirmed;_x000D_2. Patients with invasive mechanical ventilation.</t>
  </si>
  <si>
    <t>Exclusion criteria: 1. Patients with cardiac arrest before endotracheal intubation;_x000D_2. Patients with severe medical record information registration defects;_x000D_3. Patients whose condition is not stable and whose prognosis cannot be determined.</t>
  </si>
  <si>
    <t>Exclusion criteria: 1. Patients at h high risk of SARS-CoV-2 infection;_x000D_2. The guardian does not agree to sign the informed consent or the guardian does not agree to collect information.</t>
  </si>
  <si>
    <t>Inclusion criteria: 1. Clinical manifestations of suspected Covid-19 such as fever and dry cough; _x000D_2. Pulmonary CT results indicate suspected Covid-19; _x000D_3. Apparently healthy physical examination subjects with a history of exposure to confirmed Covid-19 patients</t>
  </si>
  <si>
    <t>Inclusion criteria: 1. Adult &gt;= 18 years old;_x000D_2. Laboratory confirmed COVID-19 infection (i.e. detection of SARS-CoV-2 virus by RT-PCR in one or more clinical specimens);_x000D_3. Provide direct clinical care to confirmed COVID-19 patients.</t>
  </si>
  <si>
    <t>Inclusion criteria: 1. confirmed SARS-CoV-2 infection;_x000D_2. Meet one of the following criteria:_x000D_1) reversible respiratory failure with hypoxemia (partial pressure of arterial oxygen (PaO2 ) to the fraction of inspired oxygen (FiO2 ) ratio less than 50 mmHg for more than 3 hours and/or PaO2/FiO2 ratio less than 80 mmHg for more than 6 hours;_x000D_2) Arterial blood pH less than 7.25 with a partial pressure of arterial carbon dioxide (PaCO2) of at least 60 mmHg for more than 6 hours with respiratory rate more than 35 breaths per minute;_x000D_3) Plateau pressure more than 30-35 cmH2O despite optimization of mechanical ventilation.</t>
  </si>
  <si>
    <t>Exclusion criteria: 1. mechanical ventilation at high settings (FiO2&gt;0.9, P-plat&gt;30) for&gt;=7days;_x000D_2. recent central nervous system hemorrhage;_x000D_3. existence of non-recoverable terminal disease.</t>
  </si>
  <si>
    <t>Inclusion criteria: 1. Laboratory examination (RT-PCR) confirms the infection 2019-nCoV, which meets the diagnostic criteria for pneumonia (common type) in the New Coronavirus Infection Pneumonia Diagnosis and Treatment Program (Trial Version 6);_x000D_2. The patient has a complete hospitalization record that can be used for research.</t>
  </si>
  <si>
    <t>Exclusion criteria: Subjects who meet any of the following criteria cannot be enrolled:_x000D_1. Suffering from diseases that need to be distinguished from pneumonia infected with new coronavirus, such as tuberculosis, bacterial or viral pneumonia other than new coronavirus pneumonia, hospital-acquired pneumonia, and other pathogenic microorganisms pneumonia;_x000D_2. People with basic diseases such as primary immunodeficiency disease, acquired immunodeficiency syndrome, congenital respiratory tract malformations, abnormal lung development, aspiration pneumonia, and lung malignant tumors;_x000D_3. According to the judgment of the investigator, the previous or current disease may affect the patient's participation in the trial or the outcome of the study, including: malignant disease, autoimmune disease, liver and kidney disease, blood disease, neurological disease, and endocrine Disease; presently suffering from diseases that seriously affect the immune system, such as: human immunodeficiency virus (HIV) infection, or blood system, or splenectomy, organ transplantation, etc;_x000D_4. Pneumonia diagnosed with severe, critically re-associated coronavirus infection or requiring mechanical ventilation or systemic anti-hormonal therapy;_x000D_5. Used Chinese patent medicines with similar efficacy as Xiyanping injection during the treatment;_x000D_6. The investigator judges that the relevant test or data is missing during the treatment process, which affects the research evaluation or analyst.</t>
  </si>
  <si>
    <t>Inclusion criteria: 1. Healthy subjects aged 3 years and above;_x000D_2. By asking for a medical history and a physical examination, the researchers determined that the subjects were in good health;_x000D_3. From December 2019 to now, the subject has not been to hubei province, outside the country or in a village/community where there has been an outbreak. The subject has not been exposed to a person infected with or suspected of COVID-19;_x000D_4. Female subjects with childbearing age are not pregnant at the time of admission (negative reaction in urine pregnancy test), and are not nursing and have not fertility plan within the first 3 months after admission. Effective contraceptive measures shall be taken within 2 weeks before inclusion;_x000D_5. Subjects are able and willing to complete the study plan over follow-up period of approximately 14 months;_x000D_6. The subject or/and his/her legal guardian or trustee have the ability to understand the study procedures, voluntarily sign informed consent with informed consent, and comply with the requirements of the clinical study protocol.</t>
  </si>
  <si>
    <t xml:space="preserve">Exclusion criteria: 1. Confirmed cases, suspected cases or asymptomatic cases with COVID-19 (refer to Information System of China Disease Prevention and Control);_x000D_2. Positive in serum antibodies (IgG and IgM) screening of COVID-19;_x000D_3. Has a history of SARS virus infection (self-reported, site information);_x000D_4. Fever (armpit temperature &gt; 37.0 degree C), dry cough, fatigue, nasal obstruction, runny nose, sore throat, myalgia, diarrhea, shortness of breath and dyspnea within 14 days before administration;_x000D_5. Subjects with abnormal indicators, such as blood biochemistry, blood routine and urine routine, which might show clinical meaning, before administration (only refers to Phase I);_x000D_6. Armpit temperature &gt; 37.0 degree C before administration;_x000D_7. History of severe allergic reactions (such as acute anaphylaxis, urticaria, skin eczema, dyspnea, angioneurotic edema or abdominal pain) or allergy to known composition of COVID-19 vaccine;_x000D_8. History of convulsion, epilepsy, encephalopathy or mental illness or family history;_x000D_9. with congenital malformations or developmental disorders, genetic defects, severe malnutrition, etc.;_x000D_10. with severe liver and kidney diseases, uncontrollable hypertension (systolic pressure &gt;=140 mmHg, diastolic pressure &gt;=90 mmHg), diabetic complications, malignant tumors, various acute diseases or acute onset of chronic diseases;_x000D_11. diagnosed with congenital or acquired immune deficiency, HIV infection, lymphoma, leukemia or other autoimmune diseases;_x000D_12. with known or suspected diseases include: severe respiratory diseases, severe cardiovascular diseases, liver and kidney diseases, malignant tumors;_x000D_13. with history of coagulation dysfunction (e.g. Coagulation factor deficiency, coagulation disease);_x000D_14. Receiving anti-TB treatment;_x000D_15. Receiving immunotherapy or inhibitor therapy within 3 months (consistently oral or infusion for more than 14 days);_x000D_16. vaccinated with live attenuated vaccine within 1 month, or other vaccine within 14 days before vaccination;_x000D_17. Receiving blood products within 3 months before administration;_x000D_18. Receiving other research drugs within 6 months before vaccination;_x000D_19. The investigators determined that other conditions were inappropriate for the study. </t>
  </si>
  <si>
    <t>Inclusion criteria: 1. Aged 2 to 65 years old, and signed informed consent;_x000D_2. According to the diagnostic criteria of the "New Coronavirus Pneumonia Diagnosis and Treatment Program (Trial Version 7)" issued by the National Health and Health Commission, those who have been diagnosed with CoVID-19 of light and common type and have been treated with hydroxychloroquine and Abidol but nCoV Nucleic acid did not turn negative. The specific diagnostic criteria are as follows: _x000D_(1) light type: The clinical symptoms are mild, and there is no pneumonia manifestation in imaging;_x000D_(2) Common type: It has fever, respiratory tract and other symptoms. Pneumonia can be seen on imaging;_x000D_(3) The patient who have been diagnosed with CoVID-19 of light and common type and have been treated with hydroxychloroquine and Abidol but nCoV Nucleic acid did not turn negative.</t>
  </si>
  <si>
    <t>Exclusion criteria: 1. Pregnant women within 3 months of pregnancy;_x000D_2. Patients with liver and kidney disease and those with liver and kidney injury_x000D_3. Patients with blood diseases (such as leukopenia, thrombocytopenia, etc.)._x000D_4. Electrocardiogram prompting patients with severely extended QT.</t>
  </si>
  <si>
    <t>Trade Name: DolquinePharmaceutical Form: TabletINN or Proposed INN: HYDROXYCHLOROQUINE SULFATECAS Number: 747-36-4Other descriptive name: HYDROXYCHLOROQUINE SULFATEConcentration unit: mg milligram(s)Concentration type: equalConcentration number: 200-Pharmaceutical form of the placebo: TabletRoute of administration of the placebo: Oral use</t>
  </si>
  <si>
    <t xml:space="preserve">Inclusion criteria: Pregnant women of any gestational age, parity and age, who are undergoing routinely pre-natal follow up at the recruitment hospitals, with or without symptoms/signs suggestive of SARS-CoV-2 infection. After a PCR to confirm or discard SARS-CoV-2 infection, and an electrocardiogram (ECG) to rule out any arrhythmia are done, women will be included in one of the following groups: a)	Pregnant women of any gestational age, parity and age, who are undergoing routinely pre-natal follow up at the recruitment hospitals, with a polymerase chain reaction (PCR)-confirmed SARS-CoV-2 diagnosis, with mild or without symptoms/signs suggestive of the infection. b)	Pregnant women of any gestational age, parity and age, who are undergoing routinely pre-natal followed up at the recruitment hospitals, with a negative PCR- SARS-CoV-2 who are contacts (at the household level) of a confirmed or clinically suspected case of the infection.Are the trial subjects under 18? noNumber of subjects for this age range: F.1.2 Adults (18-64 years) yesF.1.2.1 Number of subjects for this age range 714F.1.3 Elderly (&gt;=65 years) noF.1.3.1 Number of subjects for this age range </t>
  </si>
  <si>
    <t xml:space="preserve">Exclusion criteria: Known hypersensitivity to HCQ or other 4-amonoquinoline compounds, history of retinopathy of any etiology, concomitant use of digoxin, cyclosporine, cimetidine or tamoxifen, known liver disease, clinical history or with ECG findings suggestive of cardiac pathology. In addition, those women that are unable to cooperate with the requirements of the study will be excluded. </t>
  </si>
  <si>
    <t>Inclusion criteria: Positive PCR test for Coronavirus (SARS-COV2)CT Scan finding</t>
  </si>
  <si>
    <t>Exclusion criteria: Patient who use warfarinPatient who ACEI (captopril. enalapril,...  )</t>
  </si>
  <si>
    <t>Inclusion criteria: Covid 19 patientsAge over one yearAge less than 75 yearsTendency to participate in researchCompletion of informed written consent</t>
  </si>
  <si>
    <t>Exclusion criteria: pregnant womenlactating womenhepatitis B, CAutoimmune diseasesChronic renal failure (CRF)Liver failureCongestive heart failure (CHF)Chronic obstructive pulmonary disease (COPD)</t>
  </si>
  <si>
    <t xml:space="preserve">                Research design:                This cohort study will use the UK Obstetric Surveillance System (UKOSS) to identify women hospitalized with pandemic novel coronavirus infection in pregnancy throughout a 6-month period. Participants will receive their usual management and information will be collected subsequently, detailing their treatment and outcomes. Research participants will not be contacted directly and no personally identifiable information (names, addresses or dates of birth will be collected.                Cohort identification:                Infected women will be identified through the UKOSS network of nominated reporting clinicians in each consultant-led maternity unit in the UK. Nominated reporting clinicians will be asked to report all pregnant women with confirmed pandemic novel coronavirus infection admitted to their unit. In view of the need for rapid and ongoing data analysis and production of guidance, we will use a specific web-based rapid reporting and data collection system for this study to enable UKOSS nominated clinicians to report cases as they occur. In addition, nominated clinicians will be sent a standard UKOSS reporting card each month to further enhance case ascertainment.                Comparison group identification:                Information about comparison women will be obtained from previously conducted UKOSS studies. Previous UKOSS studies have collected detailed demographic, pregnancy and delivery information about a cohort of over 1200 women giving birth in the UK identified from the same hospitals as infected women. This pragmatic approach has been adopted to allow risk factors for severe outcomes of pandemic influenza or novel coronavirus to be identified while minimizing the data collection burden on</t>
  </si>
  <si>
    <t xml:space="preserve">Inclusion criteria:                 1. Any pregnant woman hospitalised who has tested positive for COVID-19 will be included.                2. Aged 16-45 years.            </t>
  </si>
  <si>
    <t xml:space="preserve">Inclusion criteria:                 1. Women aged 18-50 who are pregnant and their babies                2. Suspected COVID-19 or confirmed SARs-CoV-2 infection                3. Delivery or pregnancy loss between January 2020 and March 2021            </t>
  </si>
  <si>
    <t>Exclusion criteria: 1.	Patients treated with mechanical ventilation for other concomitant causes2.	Patients treated with ECMO for other concomitant causes</t>
  </si>
  <si>
    <t xml:space="preserve">_x000D_        Inclusion Criteria:_x000D__x000D_          -  1. Suspected cases (formerly observed cases)_x000D__x000D_        Meet the following 2 at the same time:_x000D__x000D_        Epidemiological history There was a history of travel or residence in Wuhan within two_x000D_        weeks before the onset of illness; or patients who had had fever from Wuhan with_x000D_        respiratory symptoms within 14 days before the onset of illness, or had clustered onset._x000D__x000D_        Clinical manifestations_x000D__x000D_          1. fever;_x000D__x000D_          2. It has the imaging characteristics of pneumonia mentioned above;_x000D__x000D_          3. The total number of white blood cells is normal or decreased, or the lymphocyte count_x000D_             is decreased in the early stage of onset._x000D__x000D_               -  2. confirmed cases On the basis of meeting the criteria for suspected cases,_x000D_                  sputum, throat swabs, lower respiratory tract secretions, and other specimens_x000D_                  were tested by real-time fluorescent RT-PCR for positive nucleic acid detection_x000D_                  of new coronavirus; or viral gene sequencing was highly homologous with known new_x000D_                  coronaviruses._x000D__x000D_        Exclusion Criteria:_x000D__x000D_          -  1. Influenza virus, parainfluenza virus, adenovirus, respiratory syncytial virus,_x000D_             rhinovirus, human metapneumovirus, SARS coronavirus, and other known other viral_x000D_             pneumonia;_x000D__x000D_          -  2. Mycoplasma pneumoniae, chlamydia pneumonia, and bacterial pneumonia; non-infectious_x000D_             diseases such as vasculitis, dermatomyositis, and organizing pneumonia._x000D_      </t>
  </si>
  <si>
    <t xml:space="preserve">_x000D_        1. For the 2019-nCoV infection group_x000D__x000D_             Inclusion Criteria:_x000D__x000D_             Diagnosed with 2019-nCoV infection (with direct laboratory evidence)._x000D__x000D_               1. Respiratory or blood samples tested positive for novel coronavirus nucleic acid_x000D_                  with RT-PCR._x000D__x000D_               2. Gene sequencing of respiratory or blood samples show highly homologous with known_x000D_                  novel coronaviruses._x000D__x000D_             Exclusion Criteria:_x000D__x000D_             Subjects will be excluded if the children or their parents disagree to conduct this_x000D_             study._x000D__x000D_          2. For the control group_x000D__x000D_        Inclusion Criteria:_x000D__x000D_          1. Diagnosed with pneumonia, and excepted of novel coronavirus infection._x000D__x000D_          2. The hospitalization time is the same as that of novel coronavirus pneumonia._x000D__x000D_        Exclusion Criteria:_x000D__x000D_        Subject will be excluded if she or he has one of the following:_x000D__x000D_          1. First diagnosis is not pneumonia._x000D__x000D_          2. Any one of the novel coronavirus laboratory test results show positive._x000D__x000D_          3. Children or their parents disagree to conduct this study._x000D_      </t>
  </si>
  <si>
    <t xml:space="preserve">_x000D_        Inclusion Criteria:_x000D__x000D_          -  Laboratory (RT-PCR) confirmed Covid-19 infection in throat swab and/or sputum and/or_x000D_             lower respiratory tract samples;_x000D__x000D_          -  The interval between the onset of symptoms and randomized is within 7 days. The onset_x000D_             of symptoms is mainly based on fever. If there is no fever, cough or other related_x000D_             symptoms can be used;_x000D__x000D_          -  White blood cells = 3,500 / Âµl, lymphocytes = 750 / Âµl;_x000D__x000D_          -  Human immunodeficiency virus (HIV), hepatitis B virus (HBV), hepatitis C virus (HCV)_x000D_             or tuberculosis (TB) test is negative;_x000D__x000D_          -  Sign the Informed Consent Form on a voluntary basis;_x000D__x000D_        Exclusion Criteria:_x000D__x000D_          -  Subject infected with HCV (HCV antibody positive), HBV (HBsAg positive), HIV (HIV_x000D_             antibody positive), or HTLV (HTLV antibody positive)._x000D__x000D_          -  Subject is albumin-intolerant._x000D__x000D_          -  Subject with life expectancy less than 4 weeks._x000D__x000D_          -  Subject participated in other investigational somatic cell therapies within past 30_x000D_             days._x000D__x000D_          -  Subject with positive pregnancy test result._x000D__x000D_          -  Researchers consider unsuitable._x000D_      </t>
  </si>
  <si>
    <t xml:space="preserve">_x000D_        Inclusion Criteria:_x000D__x000D_          -  The neonates with COVID-19,or neonates born by infected mothers_x000D__x000D_        Exclusion Criteria:_x000D__x000D_          -  The neonates with major anomalies_x000D_      </t>
  </si>
  <si>
    <t xml:space="preserve">_x000D_        Inclusion Criteria:_x000D__x000D_          -  Healthy and Covid-19-positive volunteers_x000D__x000D_          -  The interval between the onset of symptoms and randomized is within 7 days in Covid-19_x000D_             patients. The onset of symptoms is mainly based on fever. If there is no fever, cough_x000D_             or other related symptoms can be used;_x000D__x000D_          -  White blood cells = 3,500/Âµl, lymphocytes = 750/Âµl;_x000D__x000D_          -  Human immunodeficiency virus (HIV), hepatitis B virus (HBV), hepatitis C virus (HCV)_x000D_             or tuberculosis (TB) test negative;_x000D__x000D_          -  Sign the Informed Consent voluntarily;_x000D__x000D_        Exclusion Criteria:_x000D__x000D_          -  Subject with active HCV, HBV or HIV infection._x000D__x000D_          -  Subject is albumin-intolerant._x000D__x000D_          -  Subject with life expectancy less than 4 weeks._x000D__x000D_          -  Subject participated in other investigational vaccine therapies within the past 60_x000D_             days._x000D__x000D_          -  Subject with positive pregnancy test result._x000D__x000D_          -  Researchers consider unsuitable._x000D_      </t>
  </si>
  <si>
    <t xml:space="preserve">_x000D_        Inclusion Criteria:_x000D__x000D_          -  pregnant women with laboratory-confirmed 2019-n-CoV_x000D_      </t>
  </si>
  <si>
    <t xml:space="preserve">_x000D_        Inclusion Criteria:_x000D__x000D_          1. High risk close contact with a confirmed COVID-19 case during their symptomatic_x000D_             period, including one day before symptom onset, within the past 1-7 days. High risk_x000D_             close contact is defined as any of the following exposures without the consistent_x000D_             appropriate use of recommended personal protective equipment:_x000D__x000D_               1. Provided direct care for the index case_x000D__x000D_               2. Had close physical contact with the index case_x000D__x000D_               3. Lived with the index case_x000D__x000D_               4. Had close contact (within 2 metres), without direct physical contact, for a_x000D_                  prolonged period of time_x000D__x000D_               5. Had direct contact with infectious body fluids, including oral secretions,_x000D_                  respiratory secretions, or stool._x000D__x000D_          2. Successfully contacted by the study team within 24 hours of study team notification of_x000D_             the relevant index COVID-19 case. This time window is necessary because the efficacy_x000D_             of PEP may be dependent on the timing of its initiation, and because randomization of_x000D_             a ring cannot be delayed while awaiting response from contacts that cannot be rapidly_x000D_             reached._x000D__x000D_          3. Age =6 months, since the safety and pharmacokinetic profiles of LPV/r in pediatric_x000D_             patients below the age of 6 months have not been established._x000D__x000D_          4. Ability to communicate with study staff in English_x000D__x000D_        Exclusion Criteria:_x000D__x000D_          1. Known hypersensitivity/allergy to lopinavir or ritonavir._x000D__x000D_          2. Current use of LPV/r for the treatment or prevention of HIV infection._x000D__x000D_          3. Receipt of LPV/r in the context of this trial or any other trial of COVID-19 PEP_x000D_             within 2 days or less prior to the last known contact with the index COVID-19 case._x000D_             The two day time window is intended to ensure that exposure would not have occurred in_x000D_             the presence of clinically relevant drug levels (five times the elimination half-life_x000D_             of LPV/r, which is estimated at 4-6 hours with prolonged use)._x000D__x000D_          4. Baseline respiratory tract specimen positive for COVID-19. Randomized participants_x000D_             whose baseline samples subsequently show COVID-19 will have study drug discontinued_x000D_             but still remain under observation._x000D__x000D_          5. Current breastfeeding, due to potential for serious adverse reactions in nursing_x000D_             infants exposed to LPV/r_x000D__x000D_          6. Concomitant medications with prohibited drug interactions with LPV/r that cannot be_x000D_             temporarily suspended/replaced, including but not restricted to: 37_x000D__x000D_               -  alfuzosin (e.g. XatralÂ®)_x000D__x000D_               -  amiodarone (e.g. Cordaroneâ„¢)_x000D__x000D_               -  apalutamide (e.g. Erleadaâ„¢)_x000D__x000D_               -  astemizole*, terfenadine*_x000D__x000D_               -  cisapride*_x000D__x000D_               -  colchicine, when used in patients with renal and/or hepatic impairment_x000D__x000D_               -  dronedarone (e.g., MultaqÂ®)_x000D__x000D_               -  elbasvir/grazoprevir (e.g., ZepatierTM)_x000D__x000D_               -  ergotamine* (e.g. CafergotÂ®*), dihydroergotamine (e.g. MigranalÂ®), ergonovine,_x000D_                  methylergonovine*_x000D__x000D_               -  fusidic acid (e.g., FucidinÂ®), systemic*_x000D__x000D_               -  lurasidone (e.g., LatudaÂ®), pimozide (e.g., OrapÂ®*)_x000D__x000D_               -  neratinib (e.g., NerlynxÂ®)_x000D__x000D_               -  sildenafil (e.g., RevatioÂ®)_x000D__x000D_               -  triazolam (e.g. HalcionÂ®), midazolam oral*_x000D__x000D_               -  rifampin (e.g. RimactaneÂ®*, RifadinÂ®, RifaterÂ®*, RifamateÂ®*)_x000D__x000D_               -  St. John's Wort_x000D__x000D_               -  Tadalafil (e.g. AdcircaÂ®)_x000D__x000D_               -  venetoclax (e.g. VenclextaÂ®)_x000D__x000D_               -  lovastatin (e.g., MevacorÂ®*), lomitapide (e.g., JuxtapidTM) or simvastatin (e.g.,_x000D_                  ZocorÂ®)_x000D__x000D_               -  vardenafil (e.g., LevitraÂ® or StaxynÂ®)_x000D__x000D_               -  salmeterol (e.g., AdvairÂ® or SereventÂ®)_x000D__x000D_                    -  denotes products not marketed in Canada_x000D_      </t>
  </si>
  <si>
    <t xml:space="preserve">_x000D_        Inclusion Criteria:_x000D__x000D_          1. Pregnant women or women who have been pregnant within the last 6 weeks_x000D__x000D_          2. Able to give informed consent_x000D__x000D_          3. Diagnosed with COVID-19; or being evaluated for COVID-19 ("patient under_x000D_             investigation") since January 1, 2020_x000D__x000D_        Exclusion Criteria:_x000D__x000D_        1. &lt;13 years of age._x000D_      </t>
  </si>
  <si>
    <t xml:space="preserve">_x000D_        Inclusion Criteria:_x000D__x000D_          1. &lt; 18 years-old, and_x000D__x000D_          2. Present to a participating ED for care, and_x000D__x000D_          3. Undergo SARS-CoV-2 testing._x000D__x000D_        Exclusion Criteria:_x000D__x000D_        1) Refusal to participate (no informed consent)_x000D_      </t>
  </si>
  <si>
    <t xml:space="preserve">_x000D_        Inclusion Criteria:_x000D__x000D_        Clinical diagnosis of COVID-19 Disease,_x000D__x000D_        Exclusion Criteria:_x000D__x000D_        Previous history of allergy to Deferoxamin, Pregnancy, kidney dysfunction,_x000D_      ;_x000D_        Inclusion Criteria:_x000D__x000D_        Clinical diagnosis of COVID-19 Disease,_x000D__x000D_        Exclusion Criteria:_x000D__x000D_        Previous history of allergy to Deferoxamin, Pregnancy, kidney dysfunction,_x000D_      </t>
  </si>
  <si>
    <t xml:space="preserve">_x000D_        Inclusion Criteria:_x000D__x000D_        Suspected covid-19 infection and age 0-18 years_x000D__x000D_        Exclusion Criteria:_x000D__x000D_        Age &gt;18 years_x000D_      </t>
  </si>
  <si>
    <t xml:space="preserve">_x000D_        Inclusion Criteria:_x000D__x000D_          -  Volunteer to participate in the study_x000D__x000D_          -  Being pregnant_x000D__x000D_          -  Aged between 18 - 45_x000D__x000D_          -  To understand Turkish_x000D__x000D_          -  Spend most of the day at home_x000D__x000D_        Exclusion Criteria:_x000D__x000D_          -  Risky pregnancy status_x000D_      </t>
  </si>
  <si>
    <t xml:space="preserve">_x000D_        Inclusion Criteria:_x000D__x000D_          -  from covid 19 positive mothers_x000D__x000D_          -  newborn mothers had not other condition or illness_x000D__x000D_        Exclusion Criteria:_x000D__x000D_          -  from covid 19 negative mothers_x000D__x000D_          -  childs_x000D_      </t>
  </si>
  <si>
    <t xml:space="preserve">_x000D_        Inclusion Criteria:_x000D__x000D_          -  patients with COVID-19: detection of SARS-CoV-2 by PCR in naso- or oropharyngeal swab_x000D_             or sputum, no age limit_x000D__x000D_          -  control group: any respiratory tract infection not caused by SARS-CoV-2, no age limit_x000D__x000D_          -  informed consent_x000D__x000D_        Exclusion Criteria:_x000D__x000D_          -  no respiratory tract infection and no detection of SARS-CoV-2_x000D__x000D_          -  no informed consent_x000D_      </t>
  </si>
  <si>
    <t xml:space="preserve">_x000D_        Inclusion Criteria:_x000D__x000D_          -  Willing to participate on this study by signing the informed consent_x000D__x000D_        Exclusion Criteria:_x000D__x000D_          -  No_x000D_      </t>
  </si>
  <si>
    <t xml:space="preserve">_x000D_        Inclusion Criteria:_x000D__x000D_          -  500 case presented from November 2019-February 2020 will be included in explore study_x000D_             from Ain shams university Hospitals_x000D__x000D_        Exclusion Criteria:_x000D__x000D_          -  Inadequate samples_x000D_      </t>
  </si>
  <si>
    <t xml:space="preserve">_x000D_        Inclusion Criteria:_x000D__x000D_          -  Woman who is &gt;= 18 years old_x000D__x000D_          -  Woman having just given birth from 37 weeks of gestation (singleton pregnancy)_x000D__x000D_          -  Woman affiliated to a social security_x000D__x000D_          -  Woman with a level of understanding of written French sufficient to answer the_x000D_             questionnaires._x000D__x000D_          -  Woman having received complete information on the organization of the research and_x000D_             having given her informed consent in written form._x000D__x000D_        Inclusion criteria specific to the experimental group: woman who have recently given birth_x000D_        during the confinement period due to covid-19._x000D__x000D_        Inclusion criteria specific to the control group: woman who have just given birth and whose_x000D_        pregnancy began after the confinement period due to covid-19._x000D__x000D_        Exclusion Criteria:_x000D__x000D_          -  Major mentioned in articles L.1121-6 and L-1121-8 of Health Public Code._x000D__x000D_          -  Woman with psychiatric disorders such as depressive syndrome_x000D__x000D_          -  Woman tested with Covid-19 positive at the time of the delivery_x000D__x000D_          -  Newborn with congenital abnormalities_x000D__x000D_          -  Stillbirth_x000D_      </t>
  </si>
  <si>
    <t xml:space="preserve">
        Inclusion Criteria:
          -  All patients, children and adults
          -  Patients with known chronic inflammatory rheumatism, auto-immune or auto-inflammatory
             rare and non-rare diseases with proven/suspected SARS-Cov-2 infection (COVID-19) (by
             biological data (serological or positive Cov-2 PCR) or CT scan images or clinical
             observations consistent with covid-19)
        Exclusion Criteria:
          -  patients opposed to the use of their data
          -  patients under guardianship, protected persons
      </t>
  </si>
  <si>
    <t xml:space="preserve">_x000D_        Inclusion Criteria:_x000D__x000D_          1. Birth to &lt;18 years of age; AND_x000D__x000D_          2. Positive nucleic acid test for SARS-CoV-2 within the past 7 days; AND_x000D__x000D_          3. Hospitalized, &lt;72 hours post-admission; AND_x000D__x000D_          4. One or more signs and/or symptoms of COVID-19 illness within the past 72 hours, as_x000D_             follows:_x000D__x000D_               1. Cough; OR_x000D__x000D_               2. Fever (oral temperature &gt;100.4Â°F/38Â°C); OR_x000D__x000D_               3. Chest pain; OR_x000D__x000D_               4. Shortness of breath; OR_x000D__x000D_               5. Myalgia; OR_x000D__x000D_               6. Acute unexplained loss of smell or taste; OR_x000D__x000D_               7. New/increased supplemental oxygen requirement; OR_x000D__x000D_               8. Acute respiratory failure requiring non-invasive or invasive ventilation; OR_x000D__x000D_               9. Encephalitis._x000D__x000D_        Exclusion Criteria:_x000D__x000D_        An individual who meets any of the following criteria will be excluded from participation_x000D_        in this study:_x000D__x000D_          1. Receiving therapeutic anticoagulation for treatment of a thromboembolic event_x000D_             diagnosed within the past 12 weeks; OR_x000D__x000D_          2. Clinical-relevant bleeding (see criteria under Primary Outcome, below) within the past_x000D_             72 hours; OR_x000D__x000D_          3. Platelet count &lt;50,000/ÂµL within the past 24 hours; OR_x000D__x000D_          4. Prothrombin time (PT) =2 seconds above the upper limit of age-appropriate local_x000D_             reference range within the past 24 hours; OR_x000D__x000D_          5. Activated partial thromboplastin time (aPTT) =4 seconds above the upper limit of_x000D_             age-appropriate local reference range within the past 24 hours; OR_x000D__x000D_          6. Fibrinogen level &lt;75 mg/dL; OR_x000D__x000D_          7. Severe renal impairment, as defined by estimated glomerular filtration rate (eGFR) &lt;31_x000D_             mL/min/ 1.73 m2, as calculated by the Schwartz formula; OR_x000D__x000D_          8. Parent or legally authorized representative unwilling to provide informed consent for_x000D_             patient participation._x000D_      </t>
  </si>
  <si>
    <t xml:space="preserve">_x000D_        Inclusion Criteria:_x000D__x000D_          -  Women with a self-reported live pregnancy &gt;14 weeks_x000D__x000D_          -  Presently in the outpatient setting (i.e. not admitted to the hospital)_x000D__x000D_          -  Tested positive for COVID-19 within last 7 days_x000D__x000D_          -  Must be living in Canada_x000D__x000D_        Exclusion Criteria:_x000D__x000D_          -  Known glucose-6-phosphate dehydrogenase (G6PD) deficiency_x000D__x000D_          -  Known cardiac disease (or under investigation)_x000D__x000D_          -  Currently taking medication contraindicated as per Health Canada list for_x000D_             hydroxychloroquine_x000D__x000D_          -  Known retinopathy_x000D__x000D_          -  Known hypersensitivity to 4-aminoquinoline compounds_x000D__x000D_          -  Already taking hydroxychloroquine_x000D__x000D_          -  Unwilling to answer follow-up questionnaires_x000D__x000D_          -  Currently in labor_x000D__x000D_          -  Inpatient women at time of COVID-19 diagnosis._x000D_      </t>
  </si>
  <si>
    <t xml:space="preserve">_x000D_        Inclusion Criteria:_x000D__x000D_          -  Any pregnant woman giving birth or having a miscarriage after 15 weeks._x000D__x000D_          -  Major patient_x000D__x000D_        Exclusion Criteria:_x000D__x000D_          -  Patients not speaking French and not accompanied by a translator_x000D__x000D_          -  Patients under curatorship / guardianship_x000D__x000D_          -  Refusal to participate in research_x000D_      </t>
  </si>
  <si>
    <t xml:space="preserve">_x000D_        Inclusion Criteria:_x000D__x000D_          -  any child over 7 days old and under 17 years hospitalized since at most 4 days_x000D__x000D_          -  parent of the enrolled child_x000D__x000D_        Exclusion Criteria:_x000D__x000D_          -  child younger than 7 days_x000D__x000D_          -  Parent refusal_x000D__x000D_          -  Child refusal_x000D__x000D_          -  No health insurance_x000D_      </t>
  </si>
  <si>
    <t xml:space="preserve">_x000D_        Inclusion Criteria:_x000D__x000D_          -  Breast reconstruction patients pre and post op_x000D__x000D_          -  Sarcoma patients pre and post op_x000D__x000D_          -  Burns patients pre and post op_x000D__x000D_          -  Cleft lip patients pre and post op_x000D__x000D_          -  Head &amp; neck reconstruction patients pre and post op_x000D__x000D_          -  Hand trauma patients pre and post op_x000D__x000D_          -  Flap reconstruction patients pre and post op._x000D__x000D_        Exclusion Criteria:_x000D__x000D_          -  Adults unable to consent_x000D__x000D_          -  Patients requiring interpreter._x000D_      </t>
  </si>
  <si>
    <t xml:space="preserve">_x000D_        Inclusion Criteria:_x000D__x000D_          -  Women over 18 years old on the date of inclusion_x000D__x000D_          -  Pregnant women coming to deliver in the Paule de Viguier maternity unit of Toulouse's_x000D_             University Hospital between April 2020 and April 2021 regardless the pregnancy_x000D_             outcomes (live births, IUFD, miscarriages, medical termination of pregnancy ) and the_x000D_             term_x000D__x000D_          -  Women affiliated to a social security system (including AME)_x000D__x000D_        Exclusion Criteria:_x000D__x000D_          -  Voluntary termination of pregnancy_x000D__x000D_          -  Language barrier_x000D__x000D_          -  Patient under a legal protection measure (guardianship, curatorship, or safeguard of_x000D_             justice)_x000D_      </t>
  </si>
  <si>
    <t xml:space="preserve">_x000D_        Inclusion Criteria:_x000D__x000D_          1. Age &gt;1 year._x000D__x000D_          2. Active COVID-19 infection confirmed by positive SARS-CoV-2 PCR._x000D__x000D_          3. Meets institutional criteria for admission to hospital for COVID-19._x000D__x000D_          4. Admitted to ICU or non-ICU floor within 5 days of enrollment._x000D__x000D_          5. PaO2/FiO2 &gt;200 mmHg if intubated._x000D__x000D_          6. Patient or LAR able to provide informed consent._x000D__x000D_        Exclusion Criteria:_x000D__x000D_          1. Previous treatment with convalescent plasma for COVID-19._x000D__x000D_          2. Current use of investigational antiviral therapy targeting SARS-CoV-2._x000D__x000D_          3. History of anaphylactic transfusion reaction._x000D__x000D_          4. Clinical diagnosis of acute decompensated heart failure._x000D__x000D_          5. Objection to blood transfusion._x000D_      </t>
  </si>
  <si>
    <t xml:space="preserve">
        Inclusion Criteria:
          -  Pregnant women hospitalized presenting with:
               1. Fever with one or more respiratory symptoms (cough, odinophagia, respiratory
                  difficulty)
               2. Diagnoses of pneumonia with no other explainable cause.
        Exclusion Criteria:
          -  None
      </t>
  </si>
  <si>
    <t xml:space="preserve">_x000D_        Inclusion Criteria:_x000D__x000D_          -  pregnant_x000D__x000D_          -  18 and over_x000D__x000D_          -  monofetal pregnancy between 22+0 and 41+0 weeks of gestation_x000D__x000D_          -  presenting a positive COVID-19 RT-PCR test result after nasopharyngeal swab for one or_x000D_             more minor symptoms: cough, body temperature &gt;37,3 Â°C, shortness of breath, diarrhea,_x000D_             asthenia, anosmia, taste loss, myalgia_x000D__x000D_          -  presenting no contraindication to hydroxychloroquine and azithromycin_x000D__x000D_          -  informed consent signature_x000D__x000D_          -  affiliated to social security scheme_x000D__x000D_        Exclusion Criteria:_x000D__x000D_          -  allergic to hydroxychloroquine or chloroquine, or azithromycin_x000D__x000D_          -  contraindication to hydroxychloroquine: retinopathy, G6PD deficiency, long QT_x000D_             syndrome, any other heart rhythm abnormality on pre-recruitment electrocardiogram,_x000D_             hypokalemia, porphyria, psoriasis._x000D__x000D_          -  contraindication to azithromycin: long QT syndrome, liver failure, myasthenia_x000D__x000D_          -  receiving simultaneous treatments contraindicated in case of hydroxychloroquine_x000D_             uptake: Citalopram (Seropram), escitalopram (Seroplex), hydroxyzin (Atarax),_x000D_             domperidone (Motilium), piperaquine (Eurartesim), disopyramide (Isorythm, Rythmodan),_x000D_             hydroquinidine chlorydrate (Serecor), amiodarone (Cordarone), dronedaron (Multaq),_x000D_             tricyclic antidepressant, anti-infectious drugs (macrolids, fluoroquinolones,_x000D_             trimethoprime-sulfamethoxazole (Bactrim)._x000D__x000D_          -  receiving simultaneous treatments contraindicated in case of azithromycin uptake:_x000D_             Cisapride, Colchicine, Dihydroergotamine, bromocriptine, cabergoline, lisurid,_x000D_             pergolide, atorvastatin, ciclosporin, digoxin, simvastatin, anti-vitamine K,_x000D_             macrolids, ketolide_x000D__x000D_          -  hypoxemic respiratory failure due to severe pneumonia (needing supplemental oxygen)_x000D__x000D_          -  maternal disorders: Type I or II diabetes, congenital cardiopathy, liver or kidney_x000D_             disease, liver failure, renal failure_x000D__x000D_          -  obstetrical disorders: insulin-dependent gestational diabetes, preterm delivery_x000D_             threat, preterm rupture of membranes, bleeding, pre-eclampsia, gestational_x000D_             hypertension, gestational cholestasis_x000D_      </t>
  </si>
  <si>
    <t xml:space="preserve">_x000D_        Inclusion Criteria:_x000D__x000D_        -- Single pregnancy_x000D__x000D_          -  Birth of a child living without hospitalisation of the child in Neonatology (outside_x000D_             the accommodation of the newborn in Neonatology for maternal reasons)_x000D__x000D_          -  Patient speaks and understands French_x000D__x000D_          -  Patient affiliated to social security_x000D__x000D_          -  Major patient_x000D__x000D_        Exclusion Criteria:_x000D__x000D_        -- Refusal to participate in the study_x000D_      </t>
  </si>
  <si>
    <t xml:space="preserve">_x000D_        Inclusion Criteria:_x000D__x000D_          -  Laboratory-confirmed COVID-19 infection by real-time PCR (polymerase chain reaction)_x000D__x000D_          -  ECMO for treatment severe lung disease COVID-19 related_x000D__x000D_        Exclusion Criteria:_x000D__x000D_          -  Patients treated with ECMO for other concomitant causes._x000D_      </t>
  </si>
  <si>
    <t xml:space="preserve">_x000D_        Inclusion Criteria:_x000D__x000D_          -  Pregnant women or women who have been pregnant within the last 6 months_x000D__x000D_          -  Able to give electronic informed consent_x000D__x000D_          -  Tested for SARS-CoV-2 (regardless of the result) or clinically diagnosed with COVID-19_x000D_             by a health care professional_x000D__x000D_        Exclusion Criteria:_x000D__x000D_          -  &lt;18 years of age_x000D_      </t>
  </si>
  <si>
    <t xml:space="preserve">_x000D_        Inclusion Criteria:_x000D__x000D_          -  women older than 18 years_x000D__x000D_          -  women who deliver of a singleton, term neonate in cephalic presentation_x000D__x000D_        Exclusion Criteria:_x000D__x000D_          -  women younger than 18 years_x000D__x000D_          -  women who deliver of a baby in non cephalic presentation_x000D__x000D_          -  women with pre term Birth_x000D__x000D_          -  women without any internet access_x000D__x000D_          -  women with psychiatric disorders_x000D__x000D_          -  women who do not understand french language_x000D__x000D_          -  women who refuse to be aware of the results of the postnatal depression screening and_x000D_             who refuse that her doctor be ware of the results_x000D_      </t>
  </si>
  <si>
    <t xml:space="preserve">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t>
  </si>
  <si>
    <t xml:space="preserve">_x000D_        Patient Participant Inclusion Criteria:_x000D__x000D_          -  Less than 24 years old at the time of enrollment on study._x000D__x000D_          -  St. Jude patients with laboratory confirmed Covid-19._x000D__x000D_        Exclusion Criteria:_x000D__x000D_          -  NA_x000D_      </t>
  </si>
  <si>
    <t xml:space="preserve">_x000D_        Inclusion Criteria:_x000D__x000D_          -  Pediatric oncologists working in cancer centers in Egypt and the Arab world during_x000D_             COVID 19 pandemic_x000D__x000D_        Exclusion Criteria:_x000D__x000D_          -  Pediatric oncologists not caring for patients during COVID 19 pandemic_x000D_      </t>
  </si>
  <si>
    <t xml:space="preserve">_x000D_        Inclusion Criteria:_x000D__x000D_          -  Patients treated in ICCU or ICU (polyvalent, surgical or medical), in one of the_x000D_             participating hospitals, for symptoms of acute myocarditis confirmed by a myocardial_x000D_             MRI and/or a CT scan and/or a myocardial biopsy. It seems important to include elderly_x000D_             patients who may be under guardianship or curatorship since these patients seem to_x000D_             present the most severe forms. Additionally, the populations most affected by viral_x000D_             myocarditis are generally adolescents and young adults,which justifies including them_x000D_             in the study too. Pregnant women are a population at potentially greater risk,_x000D_             particularly during the third trimester because of the neuro-hormonal changes inherent_x000D_             in pregnancy. This justifies trying to implement the investigator's knowledge through_x000D_             this observational study._x000D__x000D_        Exclusion Criteria:_x000D__x000D_          -  Refusal to participate._x000D_      </t>
  </si>
  <si>
    <t xml:space="preserve">_x000D_        Inclusion Criteria:_x000D__x000D_          -  declaration of being pregnant_x000D__x000D_          -  being able to complete the survey in the available languages_x000D__x000D_          -  answer the screening questions_x000D__x000D_          -  provide informed consent for participation_x000D__x000D_        Exclusion Criteria:_x000D__x000D_          -  not providing online informed consent for participation_x000D__x000D_          -  if the participant does not click on the submit button at the end of the survey_x000D__x000D_          -  not answer all the GAD-7 and PHQ-9 scale questions_x000D_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</si>
  <si>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      </t>
  </si>
  <si>
    <t xml:space="preserve">_x000D_        Inclusion Criteria:_x000D__x000D_          -  Infants, children, and young adults age &lt; 18 years_x000D__x000D_          -  Admitted to the hospital with confirmed or presumed COVID-19 infection (includes_x000D_             admissions to emergency, ward, intensive care etc.)_x000D__x000D_        Exclusion Criteria:_x000D__x000D_          -  none_x000D_      </t>
  </si>
  <si>
    <t xml:space="preserve">_x000D_        Inclusion criteria:_x000D__x000D_          -  Having type 1 diabetes_x000D__x000D_          -  Living in Quebec_x000D__x000D_          -  Having took part in the BETTER registry (www.type1better.com)_x000D__x000D_        Exclusion criteria:_x000D__x000D_        -Not understanding French or English_x000D_      </t>
  </si>
  <si>
    <t xml:space="preserve">_x000D_        Inclusion Criteria:_x000D__x000D_          -  covid -19 pcr positive pregnant women_x000D__x000D_          -  no psychiatric diagnosis no use of psychiatric medicine_x000D__x000D_        Exclusion Criteria:_x000D__x000D_        Non-pregnant patients, A psychiatric diagnosis use of psychiatric medicine_x000D_      </t>
  </si>
  <si>
    <t xml:space="preserve">_x000D_        Inclusion Criteria:_x000D__x000D_          -  Pregnant women or women who have been pregnant within the last 6 months_x000D__x000D_          -  Able to give electronic informed consent_x000D__x000D_        Exclusion Criteria:_x000D__x000D_          -  &lt;18 years of age_x000D_      </t>
  </si>
  <si>
    <t xml:space="preserve">_x000D_        Inclusion Criteria:_x000D__x000D_          -  Currently pregnant, considered PUI or know COVID positive patient during pregnancy,_x000D_             and documentation of COVID symptoms within AHS._x000D__x000D_        Exclusion Criteria:_x000D__x000D_          -  Not pregnant, No documentation of COVID-19 symptoms within AHS._x000D_      </t>
  </si>
  <si>
    <t xml:space="preserve">_x000D_        Inclusion Criteria:_x000D__x000D_          -  Any baby:_x000D__x000D_               1. That has a diagnosis of COVID-19 made on a sample taken before 29 days of age and_x000D_                  receives inpatient care for COVID-19 (this includes postnatal ward, neonatal_x000D_                  unit, paediatric inpatient wards, PICU) OR_x000D__x000D_               2. Where the mother had confirmed COVID-19 at the time of birth or suspected_x000D_                  COVID-19 at the time of birth that has subsequently been confirmed, and the baby_x000D_                  was admitted for neonatal care_x000D__x000D_                  Exclusion Criteria:_x000D_      </t>
  </si>
  <si>
    <t xml:space="preserve">_x000D_        Inclusion Criteria:_x000D__x000D_          -  Over age 18_x000D__x000D_          -  Participant is 4-10 weeks pregnant (gestation)_x000D__x000D_        Exclusion Criteria:_x000D__x000D_        - Male (biologically unable to achieve pregnancy)_x000D_      </t>
  </si>
  <si>
    <t>Group 1 - Hydroxychloroquine, 400 mg 12/12h, oral, on the first day followed by Hydroxychloroquine, 400 mg once daily, oral for  6 days, totaling 7 days of treatment - 650 patients Grupo 2 - Control - 650 patients;Drug;Hydroxychloroquine</t>
  </si>
  <si>
    <t>Inclusion criteria: Adults  age greater than or equal to 18 years ;patients assisted in the ER with suspected or confirmed infection by COVID-19; time between symptoms and inclusion less than or equal to 48 hours; present mild symptoms, with no indication of hospitalization; present at least 1 risk factor for complication (age more than 65 years; hypertension; diabetes mellitus; bronchial asthma; COPD or other chronic lung diseases; smoking_x000D_; immunosuppression</t>
  </si>
  <si>
    <t>Exclusion criteria: Hospitalization in the first care; positive test for influenza in the first visit; known contraindication to hydroxychloroquine / chloroquine; previous diagnosis of QT-long syndrome, history of sudden death in close family members (parents and siblings), use of anti-arrhythmic drugs, decompensated heart failure, symptomatic coronary artery disease_x000D_; chronic use of hydroxychloroquine / chloroquine for other reasons; pregnancy</t>
  </si>
  <si>
    <t>1. Control group - 15 participantsThe Control group will receive proper COVID19 treatment but will not receive hydroxychloroquine, chloroquine, azithromycin, or another macrolide.PT-BREN2. G1 - 15 participantsThis group will receive proper COVID19 treatment and hydroxychloroquine 400mg + azithromycin 500mg bid D0, orally, or enterally, and the following days, hydroxychloroquine 400mg + azithromycin 500mg once each, orally, or enterally, for 10 days or negative PCR, what comes first. 3. G2 - 15 participantsThis group will receive proper COVID19 treatment and hydroxychloroquine 200mg + azithromycin 500mg bid D0, orally, or enterally, and the following days, hydroxychloroquine 200mg + azithromycin 500mg once each, orally, or enterally, for 10 days or negative PCR, what comes first.;Drug;Hydroxychloroquine;Azithromycin</t>
  </si>
  <si>
    <t>Initial sample size 90 people, which was divided into four groupsGroup 1: Asymptomatic patients, no drug intervention was performedGroup 2: Patients with mild symptoms did not undergo any specific drug interventionGroup 3: Patients with moderate symptoms were prescribed hydroxychloroquine associated with azithromycinGroup 4: Serious patients referred to hospital treatment;Drug;Chloroquine;Hydroxychloroquine;Azithromycin</t>
  </si>
  <si>
    <t>Exclusion criteria: Do not sign the informed consent form._x000D_Present previous heart disease / arrhythmia or associated comorbidity that requires hospital follow-up.</t>
  </si>
  <si>
    <t>1. Control group - 210 participantsControl group will recieve proper COVID19 treatment but will not recieve hydroxychloroquine, chloroquine, azythromicyn or other macrolide.2. HCQA - 210 participantsHCQA group will recieve proper COVID19 treatment and hydroxychloroquine 400mg + azythromicyn 500mg once a day, oral, enteral or intravenous, for 7 days3. HCQ - 210 participantsHCQ group will recieve proper COVID19 treatment, and hydroxychloroquine 400mg once a day, oral, enteral or intravenous, for 7 days;Drug;Hydroxychloroquine;Azithromycin</t>
  </si>
  <si>
    <t>Peer-reviewed</t>
  </si>
  <si>
    <t>Pediatrics</t>
  </si>
  <si>
    <t>Sweden</t>
  </si>
  <si>
    <t>Acta Paediatr</t>
  </si>
  <si>
    <t>Cross-sectional study</t>
  </si>
  <si>
    <t>Int J Gynaecol Obstet</t>
  </si>
  <si>
    <t>None available</t>
  </si>
  <si>
    <t xml:space="preserve">CU5 </t>
  </si>
  <si>
    <t xml:space="preserve">_x000D_        Inclusion Criteria:_x000D__x000D_          -  patients with SARS for COVID-19, under ventilatory support of any age and gender_x000D__x000D_        Exclusion Criteria:_x000D__x000D_          -  the absence of legally authorized responsible (LAR) consent,_x000D__x000D_          -  patients without temporal acoustic window for TCD assessment,_x000D__x000D_          -  patients unable to undergo monitoring with the NICC sensor due to lesions and/or skin_x000D_             infections in the sensor application region,_x000D__x000D_          -  patients with head circumference smaller than 47 cm._x000D_      </t>
  </si>
  <si>
    <t>https://clinicaltrials.gov/show/NCT04429477</t>
  </si>
  <si>
    <t>University of Sao Paulo</t>
  </si>
  <si>
    <t>NCT04429477</t>
  </si>
  <si>
    <t>Greece</t>
  </si>
  <si>
    <t xml:space="preserve">A multicenter clinical study: transmission of COVID-19 and impact on health and developmental outcomes among newborns of mothers with confirmed/suspected COVID-19                                                                                                                                                                                                                                                                                                                                                                                                                                                                                                                                                                                                                                                                                                                                                                                                                                                                                                                                                                                                                                                                                                                                                                                                                                                                                                                                                                                                                                                                                                                                                                                                                                                                                                                                                                                                                                                                                                              </t>
  </si>
  <si>
    <t>Confirmed Group:Sample collection and follow-up;Suspected Group:Sample collection and follow-up;Control Group:Follow-up;</t>
  </si>
  <si>
    <t>Inclusion criteria: 1. The Diagnosis and Treatment Scheme of Novel Coronavirus Pneumonia (Trial Seventh Edition) which was published by the National Health Commission of the Peoples Republic of China was used for the diagnostic criteria of mothers with confirmed or suspected COVID-19;_x000D_2. Obtain the informed consent of the patient's family.</t>
  </si>
  <si>
    <t>Exclusion criteria: 1. Information provided was incomplete;_x000D_2. The pregnant women did not undergo PCR testing of COVID-19;_x000D_3. The patients disapproved of the follow-up.</t>
  </si>
  <si>
    <t>SARS-CoV-2 RNA;SARS-CoV-2 antibodies (IgM and IgG);Feeding methods;</t>
  </si>
  <si>
    <t>http://www.chictr.org.cn/showproj.aspx?proj=55376</t>
  </si>
  <si>
    <t>Maternal and Child Health Hospital of Hubei Province</t>
  </si>
  <si>
    <t>ChiCTR2000033960</t>
  </si>
  <si>
    <t>Confirmed Group:30;Suspected Group:30;Control Group:30;</t>
  </si>
  <si>
    <t xml:space="preserve">A study on melatonin and Vitamin C and zinc efficacy in patients with COVID19 hospitalized in intensive care unit of Semnan Kowsar Hopsital                                                                                                                                                                                                                                                                                                                                                                                                                                                                                                                                                                                                                                                                                                                                                                                                                                                                                                                                                                                                                                                                                                                                                                                                                                                                                                                                                                                                                                                                                                                                                                                                                                                                                                                                                                                                                                                                                                                                     </t>
  </si>
  <si>
    <t>Intervention 1: Intervention group: In addition to national protocol medications, patients receive 40 mg of melatonin (Simorgh Pharmaceutical Company); (2 tablets, 5 mg every 6 hours) via NG tube. Patients will also receive 2 grams of ascorbic acid per day at 5% dextrose(Daropakhsh Company) every 6 hours, plus 220 mg of sulfate every 6 hours(Alhawi Company). The duration of treatment with this medication regimen will be 10 days. Intervention 2: Control group: Patients are treated according to national protocol. Only for comparison with intervention group.</t>
  </si>
  <si>
    <t>Inclusion criteria:                 Patients with Covid 19                Conscious consent of the patient</t>
  </si>
  <si>
    <t xml:space="preserve">Exclusion criteria:                 Malignant diseases                Severe renal, hepatic failure                History of drug allergy            </t>
  </si>
  <si>
    <t>The rate of decline of lung infection. Timepoint: Before the intervention, from the start of treatment to the patient's recovery. Method of measurement: Clinical examination, if necessary, radiography or CT scan.;The course of the disease. Timepoint: Before the intervention, from the start of treatment to the patient's recovery. Method of measurement: Clinical examination, if necessary, radiography or CT scan.;Heart rate. Timepoint: Before the intervention, from the start of treatment to the patient's recovery. Method of measurement: Vital signs monitoring devices.;Number of eaths per minute. Timepoint: Before the intervention, from the start of treatment to the patient's recovery. Method of measurement: Vital signs monitoring devices.</t>
  </si>
  <si>
    <t>http://en.irct.ir/trial/46963</t>
  </si>
  <si>
    <t xml:space="preserve">
                Randomization: Randomized, Blinding: Not blinded, Placebo: Not used, Assignment: Parallel, Purpose: Treatment, Randomization description: Block randomization; Individual; Random Number Tables.
                Randomized permutation blocks (block 2).
                Using Excel software to generate random number tables.
</t>
  </si>
  <si>
    <t>Semnan University of Medical Sciences</t>
  </si>
  <si>
    <t>65 years</t>
  </si>
  <si>
    <t>IRCT20151228025732N52</t>
  </si>
  <si>
    <t>Maternal And Neonatal Outcome of Pregnant Patients With COVID-19</t>
  </si>
  <si>
    <t>Effects of a Mobile Meditation App on Stress During COVID-19 Pandemic in Outpatient Obstetrics and Gynecology Patients; a Randomized Controlled Trial</t>
  </si>
  <si>
    <t>Other: "Calm" is a mindfulness meditation mobile app</t>
  </si>
  <si>
    <t xml:space="preserve">_x000D_        Inclusion Criteria:_x000D__x000D_          -  Female sex_x000D__x000D_          -  Greater than or equal to 18 years old_x000D__x000D_          -  English-speaking_x000D__x000D_          -  Established obstetrics/gynecology (OB/Gyn) patients of Banner University Medical_x000D_             Center - Phoenix (BUMCP)_x000D__x000D_          -  OB patients must be less than or equal to 34 weeks gestational age_x000D__x000D_          -  Gyn patients must have had a scheduled gynecologic surgery that was delayed or_x000D_             canceled for at least 30 days from the time of study enrollment due to the COVID-19_x000D_             restrictions_x000D__x000D_        Exclusion Criteria:_x000D__x000D_        - No access to a smart phone_x000D_      </t>
  </si>
  <si>
    <t>Perceived Stress Scale;Perceived Stress Scale;Perceived Stress Scale</t>
  </si>
  <si>
    <t>https://clinicaltrials.gov/show/NCT04329533</t>
  </si>
  <si>
    <t xml:space="preserve">Allocation: Randomized. Intervention model: Parallel Assignment. Primary purpose: Supportive Care. Masking: None (Open Label). </t>
  </si>
  <si>
    <t>University of Arizona</t>
  </si>
  <si>
    <t>NCT04329533</t>
  </si>
  <si>
    <t>Descriptive and Evaluation Study of the Use of Pulmonary Ultrasound in the Initial Management of Pregnant Women in the Context of COVID-19</t>
  </si>
  <si>
    <t>Device: Performing of lung ultrasound</t>
  </si>
  <si>
    <t xml:space="preserve">_x000D_        Inclusion Criteria:_x000D__x000D_          -  Age greater than or equal to 18 years_x000D__x000D_          -  Gestational age greater than or equal to 22 weeks of gestation_x000D__x000D_          -  Pregnant women suspected of COVID-19 :_x000D__x000D_          -  already having a nasopharyngeal RT-PCR for the SARS-CoV-2_x000D__x000D_          -  AND having a chest CT-scan or waiting for this exam_x000D__x000D_          -  Women giving a writing consent to participate_x000D__x000D_        Exclusion Criteria:_x000D__x000D_          -  Women giving an opposition to participate_x000D__x000D_          -  Women not enough fluent in French to benefit from clear and intelligible information_x000D_      </t>
  </si>
  <si>
    <t>Description of the lesions</t>
  </si>
  <si>
    <t>https://clinicaltrials.gov/show/NCT04432805</t>
  </si>
  <si>
    <t>NCT04432805</t>
  </si>
  <si>
    <t>Maternal Psychological Implications of Covid-19 Pandemic and Possible Effect on Anaesthetic Management.</t>
  </si>
  <si>
    <t>Other: PHQ-9 Depression Scale;Other: GAD-7 General anxiety disorder scale;Other: 38-questions questionnaire</t>
  </si>
  <si>
    <t xml:space="preserve">_x000D_        Inclusion Criteria:_x000D__x000D_          -  All pregnant women over the age of 18 that present in labour (vaginal delivery or_x000D_             caesarean section)_x000D__x000D_        Exclusion Criteria:_x000D__x000D_          -  psychiatric disorders_x000D__x000D_          -  drug abuse_x000D__x000D_          -  not eligible to read and write in Greek_x000D_      </t>
  </si>
  <si>
    <t>Association between Covid-19 pandemic and maternal psychological distress</t>
  </si>
  <si>
    <t>https://clinicaltrials.gov/show/NCT04432948</t>
  </si>
  <si>
    <t>General and Maternity Hospital of Athens Elena Venizelou</t>
  </si>
  <si>
    <t>NCT04432948</t>
  </si>
  <si>
    <t>COPE - COVID-19 in Pregnancy and Early Childhood - a Study Protocol for a Prospective Multicentre Cohort Study</t>
  </si>
  <si>
    <t>Other: biological samples, questionnaires and interviews</t>
  </si>
  <si>
    <t xml:space="preserve">_x000D_        Inclusion Criteria: 18 years of age and above. Attending routine antenatal visits at a_x000D_        participating hospital during the study period or are strongly suspicious of or diagnosed_x000D_        with Covid-19 during pregnancy._x000D__x000D_        For the questionnaire part: language knowledge (translation to several languages planned)_x000D_        For the interview part: Swedish language knowledge_x000D__x000D_        Exclusion Criteria: -_x000D_      </t>
  </si>
  <si>
    <t>Biobank with linkage to registers;Experiences of pregnancy during a pandemic</t>
  </si>
  <si>
    <t>https://clinicaltrials.gov/show/NCT04433364</t>
  </si>
  <si>
    <t>Sahlgrenska University Hospital, Sweden</t>
  </si>
  <si>
    <t>NCT04433364</t>
  </si>
  <si>
    <t>Postpartum Depression in the Covid-19 Pandemic and the Impact of Anaesthesia</t>
  </si>
  <si>
    <t>Other: PHQ-9 (Patient Health Questionnaire) Depression Scale;Other: GAD-7 (General Anxiety Disorder) scale;Other: 38 questions questionnaire;Other: EPDS (Edinburgh Postnatal Depression Scale)</t>
  </si>
  <si>
    <t xml:space="preserve">_x000D_        Inclusion Criteria:_x000D__x000D_          -  All pregnant women over the age of 18 that present for labour (vaginal delivery or_x000D_             caesarean section)_x000D__x000D_        Exclusion Criteria:_x000D__x000D_          -  Not eligible in writing and reading in Greek_x000D__x000D_          -  Drug abuse_x000D_      </t>
  </si>
  <si>
    <t>Correlation between the Covid-19 pandemic and postpartum depression with EPDS scale (Edinburgh postnatal depression scale)</t>
  </si>
  <si>
    <t>https://clinicaltrials.gov/show/NCT04437342</t>
  </si>
  <si>
    <t>NCT04437342</t>
  </si>
  <si>
    <t xml:space="preserve">COVID-19 infection in pregnancy (COVIpreg-UK): a prospective cohort study of immunological response and long-term maternal morbidity                                                                                                                                                                                                                                                                                                                                                                                                                                                                                                                                                                                                                                                                                                                                                                                                                                                                                                                                                                                                                                                                                                                                                                                                                                                                                                                                                                                                                                                                                                                                                                                                                                                                                                                                                                                                                                                                                                                                            </t>
  </si>
  <si>
    <t>This study is designed as a prospective cohort study of pregnant women admitted to hospital with suspected or confirmed COVID-19 infection who consent to participation in the study. Recruitment will be over 6 months with follow-up data being collected at 3, 6 and 12 months post-discharge, or post-delivery (if COVID-19 infection does not coincide with delivery time). There will be an additional blood sample for immunological response assessments. Follow up data include lung function tests (spirometry) and exercise capacity assessments (6-minute walk). Quality of life questionnaire (EQ-5D-3L). Tissue from the placenta and cord blood will be taken on a subset of women.</t>
  </si>
  <si>
    <t xml:space="preserve">Inclusion criteria:                 1. Pregnant women who are admitted to the hospital and have suspected (symptomatic) or confirmed COVID-19 infection and up to 2 weeks post-delivery                2. Age =18 years                Note that women admitted for any reason, including non-COVID-19 related reasons such as obstetric reasons, will be included.                Pregnant women may also be identified via the COVIDENCE-UK study (NCT04330599), a national observational cohort study of individuals enrolled from the community that can be potentially diagnosed with COVID-19.            </t>
  </si>
  <si>
    <t xml:space="preserve">Exclusion criteria:                 1. Patients unwilling to give consent                2. Unable to understand sufficient English, and no translator or translation services are available            </t>
  </si>
  <si>
    <t>Lung function for mothers measured by spirometry at 3 months post-discharge (if COVID-19 infection coincides with delivery) or 3 months post-delivery (if COVID-19 infection does not result in or coincide with delivery)</t>
  </si>
  <si>
    <t>http://isrctn.com/ISRCTN93266696</t>
  </si>
  <si>
    <t>Prospective cohort study (Other)</t>
  </si>
  <si>
    <t>Queen Mary University of London</t>
  </si>
  <si>
    <t>ISRCTN93266696</t>
  </si>
  <si>
    <t>Drug Management of Juvenile Idiopathic Arthritis in Covid-19 Context</t>
  </si>
  <si>
    <t xml:space="preserve">_x000D_        Inclusion Criteria:_x000D__x000D_          -  Juvenile Idiopathic Arthritis satisfying Edmonton criteria_x000D__x000D_          -  Ongoing DMARD therapy or AINS for 3 months_x000D__x000D_        Exclusion Criteria:_x000D__x000D_          -  Inhability to consent_x000D_      </t>
  </si>
  <si>
    <t>Reduction or discontinuation of the DMARD therapy in relation to the Covid-19 sanitary crisis</t>
  </si>
  <si>
    <t>https://clinicaltrials.gov/show/NCT04407923</t>
  </si>
  <si>
    <t>University Hospital, est</t>
  </si>
  <si>
    <t>NCT04407923</t>
  </si>
  <si>
    <t>A Phase 2/3 Single-Arm, Open-Label Study to Evaluate the Safety, Tolerability, Pharmacokinetics, and Efficacy of Remdesivir (GS-5734â„¢) in Participants From Birth to &lt; 18 Years of Age With COVID-19</t>
  </si>
  <si>
    <t>Drug: Remdesivir</t>
  </si>
  <si>
    <t>Proportion of Participants Experiencing any Treatment-Emergent Adverse Events;Proportion of Participants Experiencing any Treatment-Emergent Graded Laboratory Abnormalities;Plasma Concentrations of Remdesivir (RDV) and Metabolites</t>
  </si>
  <si>
    <t>https://clinicaltrials.gov/show/NCT04431453</t>
  </si>
  <si>
    <t>Gilead Sciences</t>
  </si>
  <si>
    <t>NCT04431453</t>
  </si>
  <si>
    <t>Impact of SARS-CoV-2 Infection During Pregnancy on Newborns and Young Children</t>
  </si>
  <si>
    <t>Other: no intervention</t>
  </si>
  <si>
    <t xml:space="preserve">_x000D_        Inclusion Criteria:_x000D__x000D_          -  For pregnant women, all women who deliver in the CHU St Pierre, with oral consent._x000D__x000D_          -  For children follow up: children born to positive mothers and matched controls after_x000D_             written consent_x000D__x000D_        Exclusion Criteria:_x000D__x000D_          -  none_x000D_      </t>
  </si>
  <si>
    <t>Outcome of pregnancy</t>
  </si>
  <si>
    <t>https://clinicaltrials.gov/show/NCT04432779</t>
  </si>
  <si>
    <t>Belgium</t>
  </si>
  <si>
    <t>Centre Hospitalier Universitaire Saint Pierre</t>
  </si>
  <si>
    <t>NCT04432779</t>
  </si>
  <si>
    <t>Characterising Transmission of SARS-CoV-2 in a Peri-urban Population in Mozambique Using Population-based (Sero)Surveillance</t>
  </si>
  <si>
    <t xml:space="preserve">_x000D_        Inclusion Criteria:_x000D__x000D_          -  Any individual enrolled in the Polana CaniÃ§o-HDSS: All members residing in the_x000D_             household for at least 3 months (infants, children, adults, elderly), regardless of_x000D_             age, underlying conditions, medical history, infection or disease status or history_x000D__x000D_          -  Able and willing to provide written informed consent: by the household head for the_x000D_             surveillance; by each selected participant for the sero-survey._x000D__x000D_        No Exclusion Criteria_x000D_      </t>
  </si>
  <si>
    <t>COVID-19 disease incidence rate (symptomatic infections per month);COVID-19 related hospitalization rate due to SARS-CoV-2;Case (disease) fatality risk (%) due to SARS-CoV-2;Proportion asymptomatic infections, by age group;SARS-CoV-2 infection annual attack rate (%);SARS-CoV-2 infection fatality risk;Infection fatality of SARS-CoV-2 infection.;Serial interval number of SARS-CoV-2 infection;Reproduction number of SARS-CoV-2 infection</t>
  </si>
  <si>
    <t>https://clinicaltrials.gov/show/NCT04442165</t>
  </si>
  <si>
    <t>Institute of Tropical Medicine, Belgium</t>
  </si>
  <si>
    <t>NCT04442165</t>
  </si>
  <si>
    <t>Mozambique</t>
  </si>
  <si>
    <t>Switzerland</t>
  </si>
  <si>
    <t>J Matern Fetal Neonatal Med</t>
  </si>
  <si>
    <t xml:space="preserve">CU5 - MANAGEMENT/VACCINES </t>
  </si>
  <si>
    <t>• Studies on Management of COVID-19 infections and symptom alleviation among children under 5 years</t>
  </si>
  <si>
    <t xml:space="preserve">PREG/NEO - MANAGEMENT/VACCINES </t>
  </si>
  <si>
    <t>• Studies on management of COVID-19 infections and symptom alleviation among pregnant women and/or neonates</t>
  </si>
  <si>
    <t xml:space="preserve">Not applicable </t>
  </si>
  <si>
    <t>PREG/NEO - MANAGEMENT/ VACCINES</t>
  </si>
  <si>
    <t>CU5 - MANAGEMENT/ VACCINES</t>
  </si>
  <si>
    <t>Assessment of Cerebral Compliance and Hemodynamics in Severe COVID-19</t>
  </si>
  <si>
    <t>Device: Cerebral compliance and hemodynamics monitoring</t>
  </si>
  <si>
    <t>Detection of cerebral compliance impairment by the B4C sensor;Detection of cerebral hemodynamics impairment by transcranial Doppler</t>
  </si>
  <si>
    <t>Sero-epidemiological Study of the SARS-CoV-2 Virus in France: Constitution of a Collection of Human Biological Samples</t>
  </si>
  <si>
    <t>Other: Human Biological samples</t>
  </si>
  <si>
    <t>Presence of specific anti-SARS-CoV-2 antibodies in the different study groups.</t>
  </si>
  <si>
    <t>https://clinicaltrials.gov/show/NCT04325646</t>
  </si>
  <si>
    <t>Institut Pasteur</t>
  </si>
  <si>
    <t>NCT04325646</t>
  </si>
  <si>
    <t>USEFULNESS of Topic Ivermectin and Carrageenan to Prevent Contagion of Covid Among Healthy People and Health Personnel</t>
  </si>
  <si>
    <t>Device: iota carrageenan;Drug: Ivermectin</t>
  </si>
  <si>
    <t>Reduction in contagion</t>
  </si>
  <si>
    <t>https://clinicaltrials.gov/show/NCT04425850</t>
  </si>
  <si>
    <t>Eurnekian Public Hospital</t>
  </si>
  <si>
    <t>NCT04425850</t>
  </si>
  <si>
    <t>EVALUATION of Ivermectin Aspirin Dexametasone and Enoxaparin as Treatment of covid19</t>
  </si>
  <si>
    <t>Drug: Ivermectin 5 MG/ML</t>
  </si>
  <si>
    <t>Illness development;Reduction of need ICU admission;Reduction of mortality rate</t>
  </si>
  <si>
    <t>https://clinicaltrials.gov/show/NCT04425863</t>
  </si>
  <si>
    <t>NCT04425863</t>
  </si>
  <si>
    <t>The COVID-19 Household Transmission Study (CO-HOST) - Epidemiology of SARS-CoV-2 Transmission Within the Household</t>
  </si>
  <si>
    <t>Secondary household infection rate;Secondary household infection rate - risk factors</t>
  </si>
  <si>
    <t>https://clinicaltrials.gov/show/NCT04445233</t>
  </si>
  <si>
    <t>University of North Carolina, Chapel Hill</t>
  </si>
  <si>
    <t>NCT04445233</t>
  </si>
  <si>
    <t>Dietary Diversity of Young Children During CoVID-19 Outbreak: A Longitudinal Study</t>
  </si>
  <si>
    <t>Other: Dietary counselling on Food Groups according to IYC Feeding practices, WHO</t>
  </si>
  <si>
    <t>Minimal Dietary Diversity (MDD) of more than 5 food groups in 24 hours;Height;Weight;Meal frequencies in past 24 hours</t>
  </si>
  <si>
    <t>https://clinicaltrials.gov/show/NCT04447209</t>
  </si>
  <si>
    <t>Malaysia</t>
  </si>
  <si>
    <t>University of Malaya</t>
  </si>
  <si>
    <t>6 Years</t>
  </si>
  <si>
    <t>NCT04447209</t>
  </si>
  <si>
    <t>Seroprevalence of SARS-CoV-2 Antibodies and Development of Immunity in a Public School Population - a Population-based Observational Study to Inform Policy Making</t>
  </si>
  <si>
    <t>Diagnostic Test: COVID-19 Antibody testing</t>
  </si>
  <si>
    <t>Seroprevalence of SARS-CoV-2 IgG, IgM and/or IgA antibodies;Seroprevalence of SARS-CoV-2 IgG, IgM and/or IgA antibodies;Seroprevalence of SARS-CoV-2 IgG, IgM and/or IgA antibodies</t>
  </si>
  <si>
    <t>https://clinicaltrials.gov/show/NCT04448717</t>
  </si>
  <si>
    <t>University of Zurich</t>
  </si>
  <si>
    <t>NCT04448717</t>
  </si>
  <si>
    <t>Epidemiological Study of Seroprevalence Against the SARS-CoV-2 Virus (COVID-19) in the Population of the Grand Nancy Metropolitan Area</t>
  </si>
  <si>
    <t>Biological: Anti-SARS-CoV-2 IgT seropositivity</t>
  </si>
  <si>
    <t>Anti-SARS-CoV-2 IgT (IgM/IgA/IgG) seropositivity</t>
  </si>
  <si>
    <t>https://clinicaltrials.gov/show/NCT04448769</t>
  </si>
  <si>
    <t xml:space="preserve">Allocation: N/A. Intervention model: Single Group Assignment. Primary purpose: Screening. Masking: None (Open Label). </t>
  </si>
  <si>
    <t>NCT04448769</t>
  </si>
  <si>
    <t xml:space="preserve">Atrial Fibrillation in patients with a permanent pacemaker or implantable cardioverter defibrillator during the COVID-19 Pandemic                                                                                                                                                                                                                                                                                                                                                                                                                                                                                                                                                                                                                                                                                                                                                                                                                                                                                                                                                                                                                                                                                                                                                                                                                                                                                                                                                                                                                                                                                                                                                                                                                                                                                                                                                                                                                                                                                                                                               </t>
  </si>
  <si>
    <t>Inclusion criteria: All patients with a permanent pacemaker (PPM- inclusive of a standard PPM or cardiac resynchronisation therapy PPM) or an implantable cardioverter defibrillator (ICD- inclusive of a standard ICD, or a cardiac resynchronisation therapy ICD) in situ, who received remote monitoring of their PPM/ICD via the PaceMate remote monitoring service, during the first 100 days post the index confirmed COVID-19 case in USA.</t>
  </si>
  <si>
    <t>Exclusion criteria: Patients without active use of an atrial lead in their PPM/ICD, as determined by device programming parameters.</t>
  </si>
  <si>
    <t>https://anzctr.org.au/ACTRN12620000692932.aspx</t>
  </si>
  <si>
    <t>Purpose: Natural history;Duration: Longitudinal;Selection: Defined population;Timing: Retrospective;</t>
  </si>
  <si>
    <t>The University of Adelaide</t>
  </si>
  <si>
    <t>No limit</t>
  </si>
  <si>
    <t>ACTRN12620000692932</t>
  </si>
  <si>
    <t>A Randomized, Multicentered, Open-label Phase 2 Clinical Trial of the Safety and Efficacy of Human Coronavirus- Immune Convalescent Plasma for the Treatment of COVID-19 Disease in Hospitalized Children</t>
  </si>
  <si>
    <t>Retrospective and Prospective Database of COVID-19 Prevalence and Clinical Course in Pediatric and Young Adult Hematology/ Oncology/Stem Cell Therapy Patients in the New York Tri-State Area.</t>
  </si>
  <si>
    <t>Number of tristate area pediatric HOT patients tested for COVID-19 that completed 1 year follow-up</t>
  </si>
  <si>
    <t>https://clinicaltrials.gov/show/NCT04445402</t>
  </si>
  <si>
    <t>Columbia University</t>
  </si>
  <si>
    <t>NCT04445402</t>
  </si>
  <si>
    <t>Pediatric Airway Management Complications During the COVID-19 Pandemic. An International, Multicenter, Observational Registry: The PAWS-COVID-19 (Pediatric AirWay complicationS COVID-19) Registry</t>
  </si>
  <si>
    <t>Procedure: airway management during sedation or general anesthesia</t>
  </si>
  <si>
    <t>airway complications</t>
  </si>
  <si>
    <t>https://clinicaltrials.gov/show/NCT04449042</t>
  </si>
  <si>
    <t>NCT04449042</t>
  </si>
  <si>
    <t xml:space="preserve">Lifestyle of pregnant women during COVID-19 pandemic                                                                                                                                                                                                                                                                                                                                                                                                                                                                                                                                                                                                                                                                                                                                                                                                                                                                                                                                                                                                                                                                                                                                                                                                                                                                                                                                                                                                                                                                                                                                                                                                                                                                                                                                                                                                                                                                                                                                                                                                                            </t>
  </si>
  <si>
    <t>Exclusion criteria: There are no exclusion criteria for this study. If inclusion criteria are met, participants can join.</t>
  </si>
  <si>
    <t>https://trialregister.nl/trial/8668</t>
  </si>
  <si>
    <t>Academic Hospital Maastricht</t>
  </si>
  <si>
    <t>NL8668</t>
  </si>
  <si>
    <t>Evaluation of COVID-19 Incidence in Patients With Preeclampsia During Pandemic</t>
  </si>
  <si>
    <t>Diagnostic Test: PCR, lung ultrasound</t>
  </si>
  <si>
    <t>PCR positivity</t>
  </si>
  <si>
    <t>https://clinicaltrials.gov/show/NCT04443140</t>
  </si>
  <si>
    <t>Zeynep Kamil Maternity and Pediatric Research and Training Hospital</t>
  </si>
  <si>
    <t>40 Years</t>
  </si>
  <si>
    <t>NCT04443140</t>
  </si>
  <si>
    <t xml:space="preserve">LANGUAGE 
</t>
  </si>
  <si>
    <t xml:space="preserve">_x000D_        Inclusion Criteria:_x000D__x000D_          -  Affiliated with or benefiting from a Social Security system_x000D__x000D_          -  State of health compatible with a blood sample as defined in the protocol_x000D__x000D_        Exclusion Criteria:_x000D__x000D_          -  Person benefiting from a legal protection measure or unable to express informed_x000D_             consent to participation_x000D__x000D_          -  Have had an infectious episode and/or respiratory signs in the 14 days prior to the_x000D_             scheduled visit (CORSER 1 and 2a, 2b)_x000D__x000D_          -  Have been in contact with a confirmed case of SARS-CoV-2 infection within 14 days_x000D_             prior to the date of the visit.(CORSER 1 and 2a, 2b)_x000D_      </t>
  </si>
  <si>
    <t xml:space="preserve">_x000D_        Inclusion Criteria:_x000D__x000D_        Negative oral/nasal swabs_x000D__x000D_        Exclusion Criteria:_x000D__x000D_        Ages 4 or under Pregnant women Previous record of allergy to the above mentioned drugs_x000D_      </t>
  </si>
  <si>
    <t xml:space="preserve">_x000D_        Inclusion Criteria:_x000D__x000D_        patients with positive oral/nasal swabs_x000D__x000D_        Exclusion Criteria:_x000D__x000D_        Children under 5 years old Pregnant women Previous reports of allergy to any of the drugs_x000D_        used in the clinical trial_x000D_      </t>
  </si>
  <si>
    <t xml:space="preserve">_x000D_        Inclusion Criteria:_x000D__x000D_        COVID-positive index cases (COV):_x000D__x000D_          -  Any patient greater than or equal to18 years of age with a positive qualitative_x000D_             nasopharyngeal or nasal swab for SARS-CoV-2 obtained at UNC Hospitals or an outpatient_x000D_             clinic_x000D__x000D_          -  COVID-19 diagnosis by positive NP swab_x000D__x000D_          -  Willingness to self-isolate at home for a 14-day period_x000D__x000D_          -  Living with at least one household contact who is also willing to consent to study_x000D_             follow-up_x000D__x000D_          -  Living within reasonable driving distance (&lt;1 hour) suitable for home visits by study_x000D_             team_x000D__x000D_        Household contact of COVID-positive index case (COV-HC):_x000D__x000D_        â€¢ Household contacts greater than 1 year of age currently living in the same home as the_x000D_        COVID-positive index case without plans to leave to live elsewhere through the end of the_x000D_        28-day study._x000D__x000D_        Exclusion Criteria:_x000D__x000D_        COVID-positive index cases (COV): None_x000D__x000D_        Household contact of COVID-positive index case (COV-HC):_x000D__x000D_        â€¢ Previously participated in this study (as index case or household contact)_x000D_      </t>
  </si>
  <si>
    <t xml:space="preserve">_x000D_        Inclusion Criteria:_x000D__x000D_          -  All well-children aged between 6 months and 6 years_x000D__x000D_        Exclusion Criteria:_x000D__x000D_          -  Children with chronic illnesses_x000D_      </t>
  </si>
  <si>
    <t xml:space="preserve">_x000D_        Inclusion Criteria:_x000D__x000D_          -  Any school child residing in Switzerland aged 5 years or older and attending a_x000D_             concenting to participate public or private school that hosts classes of interest_x000D_             (grade 1 through 9) in the canton of ZÃ¼rich._x000D__x000D_          -  No acute respiratory and SARS-CoV-2 infection:_x000D__x000D_               -  In case of unknown respiratory infection, no presence of symptoms for at least 48_x000D_                  hours._x000D__x000D_               -  In case of confirmed SARS-CoV-2 infection: inclusion at the earliest 21 days from_x000D_                  PCR-positive diagnosis after the onset of potential symptoms and no presence of_x000D_                  symptoms for at least 48 hours (according to Standard of Care)._x000D__x000D_          -  Informed consent of parents or legal guardians and children._x000D__x000D_        Exclusion Criteria:_x000D__x000D_          -  No informed consent by schools or children._x000D__x000D_          -  Schools with &lt;40 students in one of the sampled grades (1, 2, 4, 5, 7, or 8)._x000D__x000D_          -  Children of Kindergarten age and younger._x000D__x000D_          -  Suspicion of acute COVID-19 infection._x000D__x000D_          -  Special need schools._x000D_      </t>
  </si>
  <si>
    <t xml:space="preserve">_x000D_        Inclusion Criteria:_x000D__x000D_          -  Person who has received full information about the research organization and signed_x000D_             informed consent_x000D__x000D_          -  Person residing in the Grand Nancy Metropolitan area_x000D__x000D_          -  Person aged at least 5 years on 1 June 2020 and weighing more than 7 kg_x000D__x000D_        Exclusion Criteria:_x000D__x000D_          -  Children under 5 years of age at the time of collection_x000D__x000D_          -  Person referred to in Articles L1121-8 of the Public Health Code. A person of full age_x000D_             who is subject to a legal protection measure (guardianship, curatorship, legal_x000D_             protection)._x000D__x000D_        Adult person unable to give consent_x000D__x000D_        - Persons deprived of their liberty by a judicial or administrative decision, persons under_x000D_        psychiatric care pursuant to articles L. 3212-1 and L. 3213-1._x000D_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</si>
  <si>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hours_x000D__x000D_        Note: The intent of this exclusion criteria is to only include participants with acute_x000D_        COVID-19 infections. This protocol is not intended to include participants with_x000D_        post-infectious complications. In cases where the distinction is not clear, participant_x000D_        eligibility will be discussed with the study steering committee prior to enrollment._x000D_      </t>
  </si>
  <si>
    <t xml:space="preserve">_x000D_        Inclusion Criteria:_x000D__x000D_          -  Hematologic, Oncologic or Stem Cell Transplant Diagnosis_x000D__x000D_          -  Tested for COVID-19_x000D__x000D_          -  Age up to 21 years of age_x000D__x000D_        Exclusion Criteria:_x000D__x000D_          -  Unwillingness to participate_x000D_      </t>
  </si>
  <si>
    <t xml:space="preserve">_x000D_        Inclusion Criteria:_x000D__x000D_          -  Undergoing an inpatient or outpatient procedure under general anesthesia with or_x000D_             without regional analgesia_x000D__x000D_          -  Undergoing a diagnostic procedure under sedation or general anesthesia_x000D__x000D_          -  Undergoing an urgent or emergent procedure performed during and outside of the regular_x000D_             operating room schedule hours._x000D__x000D_        Exclusion Criteria:_x000D__x000D_          -  Age &gt; 18 years._x000D__x000D_          -  Children admitted to the operating room already intubated_x000D__x000D_          -  Children who require tracheal intubation for life-threatening conditions in the_x000D_             emergency department, intensive care, or hospital ward._x000D_      </t>
  </si>
  <si>
    <t>Inclusion criteria: - Female- Older than 18 years of age - Pregnant- Speaking Dutch</t>
  </si>
  <si>
    <t xml:space="preserve">_x000D_        Inclusion Criteria:_x000D__x000D_          -  First consecutive 100 pregnant women presenting with preeclamptic symptoms and signs_x000D_             between March 15, 2020 and June 1, 2020._x000D__x000D_        Exclusion Criteria:_x000D__x000D_          -  The pregnancies with known diagnosis of preeclampsia before Covid-19 pandemic_x000D__x000D_          -  Preeclamptic patient without a Covid-19 PCR test result_x000D__x000D_          -  Pregnant women who does not want to participate in study or does not want their_x000D_             personal informations to be shared_x000D__x000D_          -  Pregnant women less than 18 years old and more than 40 years old are excluded_x000D_      </t>
  </si>
  <si>
    <t>Our primary outcome is the impact of the COVID-19 pandemic on atrial fibrillation (AF) in patients with a permanent pacemaker (PPM) or implantable cardioverter defibrillator (ICD) in situ.Patients who are connected to the the PaceMate remote monitoring service during the COVID pandemic will be included. Data from these patients is automatically collected routinely as part of the PaceMate remote monitoring database. All AF episodes occurring in PPM and ICD patients during the first 100 days of the COVID-19 pandemic in the USA will be included in the analysis (21st January until 29th April 2020).For comparison, a 100-day Control periods will be included.The control period is to account for potential seasonal variations. This will be the identical 100-day period, but one year prior. (21st January to 30th April 2019).To allow direct comparison, only patients who are represented in both the COVID period and the Control period will be included in the comparison analysis.The study will require no participant involvement. Patients will have their AF episodes recorded, as per usual, on the PaceMate database.</t>
  </si>
  <si>
    <t>PREG/NEO - OUTCOMES</t>
  </si>
  <si>
    <t xml:space="preserve">PREG/NEO -  OUTCOMES  </t>
  </si>
  <si>
    <t>• Studies on birth outcomes (e.g., miscarriage, still birth, preterm birth)</t>
  </si>
  <si>
    <r>
      <t>• Studies on maternal outcomes (e.g., preeclampsia)</t>
    </r>
    <r>
      <rPr>
        <b/>
        <sz val="10.5"/>
        <color rgb="FF000000"/>
        <rFont val="Arial"/>
        <family val="2"/>
      </rPr>
      <t xml:space="preserve"> </t>
    </r>
  </si>
  <si>
    <t>medRxiv</t>
  </si>
  <si>
    <t xml:space="preserve">Current week </t>
  </si>
  <si>
    <t>Not stated</t>
  </si>
  <si>
    <t xml:space="preserve">Prevalence of SARS-CoV-2 (COVID-19) in pregnancy and at delivery in Franconia, Germany - SCENARIO                                                                                                                                                                                                                                                                                                                                                                                                                                                                                                                                                                                                                                                                                                                                                                                                                                                                                                                                                                                                                                                                                                                                                                                                                                                                                                                                                                                                                                                                                                                                                                                                                                                                                                                                                                                                                                                                                                                                                                               </t>
  </si>
  <si>
    <t>Intervention 1: 2400 pregnant women and 150 members of the hospital care team in the department of obstetrics. The observation period is three months.</t>
  </si>
  <si>
    <t>Inclusion criteria: Age &gt;= 18 yrs;Written informed consent;Pregnant women or members of the hospital care team in the department of obstetrics</t>
  </si>
  <si>
    <t>Exclusion criteria: lack of ability to provide written informed consent</t>
  </si>
  <si>
    <t>Rate of seropositive pregnant women in pregnancy in three cohorts (1st month, 2nd month, 3rd month)</t>
  </si>
  <si>
    <t>http://www.drks.de/DRKS00022088</t>
  </si>
  <si>
    <t>UniversitÃ¤tsfrauenklinik Erlangen</t>
  </si>
  <si>
    <t>DRKS00022088</t>
  </si>
  <si>
    <t>Clinical and Laboratory Predictors of COVID-19 Progression and Maternal and Perinatal Outcomes in Infected Pregnant and Postpartum Women in Six Reference Centers in the Northeast of Brazil</t>
  </si>
  <si>
    <t xml:space="preserve">_x000D_        Inclusion Criteria:_x000D__x000D_          -  Pregnant or puerperal women;_x000D__x000D_          -  Diagnosis of flu syndrome on admission;_x000D__x000D_          -  Testing for COVID-19 performed._x000D__x000D_        Exclusion Criteria:_x000D__x000D_          -  Clinical impossibility of signing the Informed Consent Form (ICF), either by the_x000D_             patient or guardian (in the prospective arm);_x000D__x000D_          -  Incomplete or not located medical records (retrospective arm)._x000D_      </t>
  </si>
  <si>
    <t>Near miss maternal:;Maternal death;Near miss neonate;Neonatal death;Early neonatal death;Fetal death;Perinatal death</t>
  </si>
  <si>
    <t>https://clinicaltrials.gov/show/NCT04462367</t>
  </si>
  <si>
    <t>Instituto Materno Infantil Prof. Fernando Figueira</t>
  </si>
  <si>
    <t>NCT04462367</t>
  </si>
  <si>
    <t xml:space="preserve">Serological screening and metabolic analysis for evaluation of the immune response to SARS-CoV2 (COVID-19)                                                                                                                                                                                                                                                                                                                                                                                                                                                                                                                                                                                                                                                                                                                                                                                                                                                                                                                                                                                                                                                                                                                                                                                                                                                                                                                                                                                                                                                                                                                                                                                                                                                                                                                                                                                                                                                                                                                                                                      </t>
  </si>
  <si>
    <t>Intervention 1: subjects exposed to SARS-CoV2 (contact with SARS-CoV2-infected people) Intervention 2: historic controls (biomaterial from 2019 or earlier available)</t>
  </si>
  <si>
    <t>Inclusion criteria: Age at least 5 years, signed written informed consent form (for &lt;18 years old, signed by the parent)</t>
  </si>
  <si>
    <t>Exclusion criteria: acute symptoms of COVID-19 in the last two weeks (fever, cough, shortness of breath)</t>
  </si>
  <si>
    <t>The primary outcome is the level of IgM- and IgG antibodies against SARS-CoV2. The titers will be measured up to 3x within one year. In one part of the experiments we will also study the virus-specific Tcells.</t>
  </si>
  <si>
    <t>http://www.drks.de/DRKS00022292</t>
  </si>
  <si>
    <t>Allocation: Other;. Masking: Open (masking not used). Control: Historical. Assignment: Other. Study design purpose: Basic research/physiological study;</t>
  </si>
  <si>
    <t>UniversitÃ¤tsklinikum Freiburg Klinik fÃ¼r Innere Medizin I</t>
  </si>
  <si>
    <t>DRKS00022292</t>
  </si>
  <si>
    <t xml:space="preserve">Serial cross-sectional seroprevalence study of SARS-CoV-2 infection during and after the COVID-19 epidemic in Heidelberg and the Rhein-Neckar region - SARS-CoV-2 seroprevalence study                                                                                                                                                                                                                                                                                                                                                                                                                                                                                                                                                                                                                                                                                                                                                                                                                                                                                                                                                                                                                                                                                                                                                                                                                                                                                                                                                                                                                                                                                                                                                                                                                                                                                                                                                                                                                                                                                          </t>
  </si>
  <si>
    <t>Intervention 1: Study participants will be asked to come to the clinic three times or alternatively may be visited at home by study personnel. At each visit, a blood sample will be collected and a questionnaire administered to collect information on previous COVID-19 diagnosis, symptoms, drug intake, risk factors and protective measures. The blood sample will be tested for antibodies against SARS-CoV-2. The visits will take place at the following time points: 1) during the current epidemic, 2) 4-6 months after the enrollment visit, 3) &gt;9 months after the enrollment visit.</t>
  </si>
  <si>
    <t>Inclusion criteria: a) Able to provide a blood sampleb) Able to attend the Tropical Medicine clinic for blood draw or be available for a house visitc) In adults, the ability to provide fully informed consentd) Consent from a parent or guardian if the patient is under 18</t>
  </si>
  <si>
    <t>Exclusion criteria: a) Contraindication to venepunctureb) Age below 5 years of agec) Not able to provide informed consent</t>
  </si>
  <si>
    <t>Age-group specific prevalence of antibodies to SARS-CoV-2 among the general population of Heidelberg and the Rhein-Neckar region.</t>
  </si>
  <si>
    <t>http://www.drks.de/DRKS00021709</t>
  </si>
  <si>
    <t>Allocation: Other;. Masking: Open (masking not used). Control: Other. Assignment: Other. Study design purpose: Screening;</t>
  </si>
  <si>
    <t>UniversitaÂ¨tsklinikum Heidelberg, Sektion Klinische Tropenmedizin</t>
  </si>
  <si>
    <t>DRKS00021709</t>
  </si>
  <si>
    <t>Understanding Immunity to SARS-CoV-2, the Coronavirus Causing COVID-19</t>
  </si>
  <si>
    <t>Other: There is no intervention</t>
  </si>
  <si>
    <t xml:space="preserve">_x000D_        Inclusion Criteria:_x000D__x000D_          -  Adults (18 years and older) and children with confirmed COVID-19 (RT-PCR diagnosis)._x000D__x000D_          -  Adults (18 years and older) and children without COVID-19 for controls (who test_x000D_             negative for COVID-19 but may have viral symptoms)_x000D__x000D_        Exclusion Criteria:_x000D__x000D_          -  Patients with special risks attendant to venipuncture will be excluded._x000D_      </t>
  </si>
  <si>
    <t>Testing Immunity to SARS-CoV-2 over time</t>
  </si>
  <si>
    <t>https://clinicaltrials.gov/show/NCT04373148</t>
  </si>
  <si>
    <t>Stanford University</t>
  </si>
  <si>
    <t>NCT04373148</t>
  </si>
  <si>
    <t>Surgical Telemedicine in the COVID-19 Pandemic Era</t>
  </si>
  <si>
    <t>Other: Completion of pre-pandemic survey;Other: Completion of survey after peak of pandemic;Other: Completion of post telemedicine encounter survey</t>
  </si>
  <si>
    <t xml:space="preserve">_x000D_        Inclusion Criteria_x000D__x000D_          1. Surgical faculty at participating institutions will receive surveys regarding_x000D_             telemedicine early in the start of the study to assess baseline perceptions. These_x000D_             same group of surgeons will receive subsequent surveys 3 months after the peak of the_x000D_             pandemic to evaluate telemedicine perceptions following a rapid implementation and_x000D_             adoption of telemedicine._x000D__x000D_          2. Surgical patients evaluated from the start of the study through a 6-month period will_x000D_             be included in the study. They will have the option after each telemedicine encounter_x000D_             to complete an anonymous survey regarding perceptions to this technology._x000D__x000D_        Exclusion Criteria_x000D__x000D_          1. No exclusions for surgical faculty are identified. Accrual of data from this group_x000D_             will be limited only by response rates to administered surveys._x000D__x000D_          2. Exclusions for surgical patients will include the inability to access the technology_x000D_             required for a telemedicine consultation (e.g.: absence of a camera enabled_x000D_             smartphone, absence of a required internet or cellular connection to perform a_x000D_             telemedicine encounter). The investigators will keep a list of reasons for the_x000D_             inability to perform a telemedicine encounter to identify the barriers to_x000D_             implementation among patients._x000D_      </t>
  </si>
  <si>
    <t>Evaluate surgeon perceptions to telemedicine and perceived barriers to implementation;Evaluate patient perceptions to telemedicine and perceived barriers to implementation</t>
  </si>
  <si>
    <t>https://clinicaltrials.gov/show/NCT04376710</t>
  </si>
  <si>
    <t>University of Colorado, Denver</t>
  </si>
  <si>
    <t>31 Days</t>
  </si>
  <si>
    <t>NCT04376710</t>
  </si>
  <si>
    <t>3D Telemedicine During COVID-19: Cohort Study</t>
  </si>
  <si>
    <t>Other: 3D Telemedicine</t>
  </si>
  <si>
    <t xml:space="preserve">_x000D_        Inclusion Criteria:_x000D__x000D_          -  Patients with breast cancer reconstruction_x000D__x000D_          -  Patients with sarcoma_x000D__x000D_          -  Patients with head &amp; neck reconstruction_x000D__x000D_          -  Patients with flap reconstruction_x000D__x000D_          -  Patients with limb reconstruction_x000D__x000D_          -  Patients with hand trauma_x000D__x000D_          -  Patients with burns_x000D__x000D_          -  Patients with cleft lip_x000D__x000D_          -  Patients able to read and understand English_x000D__x000D_          -  Patients able to give informed consent_x000D__x000D_        Exclusion Criteria:_x000D__x000D_          -  Patients not meeting the inclusion criteria_x000D__x000D_          -  Patients who do not have capacity to consent_x000D__x000D_          -  Patients who are registered blind or deaf_x000D_      </t>
  </si>
  <si>
    <t>Presence Questionnaire</t>
  </si>
  <si>
    <t>https://clinicaltrials.gov/show/NCT04444323</t>
  </si>
  <si>
    <t>NCT04444323</t>
  </si>
  <si>
    <t>Adapting and Delivering a Tele-Wellness Supported Digital Toolkit to Baltimore City's Approved Family Child Care Home Providers Caring for Children of Essential Workers: Promoting Health, Early Literacy, and Quality Parent Engagement Amid COVID-19: A Pilot Study</t>
  </si>
  <si>
    <t>Device: FamilyChildCare (provisional name of app)</t>
  </si>
  <si>
    <t xml:space="preserve">_x000D_        Inclusion Criteria:_x000D__x000D_          -  Licensed Family Child Care Home Providers operating in Baltimore City who are approved_x000D_             or was once approved to remain open during COVID-19 through the Essential Personnel_x000D_             Child Care or School-Aged Program._x000D__x000D_          -  Parents or legal adult guardians of young children (3-6 years old) who have utilized_x000D_             or continue to utilize the services of Family Child Care Home providers enrolled in_x000D_             the study._x000D__x000D_          -  All participants must have access to a smartphone, tablet, or computer._x000D__x000D_        Exclusion Criteria:_x000D__x000D_          -  Licensed Family Child Care Home Providers not enrolled or was never enrolled in the_x000D_             Essential Personnel Child Care or School-Aged Program_x000D__x000D_          -  Parents of young children (3-6 years old) who have not utilized the services of_x000D_             Licensed Family Child Care Home Providers in the Essential Personnel Child Care or_x000D_             School-Aged Program_x000D__x000D_          -  FCCH providers not operating in Baltimore City_x000D__x000D_          -  FCCH providers who do not have at least 1 parent consenting to participate in the_x000D_             study._x000D_      </t>
  </si>
  <si>
    <t>Change in Perceived Level of Stress as assessed by the Perceived Stress Scale;Change in Perceived Level of Informational Support as assessed by the PROMIS Informational Support Short Form;Change in Awareness of the Maryland Early Childhood Family Engagement Framework and Toolkit as assessed by a survey question;Change in Social, Emotional, and Behavior Functioning in Children as assessed by the Social Competence and Behavior Evaluation for Children</t>
  </si>
  <si>
    <t>https://clinicaltrials.gov/show/NCT04453657</t>
  </si>
  <si>
    <t xml:space="preserve">Allocation: N/A. Intervention model: Single Group Assignment. Primary purpose: Supportive Care. Masking: None (Open Label). </t>
  </si>
  <si>
    <t>NCT04453657</t>
  </si>
  <si>
    <t>Clinical Characteristics and Outcomes of 187 Critically Ill Patients With COVID-19</t>
  </si>
  <si>
    <t>Other: demographic and clinical data obtained from hospital's electronic medical record.</t>
  </si>
  <si>
    <t xml:space="preserve">_x000D_        Inclusion Criteria:_x000D__x000D_          -  All patients admitted to the 35 beds ICU between March 20 and June 15, 2020 with_x000D_             laboratory confirmed diagnosis of COVID-19 (RT-PCR)._x000D__x000D_        Exclusion Criteria:_x000D__x000D_          -  Patients admitted to the ICU in which the RT-PCR was negative, and patients that did_x000D_             not require high level life support (RRT, Prone position, ECMO, hemodymnamic_x000D_             monitoring and support)._x000D_      </t>
  </si>
  <si>
    <t>Outcome 30 days after ICU admission</t>
  </si>
  <si>
    <t>https://clinicaltrials.gov/show/NCT04454372</t>
  </si>
  <si>
    <t>Hospital Sao Domingos</t>
  </si>
  <si>
    <t>NCT04454372</t>
  </si>
  <si>
    <t>Intermediate-size Expanded Access of Remestemcel-L, Human Mesenchymal Stromal Cells, for Multisystem Inflammatory Syndrome in Children (MIS-C) Associated With Coronavirus Disease (COVID-19)</t>
  </si>
  <si>
    <t>Biological: Remestemcel-L;Drug: Hydrocortisone;Drug: Diphenhydramine</t>
  </si>
  <si>
    <t xml:space="preserve">_x000D_        Inclusion Criteria_x000D__x000D_          1. 2 months to 17 years of age, inclusive_x000D__x000D_          2. Positive for current or recent SARS-CoV-2 (COVID-19) infection by real-time reverse_x000D_             transcription polymerase chain reaction (RT-PCR), serology, or antigen test; or_x000D_             COVID-19 exposure within the 4 weeks prior to the onset of symptoms AND no alternative_x000D_             plausible diagnoses_x000D__x000D_          3. Presenting with:_x000D__x000D_               -  Fever (&gt;38.0Â°C or &gt;100.4Â°F for =24 hours) or reporting subjective fever lasting_x000D_                  =24 hours_x000D__x000D_               -  Laboratory evidence of inflammation with high sensitivity C-reactive protein_x000D_                  (hsCRP) =4.0 milligrams per deciliter (mg/dL) and associated abnormalities of at_x000D_                  least one of the following:_x000D__x000D_                    -  elevated erythrocyte sedimentation rate (ESR)_x000D__x000D_                    -  elevated fibrinogen_x000D__x000D_                    -  elevated procalcitonin_x000D__x000D_                    -  elevated d-dimer_x000D__x000D_                    -  elevated ferritin_x000D__x000D_                    -  elevated lactic dehydrogenase (LDH)_x000D__x000D_                    -  elevated interleukin 6 (IL-6)_x000D__x000D_                    -  elevated neutrophils_x000D__x000D_                    -  reduced lymphocytes_x000D__x000D_                    -  low albumin_x000D__x000D_               -  Evidence of clinically severe multisystem illness requiring hospitalization._x000D_                  Participants must have demonstrable cardiac involvement (reduced left ventricular_x000D_                  [LV] ejection fraction =50%) and at least one other organ involvement (renal,_x000D_                  respiratory, hematologic, gastrointestinal, dermatologic or neurological)_x000D__x000D_          4. If on mechanical ventilation or ECMO, =72 hours post initiation of the respiratory_x000D_             support device_x000D__x000D_        Exclusion Criteria_x000D__x000D_          1. Documented other microbial cause for MIS-C including bacterial sepsis, staphylococcal_x000D_             or streptococcal shock syndromes, or infections associated with myocarditis such as_x000D_             enterovirus. Of importance, waiting for results of these investigations should not_x000D_             delay initiation of remestemcel-L therapy._x000D__x000D_          2. Females who are pregnant or lactating_x000D__x000D_          3. Known hypersensitivity to dimethyl sulfoxide (DMSO) or to porcine or bovine proteins_x000D__x000D_          4. Aspartate aminotransferase/alanine transaminase (AST/ALT) =5x upper limit of normal_x000D_             (ULN)_x000D__x000D_          5. Creatinine clearance &lt;30 mL/min_x000D__x000D_          6. Serum creatinine &gt;2 mg/dL_x000D__x000D_          7. Any end-stage organ disease which in the opinion of the treating physician may_x000D_             possibly affect the safety of the remestemcel-L treatment._x000D_      </t>
  </si>
  <si>
    <t>https://clinicaltrials.gov/show/NCT04456439</t>
  </si>
  <si>
    <t>Expanded Access</t>
  </si>
  <si>
    <t>Mesoblast International SÃ rl</t>
  </si>
  <si>
    <t>2 Months</t>
  </si>
  <si>
    <t>NCT04456439</t>
  </si>
  <si>
    <t>Part Two of Novel Adoptive Cellular Therapy With SARS-CoV-2 Specific T Cells in Patients With Severe COVID-19</t>
  </si>
  <si>
    <t>Biological: SARS-CoV-2 Specific T Cells</t>
  </si>
  <si>
    <t xml:space="preserve">_x000D_        Inclusion Criteria:_x000D__x000D_          -  Age 1 to 90 years_x000D__x000D_          -  Tested positive for SARS-CoV-2 &lt;72 hours prior to enrolment_x000D__x000D_          -  Predicted to have high chance of mortality:_x000D__x000D_        Group 1: Severe disease, defined by one or more of the following:_x000D__x000D_          -  Dyspnea_x000D__x000D_          -  Respiratory frequency = 30/min_x000D__x000D_          -  Blood oxygen saturation = 93%_x000D__x000D_          -  Partial pressure of arterial oxygen to fraction of inspired oxygen ratio &lt; 300_x000D__x000D_          -  Lung infiltrates &gt; 50% within 24 to 48 hours_x000D__x000D_          -  Respiratory failure_x000D__x000D_          -  Septic shock_x000D__x000D_          -  Multiple organ dysfunction or failure_x000D__x000D_        Group 2: Mild to moderate disease, at high risk of progression to severe disease. For_x000D_        example,_x000D__x000D_          -  Age &gt; 65 years_x000D__x000D_          -  Chronic health conditions such as chronic lung disease, cardiovascular disease,_x000D_             diabetes mellitus, obesity, end-stage renal disease or liver disease_x000D__x000D_        Exclusion Criteria:_x000D__x000D_          -  Rapidly progressive disease with anticipated life-expectancy &lt;72 hours_x000D__x000D_          -  Receiving steroid (&gt;0.5mg/kg methylprednisolone equivalent)_x000D__x000D_          -  Pregnancy_x000D__x000D_          -  Breastfeeding_x000D_      </t>
  </si>
  <si>
    <t>Dose-Limiting Toxicities</t>
  </si>
  <si>
    <t>https://clinicaltrials.gov/show/NCT04457726</t>
  </si>
  <si>
    <t xml:space="preserve">Allocation: Non-Randomized. Intervention model: Parallel Assignment. Primary purpose: Treatment. Masking: None (Open Label). </t>
  </si>
  <si>
    <t>NCT04457726</t>
  </si>
  <si>
    <t>Worldwide Trends on COVID-19 Research After the Declaration of COVID-19 Pandemic: An Observational Study</t>
  </si>
  <si>
    <t>Drug: Convalescent Plasma Transfusion;Drug: Hydroxychloroquine;Drug: DAS181;Drug: Ivermectin;Drug: Interferon Beta-1A</t>
  </si>
  <si>
    <t xml:space="preserve">_x000D_        Inclusion Criteria:_x000D__x000D_        Interventional studies in the WHO-compliant registries database which are registered and_x000D_        completed after 11th of March 2020 until 15th of August 2020._x000D__x000D_        Observational studies in the WHO-compliant registries database which are registered and_x000D_        completed after 11th of March 2020 until 15th of August 2020._x000D__x000D_        Exclusion Criteria:_x000D__x000D_        Interventional studies in the WHO-compliant registries database which are registered and_x000D_        completed before 11th March 2020._x000D__x000D_        Observational studies in the WHO-compliant registries database which are registered and_x000D_        completed before 11th March 2020._x000D_      </t>
  </si>
  <si>
    <t>Geographical distribution of the interventional studies after 11th of March 2020.;Geographical distribution of the Observational studies after 11th of March 2020.;Monthly Research study completion rate as per geographic distribution of the Research.</t>
  </si>
  <si>
    <t>https://clinicaltrials.gov/show/NCT04460547</t>
  </si>
  <si>
    <t>Qassim University</t>
  </si>
  <si>
    <t>NCT04460547</t>
  </si>
  <si>
    <t>Phase I Study of the Safety and Pharmacokinetics of Human Convalescent Plasma in High Risk Children Exposed or Infected With SARS-CoV-2</t>
  </si>
  <si>
    <t>Biological: anti-SARS-CoV-2 human convalescent plasma</t>
  </si>
  <si>
    <t xml:space="preserve">_x000D_        Inclusion Criteria:_x000D__x000D_          -  Age = 1 month and &lt; 18 years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  Confirmed infection: Child who tested positive for COVID-19 and is no more than_x000D_                  96 hours after onset of symptoms (and within 120 hours at the time of receipt of_x000D_                  study plasma)._x000D__x000D_               -  High-risk exposure: Susceptible child who was not previously infected or_x000D_                  otherwise immune to SARS-CoV-2 and exposed within 96 hours prior to enrollment_x000D_                  (and within 120 hours at the time of receipt of study plasma). Both criteria_x000D_                  below should be met:_x000D__x000D_                    1. A household member or daycare center (same room) exposure to a person with_x000D_                       confirmed SARS-CoV-2 OR with clinically compatible disease in areas with_x000D_                       widespread ongoing transmission_x000D__x000D_                    2. Negative for SARS-CoV-2 (nasopharyngeal or oropharyngeal swab)_x000D__x000D_          -  For females of reproductive potential (defined as having experienced menarche), not_x000D_             pregnant based on testing performed at screening._x000D__x000D_          -  Parent or legal guardian able and willing to provide signed parent permission._x000D__x000D_        Exclusion Criteria:_x000D__x000D_          -  History of severe reactions (e.g. anaphylaxis) to transfusion of blood products._x000D_             Individuals with minor reactions such as fever, itching, chills, etc. that resolve_x000D_             spontaneously or respond to pre-medications, and that do not represent more_x000D_             significant allergic reactions, will not be excluded._x000D__x000D_          -  For females, breastfeeding, or planning to become pregnant/breastfeed during the study_x000D_             period._x000D__x000D_          -  Participant is unlikely to adhere to the study procedures, keep appointments, or is_x000D_             planning to relocate outside the greater Los Angeles area during the study._x000D__x000D_          -  Any condition that would, in the opinion of the principal investigator, place the_x000D_             participant at an unacceptable risk of injury or render the participant unable to meet_x000D_             the requirements of the protocol._x000D_      </t>
  </si>
  <si>
    <t>Cumulative incidence of Grade 3 and Grade 4 adverse events;Cumulative incidence of serious adverse events</t>
  </si>
  <si>
    <t>https://clinicaltrials.gov/show/NCT04462848</t>
  </si>
  <si>
    <t>University of California, Los Angeles</t>
  </si>
  <si>
    <t>NCT04462848</t>
  </si>
  <si>
    <t>CU5/Pregnant women</t>
  </si>
  <si>
    <t xml:space="preserve">The impact on COVID-19 pandemic on the care of children with cancer in India                                                                                                                                                                                                                                                                                                                                                                                                                                                                                                                                                                                                                                                                                                                                                                                                                                                                                                                                                                                                                                                                                                                                                                                                                                                                                                                                                                                                                                                                                                                                                                                                                                                                                                                                                                                                                                                                                                                                                                                                    </t>
  </si>
  <si>
    <t>Inclusion criteria: Children aged 0 to 18 years with cancer (diagnosed and initiated treatment for the first time or those with relapse)registered during a five-month time period from Jan 1st 2020 to May 31st 2020.</t>
  </si>
  <si>
    <t>Exclusion criteria: Those who do not meet inclusion criteria</t>
  </si>
  <si>
    <t>% change in number of children registered, % of chemotherapy given behind schedule or not givenTimepoint: 10 week time period</t>
  </si>
  <si>
    <t>http://www.ctri.nic.in/Clinicaltrials/pmaindet2.php?trialid=43750</t>
  </si>
  <si>
    <t>Dr Ramandeep Singh Arora</t>
  </si>
  <si>
    <t>CTRI/2020/05/025219</t>
  </si>
  <si>
    <t xml:space="preserve">Indian COVID-19 Childhood Cancer Registry                                                                                                                                                                                                                                                                                                                                                                                                                                                                                                                                                                                                                                                                                                                                                                                                                                                                                                                                                                                                                                                                                                                                                                                                                                                                                                                                                                                                                                                                                                                                                                                                                                                                                                                                                                                                                                                                                                                                                                                                                                       </t>
  </si>
  <si>
    <t>Inclusion criteria: 1. All children who at diagnosis of their cancer were  &lt; 18 years of age  &lt;br/ &gt;2. They are now either on therapy including chemotherapy, immunotherapy, radiotherapy and surgery, or have completed therapy &lt;br/ &gt;3. Confirmed diagnosis of COVID-19 by RT-PCR or antibody test &lt;br/ &gt;4. Located in India at the time of the diagnosis of COVID-19 &lt;br/ &gt;</t>
  </si>
  <si>
    <t>Exclusion criteria: 1. Those who refuse consent</t>
  </si>
  <si>
    <t>http://www.ctri.nic.in/Clinicaltrials/pmaindet2.php?trialid=43753</t>
  </si>
  <si>
    <t>Dr Ramandep Arora</t>
  </si>
  <si>
    <t>CTRI/2020/05/025221</t>
  </si>
  <si>
    <t xml:space="preserve">Challenges of pregnancy during the COVID 19 pandemic and lockdown                                                                                                                                                                                                                                                                                                                                                                                                                                                                                                                                                                                                                                                                                                                                                                                                                                                                                                                                                                                                                                                                                                                                                                                                                                                                                                                                                                                                                                                                                                                                                                                                                                                                                                                                                                                                                                                                                                                                                                                                               </t>
  </si>
  <si>
    <t>Inclusion criteria: All pregnant women consenting for the study</t>
  </si>
  <si>
    <t>Exclusion criteria: non consenting pregnant women &lt;br/ &gt;women below 18 years and above 40 years</t>
  </si>
  <si>
    <t>To assess the number of pregnant women who could not avail Antenatal services during the lock down and pandemicTimepoint: baseline</t>
  </si>
  <si>
    <t>http://www.ctri.nic.in/Clinicaltrials/pmaindet2.php?trialid=43824</t>
  </si>
  <si>
    <t>Shri BM Patil Medical College Hospital and Research CenterBLDE Deemed to be University</t>
  </si>
  <si>
    <t>CTRI/2020/05/025293</t>
  </si>
  <si>
    <t xml:space="preserve">Understanding the biochemical and immunological correlates of severity and outcomes of COVID-19 in children with cancer undergoing chemotherapy                                                                                                                                                                                                                                                                                                                                                                                                                                                                                                                                                                                                                                                                                                                                                                                                                                                                                                                                                                                                                                                                                                                                                                                                                                                                                                                                                                                                                                                                                                                                                                                                                                                                                                                                                                                                                                                                                                                                 </t>
  </si>
  <si>
    <t>Inclusion criteria: All children with cancer who are undergoing treatment under Pediatric Haematology and Oncology will be included.</t>
  </si>
  <si>
    <t>Exclusion criteria: Patients who do not give consent to be included</t>
  </si>
  <si>
    <t>For every child with febrile illness, the following outcomes will be measured: (1) clinical outcomes of infections (if any) including severity (pneumonia, multi-organ failure, death) and time to recover.Timepoint: Outcomes will be measured at baseline, week1, week2, week3 and at week4. Antibody response will be measured at week 4 and at 3 months.</t>
  </si>
  <si>
    <t>http://www.ctri.nic.in/Clinicaltrials/pmaindet2.php?trialid=43914</t>
  </si>
  <si>
    <t>NO SPONSOR</t>
  </si>
  <si>
    <t>CTRI/2020/05/025327</t>
  </si>
  <si>
    <t xml:space="preserve">Comparison of clinical profile, outcome and peripheral blood cell population data in children with COVID-19 and non-COVID acute severe respiratory infection - Pedscovid                                                                                                                                                                                                                                                                                                                                                                                                                                                                                                                                                                                                                                                                                                                                                                                                                                                                                                                                                                                                                                                                                                                                                                                                                                                                                                                                                                                                                                                                                                                                                                                                                                                                                                                                                                                                                                                                                                        </t>
  </si>
  <si>
    <t>Inclusion criteria: All children from birth to 16 years of age presented with ALRI as per IMNCI criteria</t>
  </si>
  <si>
    <t>Exclusion criteria: Children with ALRI but having asthma, empyema, aspiration pneumonia</t>
  </si>
  <si>
    <t>Mode of oxygen therapy.  Other interventions needed.  Outcome from illnes- recovery or deathTimepoint: Baseline, 3rd day, 5th day and at dischargefrom hospital.</t>
  </si>
  <si>
    <t>http://www.ctri.nic.in/Clinicaltrials/pmaindet2.php?trialid=44074</t>
  </si>
  <si>
    <t>Christian Medical College</t>
  </si>
  <si>
    <t>CTRI/2020/05/025424</t>
  </si>
  <si>
    <t xml:space="preserve">National Registry of Pregnant Women with COVID-19 in India - PregCovid                                                                                                                                                                                                                                                                                                                                                                                                                                                                                                                                                                                                                                                                                                                                                                                                                                                                                                                                                                                                                                                                                                                                                                                                                                                                                                                                                                                                                                                                                                                                                                                                                                                                                                                                                                                                                                                                                                                                                                                                          </t>
  </si>
  <si>
    <t>Inclusion criteria: Part A  &lt;br/ &gt;Medical Case records of pregnant women with COVID-19 admitted from 1st January to 31st May 2020 will be analyzed. The records of the Pregnant women died due to COVID-19 will also be analyzed  &lt;br/ &gt;Part B  &lt;br/ &gt;Medical records of all pregnant and/ post-partum women with COVID-19 in Maharashtra from 01.06.2020 will be evaluated for prospective data entry in the registry</t>
  </si>
  <si>
    <t xml:space="preserve">Exclusion criteria: </t>
  </si>
  <si>
    <t>http://www.ctri.nic.in/Clinicaltrials/pmaindet2.php?trialid=43519</t>
  </si>
  <si>
    <t>ICMR NATIONAL INSTITUTE FOR RESEARCH IN REPRODUCTIVE HEALTH</t>
  </si>
  <si>
    <t>CTRI/2020/05/025423</t>
  </si>
  <si>
    <t xml:space="preserve">Impact of teleconsultation for neonatal follow-up during COVID-19 pandemic: A randomized controlled trial                                                                                                                                                                                                                                                                                                                                                                                                                                                                                                                                                                                                                                                                                                                                                                                                                                                                                                                                                                                                                                                                                                                                                                                                                                                                                                                                                                                                                                                                                                                                                                                                                                                                                                                                                                                                                                                                                                                                                                       </t>
  </si>
  <si>
    <t>Inclusion criteria: Neonates with gestational age at birth greater than or equal to 34 weeks &lt;br/ &gt;Delivered in JIPMER hospital  &lt;br/ &gt;Discharged home within the first week of life                                                  &lt;br/ &gt;</t>
  </si>
  <si>
    <t>Exclusion criteria: 1. Need for NICU stay for 7 days or more &lt;br/ &gt;2. Major congenital anomalies &lt;br/ &gt;3. Postnatal morbidities (respiratory distress syndrome, neonatal sepsis, need for ventilation more than 24 hours, moderate or severe hypoxic iscahemic encephalopathy etc) requiring enrollment and follow up in high risk follow up clinic of JIPMER as per unit policy  &lt;br/ &gt;4. Parents who do not have a telephone or mobile services to enable tele consultation &lt;br/ &gt;5. Unwilling to provide consent  &lt;br/ &gt;</t>
  </si>
  <si>
    <t>Need for emergency room visit or re-hospitalizationTimepoint: At 28 days of life for term neonates and at 4 weeks  corrected age for late preterm neonates</t>
  </si>
  <si>
    <t>http://www.ctri.nic.in/Clinicaltrials/pmaindet2.php?trialid=43382</t>
  </si>
  <si>
    <t>JIPMER Intramural fund</t>
  </si>
  <si>
    <t>CTRI/2020/05/025492</t>
  </si>
  <si>
    <t>TARGet Kids! COVID-19 Study of Children and Families</t>
  </si>
  <si>
    <t xml:space="preserve">_x000D_        Inclusion Criteria:_x000D__x000D_          -  Families with existing participants of the TARGet Kids! cohort with children between_x000D_             the ages of 0-10 years._x000D__x000D_        Exclusion Criteria:_x000D__x000D_          -  Families who are not participating in the TARGet Kids! cohort or participating_x000D_             families with no children within the age of eligibility._x000D_      </t>
  </si>
  <si>
    <t>Cumulative Incidence of COVID-19</t>
  </si>
  <si>
    <t>https://clinicaltrials.gov/show/NCT04449978</t>
  </si>
  <si>
    <t>NCT04449978</t>
  </si>
  <si>
    <t>Worldwide COVID-19 in Children and Adult Patients With Primary ImmunoDeficiencies (PID) Survey</t>
  </si>
  <si>
    <t xml:space="preserve">_x000D_        Inclusion Criteria:_x000D__x000D_          -  Diagnosed with a Primary Immune Deficiency_x000D__x000D_          -  COVID-19 (proven or probable)_x000D__x000D_        Exclusion Criteria:_x000D__x000D_          -  Secondary Immune Deficiency_x000D__x000D_          -  Other Coronovirus infection_x000D_      </t>
  </si>
  <si>
    <t>Survival of patients with PID affected by COVID-19;Rate of admission to ICU of patients with PID affected by COVID-19;Rate of oxygen therapy of patients with PID affected by COVID-19</t>
  </si>
  <si>
    <t>https://clinicaltrials.gov/show/NCT04459689</t>
  </si>
  <si>
    <t>Imagine Institute</t>
  </si>
  <si>
    <t>NCT04459689</t>
  </si>
  <si>
    <t>Eur J Obstet Gynecol Reprod Biol</t>
  </si>
  <si>
    <t>Spanish</t>
  </si>
  <si>
    <t>J Pediatr</t>
  </si>
  <si>
    <t>Iran</t>
  </si>
  <si>
    <t>Pediatr Blood Cancer</t>
  </si>
  <si>
    <t>Indian Pediatr</t>
  </si>
  <si>
    <t>Pediatr Pulmonol</t>
  </si>
  <si>
    <t>Covid-19 in Pregnancy: a French Population-based Cohort of Women and Newborns</t>
  </si>
  <si>
    <t>Other: An auto-questionnaire comprising three psychometric scales</t>
  </si>
  <si>
    <t>Joint evaluation of morbi-mortality for mother and child up to 12 weeks postpartum</t>
  </si>
  <si>
    <t>https://clinicaltrials.gov/show/NCT04463758</t>
  </si>
  <si>
    <t>NCT04463758</t>
  </si>
  <si>
    <t>Coronavirus Disease 2019 (COVID-19) During Pregnancy: Prevalence of Seroconversion, Effect on Maternal and Perinatal Outcomes and Risk of Vertical Transmission</t>
  </si>
  <si>
    <t>Other: Non Intervention</t>
  </si>
  <si>
    <t>https://clinicaltrials.gov/show/NCT04465474</t>
  </si>
  <si>
    <t>China;Hong Kong;Spain;China;Hong Kong;Spain</t>
  </si>
  <si>
    <t>Chinese University of Hong Kong</t>
  </si>
  <si>
    <t>NCT04465474</t>
  </si>
  <si>
    <t>Convalescent Plasma to Optimize Treatment of COVID-19 Disease in Pediatric Patients: A Feasibility Study</t>
  </si>
  <si>
    <t>Biological: Convalescent Plasma (CP);Drug: Standard COVID-19 therapies</t>
  </si>
  <si>
    <t>Number of grade 3-5 adverse events that are possible, probably or definitely related to the convalescent plasma (CP) infusion</t>
  </si>
  <si>
    <t>https://clinicaltrials.gov/show/NCT04458363</t>
  </si>
  <si>
    <t>Emory University</t>
  </si>
  <si>
    <t>22 Years</t>
  </si>
  <si>
    <t>NCT04458363</t>
  </si>
  <si>
    <t>Early Phase 1</t>
  </si>
  <si>
    <t>SARS-CoV2 Pediatric Acute Kidney Injury Registry and Collaborative</t>
  </si>
  <si>
    <t>Acute Kidney Injury (AKI)</t>
  </si>
  <si>
    <t>https://clinicaltrials.gov/show/NCT04466306</t>
  </si>
  <si>
    <t>Children's Healthcare of Atlanta</t>
  </si>
  <si>
    <t>25 Years</t>
  </si>
  <si>
    <t>NCT04466306</t>
  </si>
  <si>
    <t>Is Thymus Size of Infants Who Born to COVID-19 Positive Mothers Associated With Neonatal Morbidities?</t>
  </si>
  <si>
    <t>Diagnostic Test: chest x-ray</t>
  </si>
  <si>
    <t>Cardiothymic index</t>
  </si>
  <si>
    <t>https://clinicaltrials.gov/show/NCT04470739</t>
  </si>
  <si>
    <t xml:space="preserve">Allocation: Non-Randomized. Intervention model: Parallel Assignment. Primary purpose: Diagnostic. Masking: None (Open Label). </t>
  </si>
  <si>
    <t>7 Hours</t>
  </si>
  <si>
    <t>Rapid Detection of COVID-19 by Portable and Connected Biosensor : Biological Proof of Concept</t>
  </si>
  <si>
    <t>Diagnostic Test: COVID-19 RT-PCR;Diagnostic Test: Biosensor</t>
  </si>
  <si>
    <t>Sensitivity and specificity of the COR-DIAL based on nasopharyngeal swabs taken on admission of the patient compared to the final diagnosis of COVID-19 made by the medical team</t>
  </si>
  <si>
    <t>https://clinicaltrials.gov/show/NCT04367142</t>
  </si>
  <si>
    <t>NCT04367142</t>
  </si>
  <si>
    <t>Do Childhood Measles and DTaP Vaccination Decrease the Mortality Rate Caused by SARS CoV-2 in OECD Countries?</t>
  </si>
  <si>
    <t>Other: Case fatality rate</t>
  </si>
  <si>
    <t>Case Fatality Rate</t>
  </si>
  <si>
    <t>https://clinicaltrials.gov/show/NCT04468802</t>
  </si>
  <si>
    <t>NCT04468802</t>
  </si>
  <si>
    <t>Other
  Method of generating randomization sequence:Not Applicable  Method of allocation concealment:Not Applicable  Blinding and masking:Not Applicable</t>
  </si>
  <si>
    <t>Other
  Method of generating randomization sequence:Computer generated randomization  Method of allocation concealment:Sequentially numbered, sealed, opaque envelopes  Blinding and masking:Participant Blinded</t>
  </si>
  <si>
    <t>Other
  Method of generating randomization sequence:Other  Method of allocation concealment:Other  Blinding and masking:Not Applicable</t>
  </si>
  <si>
    <t>Other
  Method of generating randomization sequence:  Method of allocation concealment:  Blinding and masking:</t>
  </si>
  <si>
    <t>Randomized, Parallel Group Trial
  Method of generating randomization sequence:Computer generated randomization  Method of allocation concealment:Sequentially numbered, sealed, opaque envelopes  Blinding and masking:Open Label</t>
  </si>
  <si>
    <t xml:space="preserve">Validation study of Rapid Test kit of Wrig Nano Systems for Antibody (IgG, IgM)
detection against COVID19.                                                                                                                                                                                                                                                                                                                                                                                                                                                                                                                                                                                                                                                                                                                                                                                                                                                                                                                                                                                                                                                                                                                                                                                                                                                                                                                                                                                                                                                                                                                                                                                                                                                                                                                                                                                                                                                                                                                                                                      </t>
  </si>
  <si>
    <t>Exclusion criteria: Whose RTPCR on both Nasopharyngeal and oropharyngeal swab is reported as rejected or poor quality.</t>
  </si>
  <si>
    <t>http://www.ctri.nic.in/Clinicaltrials/pmaindet2.php?trialid=44931</t>
  </si>
  <si>
    <t>Maulana Azad Medical College</t>
  </si>
  <si>
    <t>CTRI/2020/06/026120</t>
  </si>
  <si>
    <t xml:space="preserve">Effectiveness of awareness programme in mothers on prevention of early childhood caries during covid 19 pandemic in sullia - a randomized control trial                                                                                                                                                                                                                                                                                                                                                                                                                                                                                                                                                                                                                                                                                                                                                                                                                                                                                                                                                                                                                                                                                                                                                                                                                                                                                                                                                                                                                                                                                                                                                                                                                                                                                                                                                                                                                                                                                                                         </t>
  </si>
  <si>
    <t>The primary outcome measure will check the effectiveness of awareness by reversal of white spot lesions on the anterior teeth examined using nyvad index and caries risk assessment tool. Incidence of dental decay  measured at 6, 12, 18  and 24 months of age using dmft/def index and  at 24 months by criteria specified by WHO.Timepoint: Reversal of white spot lesion by awareness Incidence of dental decay Caries risk assessment 24 months</t>
  </si>
  <si>
    <t>http://www.ctri.nic.in/Clinicaltrials/pmaindet2.php?trialid=45340</t>
  </si>
  <si>
    <t>Randomized, Parallel Group, Active Controlled Trial
  Method of generating randomization sequence:Computer generated randomization  Method of allocation concealment:Centralized  Blinding and masking:Participant and Outcome Assessor Blinded</t>
  </si>
  <si>
    <t>KVG Dental College  Hospital</t>
  </si>
  <si>
    <t>CTRI/2020/07/026431</t>
  </si>
  <si>
    <t>Phase 1/ Phase 2</t>
  </si>
  <si>
    <t>Neonates</t>
  </si>
  <si>
    <t>Exclusion criteria: 1) Child having major systemic diseases, such as bleed disorder, cardiac disorder or renal disorder;  &lt;br/ &gt;2) Children who are on long-term medication such as antiepileptic drugs. &lt;br/ &gt;3) Children with oral soft tissue lesion/s, history of allergy to the constituents of fluoride gel, systemic illness and those requiring extensive rehabilitation &lt;br/ &gt;4) Mother &amp; child pair who have/had fever or any symptoms of fever &lt;br/ &gt;5) Mother &amp; child pair who have/had recent travel history &lt;br/ &gt;</t>
  </si>
  <si>
    <t>Health behaviour:- Physical activity behaviour- Dietary behaviour- Following courses online (sports, meditation, courses preparing for labour) - Experiences with and appreciation of online tools to improve lifestyle- Experienced stress</t>
  </si>
  <si>
    <t>Mortality rate at 30 days from diagnosis of COVID-19 Treatment abandonment rates at 90 days from diagnosis of COVID-19 &lt;br/ &gt;Timepoint: Day 30 &lt;br/ &gt;Day 90</t>
  </si>
  <si>
    <t>1.	Incidence of COVID-19 in pregnancy  &lt;br/ &gt;2.	Socio-demographic, epidemiological and clinical characteristics of pregnant women with COVID-19  &lt;br/ &gt;3.	Pregnancy outcomes in women with COVID-19  &lt;br/ &gt;4.	Neonatal outcomes in women with COVID-19 &lt;br/ &gt;5.	Response to treatment  &lt;br/ &gt;6.	Modes of transmission of COVID-19 from mother to child  &lt;br/ &gt;Timepoint: at the end of 24 months</t>
  </si>
  <si>
    <t>Sensitivity and specificity of Rapid Test Kits against detection of COVID19 &lt;br/ &gt;AntibodiesTimepoint: RTPCR for coronavirus will be tested at admission, while antibody test will be done 7-10 days of admission.After completing 50 cases,data analysis will be done.</t>
  </si>
  <si>
    <t>Japan</t>
  </si>
  <si>
    <t>J Perinat Med</t>
  </si>
  <si>
    <t>Meta-analysis</t>
  </si>
  <si>
    <t>Ecological study</t>
  </si>
  <si>
    <t>Potential mechanisms for vertical transmission 1) placental barrier, 2) immune response and 3) fetal damage of vertical transmission and mechanism in SARS-CoV-2 infection.;Vertical transmission;Vertical transmission;Vertical transmission;Vertical transmission;Vertical transmission;Pregnancy course and perinatal outcome;Pregnancy loss;Seroconversion during pregnancy - At delivery;Seroconversion during pregnancy - DSS1</t>
  </si>
  <si>
    <t>NCT04470739</t>
  </si>
  <si>
    <t xml:space="preserve">Impact of Coronavirus pandemic on mental health of children                                                                                                                                                                                                                                                                                                                                                                                                                                                                                                                                                                                                                                                                                                                                                                                                                                                                                                                                                                                                                                                                                                                                                                                                                                                                                                                                                                                                                                                                                                                                                                                                                                                                                                                                                                                                                                                                                                                                                                                                                     </t>
  </si>
  <si>
    <t>Inclusion criteria: School going children aged 6-17 years of health care workers working in ESI PGIMSR and associated hospital, Basaidarpur and from general population</t>
  </si>
  <si>
    <t>Exclusion criteria: Children with known psychiatric, neurological, developmental and other chronic illnesses will be excluded.</t>
  </si>
  <si>
    <t>Prevalence of psychosocial problems among the Indian school going children during the pandemic covid-19Timepoint: 10 days</t>
  </si>
  <si>
    <t>http://www.ctri.nic.in/Clinicaltrials/pmaindet2.php?trialid=44466</t>
  </si>
  <si>
    <t>ESIC PGIMSR</t>
  </si>
  <si>
    <t>CTRI/2020/06/025853</t>
  </si>
  <si>
    <t xml:space="preserve">The epidemiology, severity, and outcomes of children presenting to emergency departments across Europe during the SARS-COV-2 pandemic: the EPISODES study                                                                                                                                                                                                                                                                                                                                                                                                                                                                                                                                                                                                                                                                                                                                                                                                                                                                                                                                                                                                                                                                                                                                                                                                                                                                                                                                                                                                                                                                                                                                                                                                                                                                                                                                                                                                                                                                                                                       </t>
  </si>
  <si>
    <t>Absolute numbers of children presenting to the paediatric emergency department over the period of interest; for all children and children with different typologies (i.e. working diagnosis, age)</t>
  </si>
  <si>
    <t>http://isrctn.com/ISRCTN91495258</t>
  </si>
  <si>
    <t>France;Hungary;Italy;Malta;Netherlands;Spain;United Kingdom</t>
  </si>
  <si>
    <t>ISRCTN91495258</t>
  </si>
  <si>
    <t xml:space="preserve">Coronavirus infection in primary or secondary immunosuppressed children                                                                                                                                                                                                                                                                                                                                                                                                                                                                                                                                                                                                                                                                                                                                                                                                                                                                                                                                                                                                                                                                                                                                                                                                                                                                                                                                                                                                                                                                                                                                                                                                                                                                                                                                                                                                                                                                                                                                                                                                         </t>
  </si>
  <si>
    <t>Exclusion criteria: Unable to understand English</t>
  </si>
  <si>
    <t>COVID-19 infection in children/adults assessed by online questionnaire as frequency of: cough, fever, diarrhoea, shortness of breath, sore throat, blocked nose, red eyes, headache, joint pain, muscle pain, fatigue, chills, nausea, vomiting, over a year</t>
  </si>
  <si>
    <t>http://isrctn.com/ISRCTN10175886</t>
  </si>
  <si>
    <t>Observational qualitative study (Other)</t>
  </si>
  <si>
    <t>University Hospital Southampton NHS Foundation Trust</t>
  </si>
  <si>
    <t>ISRCTN10175886</t>
  </si>
  <si>
    <t xml:space="preserve">Exclusion criteria:                 1. Children visiting the emergency department who are then streamed to a primary care service for the initial consultation.                2. Children presenting to the emergency department for scheduled health care or a planned follow-up visit (children who have an unscheduled re-visit to the emergency department within one disease episode are not excluded)            </t>
  </si>
  <si>
    <t xml:space="preserve">_x000D_        Inclusion Criteria:_x000D__x000D_          -  Any woman with :_x000D__x000D_        either proven COVID-19 infection= positive PCR test, OR probable COVID-19 infection =_x000D_        typical clinical symptoms AND typical pulmonary radiology_x000D__x000D_          -  during pregnancy or within 42 days postpartum,_x000D__x000D_          -  whether or not this diagnosis is followed by hospitalization,_x000D__x000D_        Exclusion Criteria:_x000D__x000D_          -  Refusal to participate_x000D__x000D_          -  Major protected (curator, trusteeship)_x000D_      </t>
  </si>
  <si>
    <t xml:space="preserve">_x000D_        Objective 1: Seroconversion during pregnancy_x000D__x000D_        Inclusion criteria:_x000D__x000D_          -  Pregnant women who attended for Down syndrome screening (DSS) at 11-13 weeks_x000D__x000D_          -  Had serum sample taken between 1 November 2019 and 1 June 2020 consented for stored_x000D_             serum for future research_x000D__x000D_          -  Intended to deliver at the booking hospital._x000D__x000D_        Objective 2: SARS-CoV-2 and pregnancy loss_x000D__x000D_        Inclusion criteria:_x000D__x000D_        â€¢Pregnant women presenting with first and second trimester miscarriage in Hong Kong and_x000D_        Spain, as well as those with stillbirth during periods of 6 and 12 months, respectively._x000D__x000D_        Objective 3: Pregnancy course and perinatal outcome_x000D__x000D_        Inclusion criteria:_x000D__x000D_        â€¢Pregnant women affected by COVID-19_x000D__x000D_        Objective 4: Vertical transmission_x000D__x000D_        Inclusion criteria:_x000D__x000D_        â€¢Pregnant women affected by COVID-19_x000D__x000D_        Objective 5: Potential mechanisms for vertical transmission_x000D__x000D_        Inclusion criteria:_x000D__x000D_        â€¢Pregnant women affected by COVID-19_x000D_      </t>
  </si>
  <si>
    <t xml:space="preserve">_x000D_        Inclusion Criteria:_x000D__x000D_          -  Aged 0 to 22 years of age_x000D__x000D_          -  SARS-CoV-2 infection documented by RNA RT-PCR detection_x000D__x000D_          -  Admitted to an acute care facility_x000D__x000D_          -  Ability of patient or guardian to provide consent and assent (if applicable); if_x000D_             patient is intubated assent may be waived_x000D__x000D_        Exclusion Criteria:_x000D__x000D_          -  Pregnancy/ breast feeding_x000D__x000D_          -  Medical condition that increases the risk of plasma infusion_x000D__x000D_          -  Contraindication to transfusion (severe volume overload, history of anaphylaxis to_x000D_             blood products)._x000D__x000D_        Inclusion criteria for infusion:_x000D__x000D_          -  Severe COVID-19 disease, OR_x000D__x000D_          -  Moderate disease with a risk of progression to severe or life threatening disease, OR_x000D__x000D_          -  Severely immunocompromised patient with any illness attributed to COVID-19 disease_x000D_             requiring inpatient care._x000D__x000D_        Exclusion to infusion:_x000D__x000D_          -  Pregnancy/ breast feeding_x000D__x000D_          -  Medical condition that increases the risk of plasma infusion_x000D__x000D_          -  Contraindication to transfusion (severe volume overload, history of anaphylaxis to_x000D_             blood products)._x000D_      </t>
  </si>
  <si>
    <t xml:space="preserve">_x000D_        Inclusion Criteria:_x000D__x000D_          -  Patient less than or equal to 25 years of age_x000D__x000D_          -  Receiving clinical care in the pediatric intensive care unit (PICU) on a study day in_x000D_             April - June 2020_x000D__x000D_          -  Patient considered a "Person Under Investigation" and/or tested positive for SARS-CoV2_x000D_             (COVID-19)_x000D__x000D_        Exclusion Criteria:_x000D__x000D_        â€¢ None_x000D_      </t>
  </si>
  <si>
    <t xml:space="preserve">_x000D_        Inclusion Criteria:_x000D__x000D_          -  Infants born to COVID-19 positive or negative mothers_x000D__x000D_          -  Accepted to participate with an informed consent_x000D__x000D_          -  Infants who required to get chest X-ray within the first 6 hours_x000D__x000D_        Exclusion Criteria:_x000D__x000D_          -  Infants whose mothers' have any kind of acute or chronic systemic disease or_x000D_             inflammation/infection_x000D__x000D_          -  Lack of an informed consent_x000D__x000D_          -  Infants who did not require to get chest X-ray within the first 6 hours_x000D_      </t>
  </si>
  <si>
    <t>Inclusion criteria: 1) Mother accompanied by children less than 2 years old &lt;br/ &gt;2) Mother  child pairs who are willing to participate  &lt;br/ &gt;3) Mother child pairs who are willing to informed consent.  &lt;br/ &gt;</t>
  </si>
  <si>
    <t xml:space="preserve">_x000D_        Inclusion Criteria:_x000D__x000D_          -  Male or female or child without age limit_x000D__x000D_          -  Admitted to a Reference Health Establishment in an emergency unit, hospitalisation or_x000D_             intensive care unit for suspicion of SARS-CoV-2 infection, regardless of the clinical_x000D_             presentation and degree of severity._x000D__x000D_          -  Patient to be diagnosed using a PCR test on nasopharyngeal swab._x000D__x000D_          -  Social insured_x000D__x000D_        Exclusion Criteria:_x000D__x000D_          -  Atypical or suspicious cases without a final diagnosis of COVID-19 positive or_x000D_             negative_x000D__x000D_          -  Patient refusal to participate_x000D_      </t>
  </si>
  <si>
    <t xml:space="preserve">_x000D_        Inclusion Criteria:_x000D__x000D_          -  Children vaccinated in OECD countries in northern hemisphere_x000D__x000D_        Exclusion Criteria:_x000D__x000D_          -  Non vaccinated children_x000D__x000D_          -  Southern hemisphere countries_x000D__x000D_          -  non-OECD countries_x000D_      </t>
  </si>
  <si>
    <t xml:space="preserve">Inclusion criteria:                 1. All children presenting to the emergency department during the period of interest for unscheduled health care                2. Aged between 0 and 18 years (upper age limit determined by the upper age bracket for children being assessed at the local participating centre)                3. Undergo a formal clinical assessment by advanced nurse practitioner (or equivalent) or clinician in the emergency department                4. All or part of the data of the triaging process (including vital signs), consultation, management (including diagnostics and treatment) and outcomes (including working diagnosis and disposition) routinely documented in the electronic patient record            </t>
  </si>
  <si>
    <t xml:space="preserve">Inclusion criteria:                 1. Parent of immunosuppressed patient aged &lt;16 years or immunosuppressed patient aged 16-17 years                2. Family able to complete the questionnaire which will be in English (due to current resources available translation will not be possible)                3. Reliable access to the internet            </t>
  </si>
  <si>
    <t>Inclusion criteria: Children and their parents/accompanying caretakers (i.e. patients of all age groups) admitted to department of pediatrics with suspected COVID 19 infection and volunteer staff members from department of pediatrics whose RTPCR on both Nasopharyngeal and oropharyngeal swab is &lt;br/ &gt;reported as positive or negative.</t>
  </si>
  <si>
    <t>Primary Outcome- the impact of the COVID-19 pandemic on the occurrence of AF.This outcome will be measured by comparison of the number of AF episodes, and number of patients affected by AF episodes, between the COVID period, and Control periods.The number of AF episodes, and the number of patients who experience an AF episode will be derived from the PaceMate remote monitoring database.[The primary outcome measure will be assessed daily during in each participant, during the 100-day COVID period, and daily during the 100-day Control period.]</t>
  </si>
  <si>
    <t>Intervention1: ONLINE GROUP: The mother &amp; child pairs who fall randomly into  online group will be allocated by a stratified randomisation method at the subject level using a personal computer into the following two groups; group 1 (Traditional awareness group) and group 2 (Awareness using with motivational interviewing &amp; anticipatory guidance). There will be no negative control group for ethical consideration. The group 1 will undertake awareness by presentation, videos &amp; posters after consent. The group 2 will then undertake awareness through counselling sessions (last up to 30 minutes) done within 4 weeks after consent with one additional counselling sessions and the study participant has to face-to-face or phone contact, after first 6 months for review). Evaluation of the implemented awareness session will be done using questionnaires, nyvad index, dmft/def index &amp; caries risk assessment tool.Control Intervention1: OFFLINE GROUP: The mother &amp; child pairs who fall under offline group will be allocated using a stratified randomisation method at the subject level with a personal computer into the following two groups; group 1 (Traditional awareness group) and group 2 (Awareness using with motivational interviewing &amp; anticipatory guidance). The group 1 will undertake awareness by presentation, videos &amp; posters after consent. The group 2 will then undertake awareness through counselling sessions (last up to 30 minutes) done within 4 weeks after consent with one additional counselling sessions and the study participant has to face-to-face or phone contact, after first 6 months for review. Evaluation of the implemented awareness session will be done using questionnaires, nyvad index, dmft/def index &amp; caries risk assessment tool.</t>
  </si>
  <si>
    <t xml:space="preserve">                This study will involve retrospective analysis of routinely collected clinical data of all children presenting to emergency departments across Europe over a 2 and half year period. Aggregated, anonymous data will be entered on a monthly basis for each individual participating centre during the period spanning the COVID-19 pandemic (beginning February 2020). All data will be extracted from electronic health care records by the local clinical teams. Monthly aggregated data will be entered on a validated and secure online platform (RedCap). Aggregated, anonymous data will be presented on a weekly basis where each month or each week period will start at the first Monday (00:00 am) of that time period, through to the last Sunday (11:59 pm) of that time period. The total time period of interest will be January 1st, 2018 to May 1st, 2020 to allow for collection of historical data (prior to February 2020) for comparison. Once the data is collected it will be analysed after the end of the period of interest.                A quota sampling design will be used to select from which 1-4 institutions from each participating European countries data will be collected. Every site lead will complete a site-specific survey to inform on hospital-specific factors and local changes to healthcare pathways induced by the SARS-CoV-2 pandemic. No data with personal identifiable data will be collected, nor any data on patient individual level. Data will be analysed by comparing absolute numbers and percentages of children presenting to emergency departments, the severity of their presenting problems, their working diagnoses, and the patient outcomes, over time during the study period.</t>
  </si>
  <si>
    <t xml:space="preserve">                Eligible patients will be identified by the team responsible for their clinical care. Patients and/or parents will be contacted NHS clinical methods with a weblink directing them to the study website. This website will provide information about the study, an email address to ask questions if required and links to current NHS, Dept of Health and Social Care, and Public Health England COVID-19 advice.                If the patient and/or parent are willing to participate they will complete an online consent form. Data of enrolled patients will be checked with their health records to confirm eligibility.                Data will be collected via online questionnaires. The first questionnaire will include information about the patient, their disease and the medication they are using. Following this they will be sent a link each week inviting them to fill in an online questionnaire. These weekly questionnaires will monitor possible symptoms of COVID-19 (and other current respiratory tract illnesses), results of COVID-19 testing, contact with people diagnosed with COVID-19, general practitioner (GP) or health care attendance, hospital admission, incidences of self-isolation, the stopping or postponing of immunosuppressive drugs, effects on daily life, possible flare of any auto-immune disease (in relevant patients) and parental anxiety. They will also be provided with up to date information and advice and an email address for any further questions.                It will be clear to families that they should continue to link to and liaise with their paediatric speciality clinical teams as per normal routine and emergency care and not through the study helpline.                All participants will be provided with a lay summary of results when the stu</t>
  </si>
  <si>
    <t>Intervention1: Tele-consultation arm: Caregivers of enrolled infants being discharged from hospital shall participate in a teleconsultation visit with neonatal providers within one week of discharge. Mode of teleconsultation: Telephonic calls Providers: The teleconsultation shall be provided by neonatal consultant or neonatology senior residents at fixed times using a dedicated mobile phone or landline at fixed time 10 am-12 noon.  Calls from parents in case of emergencies shall be answered 24x7 using a dedicated mobile phone for this purpose. Frequency of teleconsultation- 3-7 days post discharge, 14 days of life and day 28 of life. Late preterm neonates shall receive additional call at 28 days of corrected age. Additional follow up teleconsultation will be provided if required.Obtaining parental satisfaction: Caregivers shall complete an anonymous post-visit satisfaction survey on a scale of 0-5 at the end of the study period (28 days postnatal age) or 40 weeks corrected age whichever is later on three aspects; comfort with the physician during teleconsultation, whether not their questions were answered and their overall satisfaction with the visitControl Intervention1: Standard arm: At the time of discharge these neonates shall be advised to follow up with their local paediatrician or local hospital for any concerns. Some babies may be advised another visit with local practitioner for follow up of jaundice or feeding issues.  In order to measure the outcome, the standard care group shall receive one telephonic call at the end of 28 days of life for term neonates and at 4 weeks corrected age for late preterm neonates to identify the need the hospitalisation or emergency care visit and to enquire the status of the neonate.</t>
  </si>
  <si>
    <t>Intervention1: Rapid antibody tests (Ig G and IgM) for COVID-19: Patients whose RTPCR on both Nasopharyngeal and oropharyngeal swab is reported positive  will be screened for antibodies (IgG and IgM) by rapid antibody test kit.Control Intervention1: Rapid antibody tests (Ig G and IgM) for COVID-19: Patients whose RTPCR on both Nasopharyngeal and oropharyngeal swab is reported negative twice ( To be sure that they are negative for COVID-19 infection) will be screened for antibodies (IgG and IgM) by rapid antibody test kit.</t>
  </si>
  <si>
    <t>Pregnant women/ Neonates</t>
  </si>
  <si>
    <t>USA;Canada;Israel;Japan;Serbia;Spain;United Kingdom;Canada;Israel;Japan;Serbia;Spain;United Kingdom;United States</t>
  </si>
  <si>
    <t>USA ;Albania;Australia;Czechia;France;Germany;Hong Kong;Israel;Italy;Lebanon;Norway;Poland;Spain;Sweden;Taiwan;Albania;Australia;Czechia;France;Germany;Hong Kong;Israel;Italy;Lebanon;Norway;Poland;Spain;Sweden;Taiwan;United States</t>
  </si>
  <si>
    <t>Obstet Gynecol</t>
  </si>
  <si>
    <t>BMC Med</t>
  </si>
  <si>
    <t>Pediatr Radiol</t>
  </si>
  <si>
    <t>Am J Perinatol</t>
  </si>
  <si>
    <t>1 pregnant woman and 1 neonate</t>
  </si>
  <si>
    <t>English</t>
  </si>
  <si>
    <t>Knowledge About Covid-19 Infection in Pregnant Women</t>
  </si>
  <si>
    <t>Other: labs</t>
  </si>
  <si>
    <t>Coronavirus Disease 2019 (COVID-19) During Pregnancy: Prevalence of Seroconversion, Effect on Maternal and Perinatal Outcomes and Risk of Vertical Transmission (COVID-MAP)</t>
  </si>
  <si>
    <t>Seroconversion during pregnancy - DSS1;Seroconversion during pregnancy - At delivery;Pregnancy loss;Pregnancy course and perinatal outcome;Vertical transmission;Vertical transmission;Vertical transmission;Vertical transmission;Vertical transmission;Potential mechanisms for vertical transmission 1) placental barrier, 2) immune response and 3) fetal damage of vertical transmission and mechanism in SARS-CoV-2 infection.</t>
  </si>
  <si>
    <t>An Intervention to Promote COVID-19 Breastfeeding Guideline Adherence Among African American Mothers</t>
  </si>
  <si>
    <t>Behavioral: COVID-19 Breastfeeding Support</t>
  </si>
  <si>
    <t>COVID-19 breastfeeding guidance adherence at birth.;COVID-19 breastfeeding guidance adherence at 1-month postpartum.;COVID-19 breastfeeding guidance adherence at 3-months postpartum.;Exclusive breastfeeding at birth.;Exclusive breastfeeding at 1-month.;Exclusive breastfeeding at 3-months.</t>
  </si>
  <si>
    <t xml:space="preserve">_x000D_        Inclusion Criteria:_x000D__x000D_          -  Assessment Survey: Mothers who had a baby in 2020._x000D__x000D_          -  Intervention Participants: Women in late 2nd or 3rd pregnancy trimester enrolled for_x000D_             prenatal care by participating physicians._x000D__x000D_        Exclusion Criteria:_x000D__x000D_          -  Assessment Survey: Mothers who had a baby prior to 2020._x000D__x000D_          -  Intervention Participants: Not pregnant, in 1st trimester of pregnancy, not enrolled_x000D_             for prenatal care by participating physician._x000D_      </t>
  </si>
  <si>
    <t>https://clinicaltrials.gov/show/NCT04476940</t>
  </si>
  <si>
    <t>Meharry Medical College</t>
  </si>
  <si>
    <t>NCT04476940</t>
  </si>
  <si>
    <t>Acute Infection in Mitochondrial Disease: An Observational Prospective Natural History Study of Metabolism, Infection and Immunity During the COVID19 Pandemic</t>
  </si>
  <si>
    <t>We will perform whole blood transcriptomic analysis, humoral response profiling and soluble mediator profiling.</t>
  </si>
  <si>
    <t xml:space="preserve">_x000D_        -  INCLUSION CRITERIA:_x000D__x000D_        In order to be eligible to participate in this study, an individual must meet all of the_x000D_        following criteria:_x000D__x000D_        Group 1_x000D__x000D_          1. Participants must be two months of age or older._x000D__x000D_          2. Participants must have a diagnosis of mitochondrial disease based on a determination_x000D_             by a physician with expertise in genetics and/or neurology. Supportive evidence may_x000D_             include genetic testing, muscle biopsy, biochemical testing, neuroimaging or enzyme_x000D_             analysis consistent with mitochondrial disease._x000D__x000D_          3. Participants must have suspected or confirmed COVID-19 as defined by_x000D__x000D_               1. New onset of any of the following symptoms after January 2020 without an_x000D_                  alternative diagnosis: fever, cough, shortness of breath, fatigue, sore throat,_x000D_                  rhinorrhea, musculoskeletal pain, vomiting, diarrhea, anosmia, neurologic_x000D_                  decline;_x000D__x000D_                  AND report that testing for COVID-19/SARS-COV-2 is clinically indicated based on_x000D_                  evaluation by a healthcare provider._x000D__x000D_                  OR_x000D__x000D_               2. Laboratory confirmed positive testing for COVID-19/SARS-Cov-2 performed at a_x000D_                  local healthcare setting._x000D__x000D_        Note: It is well recognized at the time of this protocol that testing for_x000D_        COVID-19/SARS-Cov-2 is not consistently available or efficient throughout the United_x000D_        States, particularly in low healthcare resource settings. In order to avoid bias by_x000D_        limiting recruitment to only those individuals with access to these healthcare resources,_x000D_        inclusion criteria for participants with acute illness have intentionally been kept_x000D__x000D_        broad. Participants in Group 1 who are initially suspected to have COVID-19 but are later_x000D_        found to have an alternative infectious illness will be used for comparison studies. Please_x000D_        also note that there is no minimum weight requirement for Group 1. However, there is a_x000D_        minimum weight requirement for phlebotomy procedures (See Sections 1.2 and 7.3.1). Group 1_x000D_        participants who do not meet minimum weight requirements may enroll for records and_x000D_        questionnaires only._x000D__x000D_        Group 2_x000D__x000D_          1. Participants must be two months of age or older._x000D__x000D_          2. Participants must weigh greater than 4 kilograms._x000D__x000D_          3. Participants must be genetically related family member of a participant in Group 1_x000D_             above._x000D__x000D_        EXCLUSION CRITERIA:_x000D__x000D_        An individual who meets any of the following criteria will be excluded from participation_x000D_        in this study:_x000D__x000D_        Group 1_x000D__x000D_          1. Participants who are less than two months of age._x000D__x000D_          2. Participants who do not have mitochondrial disease._x000D__x000D_          3. Study team may decline to enroll a participant for other reasons based on clinical_x000D_             judgement._x000D__x000D_        Group 2_x000D__x000D_          1. Participants who are less than two months of age._x000D__x000D_          2. Participants who are not family members of Group 1._x000D__x000D_          3. Study team may decline to enroll a participant for other reasons based on clinical_x000D_             judgement._x000D_      </t>
  </si>
  <si>
    <t>https://clinicaltrials.gov/show/NCT04419870</t>
  </si>
  <si>
    <t>17 Months</t>
  </si>
  <si>
    <t>NCT04419870</t>
  </si>
  <si>
    <t>DigiVis: Validation of Self-testing Visual Acuity Web-based App to Aid Ophthalmic Telephone Consultations During Covid19 Lockdown and Subsequent Social Distancing Crisis</t>
  </si>
  <si>
    <t>Device: DigiVis visual acuity app</t>
  </si>
  <si>
    <t>Comparison of visual acuity measurement using DigiVis testing and standard visual acuity testing;Levels of Agreement between DigiVis testing and standard visual acuity testing</t>
  </si>
  <si>
    <t xml:space="preserve">_x000D_        Inclusion Criteria:_x000D__x000D_          -  Age between 5 and 85 years_x000D__x000D_          -  Previous recorded visual acuity of at least +0.8 logMAR in or both eyes_x000D__x000D_        Exclusion Criteria:_x000D__x000D_          -  Individuals with poor conversant English_x000D__x000D_          -  Individuals with cognitive impairment_x000D__x000D_          -  Subjects unable to access the internet on two digital devices_x000D_      </t>
  </si>
  <si>
    <t>https://clinicaltrials.gov/show/NCT04482387</t>
  </si>
  <si>
    <t xml:space="preserve">Intervention model: Sequential Assignment. Primary purpose: Diagnostic. Masking: None (Open Label). </t>
  </si>
  <si>
    <t>Cambridge University Hospitals NHS Foundation Trust</t>
  </si>
  <si>
    <t>NCT04482387</t>
  </si>
  <si>
    <t>J Paediatr Child Health</t>
  </si>
  <si>
    <t>Pre-clinical study</t>
  </si>
  <si>
    <t>Br J Radiol</t>
  </si>
  <si>
    <t>Am J Obstet Gynecol</t>
  </si>
  <si>
    <t>BMJ Glob Health</t>
  </si>
  <si>
    <t>Pediatr Infect Dis J</t>
  </si>
  <si>
    <t>Open Forum Infect Dis</t>
  </si>
  <si>
    <t>J Infect Dis</t>
  </si>
  <si>
    <t>J Affect Disord</t>
  </si>
  <si>
    <t>Management of Severe COVID-19 in Pregnancy</t>
  </si>
  <si>
    <t>The scarcity of data concerning pregnant patients gravely infected with severe acute respiratory syndrome coronavirus 2 (SARS-CoV-2) makes their management difficult, as most of the reported cases in the literature present mild pneumonia symptoms. The core problem is laying out evidence on coronavirus’s implications on pregnancy and delivery, as well as vertical transmission and neonatal mortality. A healthy 30-year-old pregnant woman, gravida 6, para 4, at 31 weeks of gestation, presented severe pneumonia symptoms promptly complicated with premature rupture of membranes (PROM). A nasopharyngeal swab returned positive for SARS-CoV-2 using reverse transcription polymerase chain reactions (RT-PCR). The parturient underwent a cesarean delivery. This paper is an attempt to outline management of the critical condition of COVID-19 during pregnancy.</t>
  </si>
  <si>
    <t>https://www.hindawi.com/journals/criog/2020/8852816/</t>
  </si>
  <si>
    <t>Morocco</t>
  </si>
  <si>
    <t>Abourida Y, Rebahi H, Oussayeh I, Chichou H, Fakhir B, Soummani A, Jalal H, Bennaoui F, Slitine NEI, Maoulainine FMR, El Adib AR, Samkaoui MA.</t>
  </si>
  <si>
    <t>Case Rep Obstet Gynecol</t>
  </si>
  <si>
    <t>10.1155/2020/8852816</t>
  </si>
  <si>
    <t>Lancet</t>
  </si>
  <si>
    <t>1 infant</t>
  </si>
  <si>
    <t>First results of universal SARS-CoV-2 virus testing of asymptomatic pregnant patients presenting for antenatal care at the Kalafong Provincial Tertiary Hospital</t>
  </si>
  <si>
    <t>Background: The current COVID-19 pandemic caused by the SARS-CoV-2 virus has reached the stage of community spread in South Africa. Asymptomatic carriers have been reported amongst pregnant women. Against this background, a strategy of universal testing of all patients visiting facilities for antenatal care should be considered, as this information will allow proper planning of obstetric services as well as reducing risk to health care workers and patients.
Methods: Asymptomatic pregnant women visiting Kalafong Provincial Tertiary Hospital in Atteridgeville, Pretoria, for antenatal care were randomly selected for SARS-CoV-2 PCR testing.
Results: We report the results of the first 67 patients who were tested. Their mean age was 33.3 years (SD = 6.44), and 34.3% were HIV infected. Sixteen patients (32.8%) had comorbidities such as diabetes mellitus type II/gestational diabetes and hypertension. All 67 women tested negative for SARS-CoV-2 infection.
Conclusion: The asymptomatic carrier status at this point in time is still zero, reflecting the early stage of the epidemic in Tshawane at the time of testing. Universal testing of this group of patients should continue, as early identification of asymptomatic carriers in pregnant women is essential for the provision of safe obstetric care, especially against the background of the presence of significant comorbidities in this population group.</t>
  </si>
  <si>
    <t>https://journals.co.za/content/journal/10520/EJC-1d8e286fca</t>
  </si>
  <si>
    <t>South Africa</t>
  </si>
  <si>
    <t>Snyman L.C., Molokoane F., Seopela L., Mopane N., Mojela M.</t>
  </si>
  <si>
    <t>Obstetrics and Gynaecology Forum (2020) 30:2 (19-21). Date of Publication: 2020</t>
  </si>
  <si>
    <t>67 pregnant women</t>
  </si>
  <si>
    <t>Russian</t>
  </si>
  <si>
    <t>Mental health</t>
  </si>
  <si>
    <t>Multicountry</t>
  </si>
  <si>
    <t>BJOG</t>
  </si>
  <si>
    <t>J Hum Lact</t>
  </si>
  <si>
    <t>Household transmission of SARS-CoV-2: a systematic review and meta-analysis of secondary attack rate</t>
  </si>
  <si>
    <t>10.1101/2020.07.29.20164590</t>
  </si>
  <si>
    <t>40 studies</t>
  </si>
  <si>
    <t xml:space="preserve">Not available </t>
  </si>
  <si>
    <t xml:space="preserve">Breast milk </t>
  </si>
  <si>
    <t xml:space="preserve">• Studies that report clinical and paraclinical presentation of COVID-19 (usually case studies/series) </t>
  </si>
  <si>
    <t>PREG/NEO - CLINICAL/PARACLINICAL PRESENTATION</t>
  </si>
  <si>
    <t>CU5 - CLINICAL/PARACLINICAL PRESENTATION</t>
  </si>
  <si>
    <t>MORTALITY</t>
  </si>
  <si>
    <t>https://clinicaltrials.gov/show/NCT04493268</t>
  </si>
  <si>
    <t>Hospital Nacional Profesor Alejandro Posadas</t>
  </si>
  <si>
    <t>NCT04493268</t>
  </si>
  <si>
    <t>The Evaluation of Hemostasis by Thromboelastography, Platelet Function Testing, and Biomarker Analysis in Hospitalized COVID-19 Patients</t>
  </si>
  <si>
    <t>Diagnostic Test: Phlebotomy</t>
  </si>
  <si>
    <t>Frequency of Hypercoagulability as measured by thromboelastography measured by TEG and platelet aggregation.</t>
  </si>
  <si>
    <t>https://clinicaltrials.gov/show/NCT04493307</t>
  </si>
  <si>
    <t>LifeBridge Health</t>
  </si>
  <si>
    <t>NCT04493307</t>
  </si>
  <si>
    <t>Pediatric COVID-19 Infection; Clinical Features and Hematological Abnormalities</t>
  </si>
  <si>
    <t>hematological findings</t>
  </si>
  <si>
    <t>https://clinicaltrials.gov/show/NCT04487119</t>
  </si>
  <si>
    <t>Benha University</t>
  </si>
  <si>
    <t>NCT04487119</t>
  </si>
  <si>
    <t>Seroprevalence and Immunoprotection Against SARS-CoV2 in Children Hospitalized in Paris</t>
  </si>
  <si>
    <t>Other: no intervention. observational cohort study</t>
  </si>
  <si>
    <t>serological test</t>
  </si>
  <si>
    <t>https://clinicaltrials.gov/show/NCT04490811</t>
  </si>
  <si>
    <t>HÃ´pital Necker-Enfants Malades</t>
  </si>
  <si>
    <t>NCT04490811</t>
  </si>
  <si>
    <t>COVID-19 Seroprevalence Study in French Guiana</t>
  </si>
  <si>
    <t>Procedure: Blood sample</t>
  </si>
  <si>
    <t>Measure of the COVID-19 immunity of the population</t>
  </si>
  <si>
    <t>https://clinicaltrials.gov/show/NCT04490850</t>
  </si>
  <si>
    <t>French Guiana</t>
  </si>
  <si>
    <t>NCT04490850</t>
  </si>
  <si>
    <t xml:space="preserve">Neonatal complications of coronavirus disease (COVID-19) study                                                                                                                                                                                                                                                                                                                                                                                                                                                                                                                                                                                                                                                                                                                                                                                                                                                                                                                                                                                                                                                                                                                                                                                                                                                                                                                                                                                                                                                                                                                                                                                                                                                                                                                                                                                                                                                                                                                                                                                                                  </t>
  </si>
  <si>
    <t>Observational study: using the British Paediatric Surveillance Unit system we will collect information about presentation, mode of transmission, severity, management and outcomes for hospitalised neonates diagnosed with SARS-CoV-2 and the same information for babies born to mothers with COVID-19 disease from 1st March 2020 until 31st March 2021.</t>
  </si>
  <si>
    <t>Exclusion criteria: Does not meet inclusion criteria</t>
  </si>
  <si>
    <t>Incidence of neonatal COVID-19 and mode of transmission measured using patient records from the British Paediatric Surveillance Unit system from 1st March 2020 until 31st March 2021</t>
  </si>
  <si>
    <t>http://isrctn.com/ISRCTN60033461</t>
  </si>
  <si>
    <t>Observational national prospective cohort study (Other)</t>
  </si>
  <si>
    <t>ISRCTN60033461</t>
  </si>
  <si>
    <t xml:space="preserve">Coronavirus (COVID-19) Multinational observational registry (CORONATION)                                                                                                                                                                                                                                                                                                                                                                                                                                                                                                                                                                                                                                                                                                                                                                                                                                                                                                                                                                                                                                                                                                                                                                                                                                                                                                                                                                                                                                                                                                                                                                                                                                                                                                                                                                                                                                                                                                                                                                                                        </t>
  </si>
  <si>
    <t>Demographic and clinical data on confirmed COVID-19 cases (comorbidities, medication, COVID-19 status and symptoms) collected regularly from participating centres by entering data into an online portal</t>
  </si>
  <si>
    <t>http://isrctn.com/ISRCTN17717312</t>
  </si>
  <si>
    <t>Albania;Austria;Belarus;Belgium;Bosnia and Herzegovina;Bulgaria;Croatia;Cyprus;Czech Republic;Denmark;Estonia;Finland;France;Georgia;Greece;Iceland;Israel;Italy;Kosovo;Latvia;Lithuania;Macedonia;Netherlands;Norway;Poland;Portugal;Romania;Russian Federation;Serbia;Slovakia;Spain;Sweden;Switzerland;Tunisia;Turkey;Ukraine;United Kingdom</t>
  </si>
  <si>
    <t>Observational epidemiological study (Screening)</t>
  </si>
  <si>
    <t>ISRCTN17717312</t>
  </si>
  <si>
    <t>Screening for Postpartum Depression and Associated Risk Factors Among Women Who Deliver in Four Hospital in France During the COVID-19 Epidemic</t>
  </si>
  <si>
    <t>Other: Questionnaire</t>
  </si>
  <si>
    <t>Variation of prevalence of clinically-significant post-partum depressive symptoms</t>
  </si>
  <si>
    <t>https://clinicaltrials.gov/show/NCT04487171</t>
  </si>
  <si>
    <t>Centre Hospitalier Universitaire, Amiens</t>
  </si>
  <si>
    <t>NCT04487171</t>
  </si>
  <si>
    <t>Evaluation of Systemic and Oral Conditions of Pregnant Women and Their Babies, With Exposure to Coronavirus SARS-CoV-2</t>
  </si>
  <si>
    <t>Other: congenital malformation</t>
  </si>
  <si>
    <t>Periodontal status</t>
  </si>
  <si>
    <t>https://clinicaltrials.gov/show/NCT04492449</t>
  </si>
  <si>
    <t>NCT04492449</t>
  </si>
  <si>
    <t>Hyponatremia and inflammation and clinical outcomes in hospitalized covid-19 patients</t>
  </si>
  <si>
    <t xml:space="preserve">_x000D_        Inclusion Criteria:_x000D__x000D_          -  PATIENTS WITH SARS-CoV-2 INFECTION CONFIRMED BY PCR OF NASOPHARYNGEAL SWABS._x000D__x000D_        Exclusion Criteria:_x000D__x000D_        -_x000D_      </t>
  </si>
  <si>
    <t xml:space="preserve">_x000D_        Inclusion Criteria:_x000D__x000D_          -  Â· Confirmed diagnosis of COVID-19 infection using a positive RT-PCR or a positive IgG_x000D_             antibody test prior to or during hospitalization or,_x000D__x000D_             Â· With a negative COVID-19 RT-PCR test but with symptoms of possible COVID-19_x000D_             infection and:_x000D__x000D_          -  elevated D-dimer and/or_x000D__x000D_          -  positive imaging results showing unilateral or bilateral pneumonia or ground-glass_x000D_             opacity in lungs Â· The subject or legal authorized representative able to read and_x000D_             sign an informed consent document including authorization permitting release of_x000D_             personal health information approved by the investigator's Institutional Review Board_x000D_             (IRB)._x000D__x000D_        Exclusion Criteria:_x000D__x000D_        Subjects will be excluded from entry if ANY of the criteria listed below are met:_x000D__x000D_          -  Less than 3 years of age_x000D__x000D_          -  Subject is pregnant_x000D__x000D_          -  Active treatment for cancer_x000D__x000D_          -  History of long-term use of immunosuppressive agents_x000D__x000D_          -  History of severe chronic respiratory disease and requirement for long-term oxygen_x000D_             therapy_x000D__x000D_          -  Patients undergoing hemodialysis or peritoneal dialysis_x000D__x000D_          -  Patients on full dose anticoagulant at the time of enrollment_x000D__x000D_          -  Any condition unsuitable for the study as determined by investigators_x000D_      </t>
  </si>
  <si>
    <t xml:space="preserve">_x000D_        Key Inclusion Criteria:_x000D__x000D_          -  Aged &lt; 18 years of age who meet one of the following weight criteria (where permitted_x000D_             according to local law and approved nationally and by relevant institutional review_x000D_             board (IRB) or independent ethics committee (IEC))._x000D__x000D_               -  a) Cohort 1: = 12 years to &lt; 18 years of age and weight at screening = 40 kg_x000D__x000D_               -  b) Cohorts 2-4: = 28 days to &lt; 18 years of age and weight at screening = 3 kg and_x000D_                  &lt; 40 kg_x000D__x000D_               -  c) Cohort 5: = 14 days to &lt; 28 days of age, gestational age &gt; 37 weeks and weight_x000D_                  at screening = 2.5 kg_x000D__x000D_               -  d) Cohort 6: 0 days to &lt; 14 days of age, gestational age &gt; 37 weeks and birth_x000D_                  weight of = 2.5 kg_x000D__x000D_               -  e) Cohort 7: 0 days to &lt; 56 days of age, gestational age = 37 weeks and birth_x000D_                  weight of = 1.5 kg_x000D__x000D_          -  Severe acute respiratory syndrome coronavirus (SARS-CoV-2) infection confirmed by_x000D_             polymerase chain reaction (PCR)_x000D__x000D_          -  Hospitalized and requiring medical care for coronavirus disease 2019 (COVID-19)_x000D__x000D_        Key Exclusion Criteria:_x000D__x000D_          -  Concurrent treatment with other agents with actual or possible direct antiviral_x000D_             activity against SARS-CoV-2 &lt; 24 hours prior to study drug dosing_x000D__x000D_          -  Alanine Aminotransferase (ALT) or aspartate aminotransferase (AST) &gt; 5 X upper limit_x000D_             of normal (ULN)_x000D__x000D_          -  Estimated glomerular filtration rate (eGFR) &lt; 30 mL/min/1.73m^2 using Schwartz formula_x000D_             for individuals = 1 year of age_x000D__x000D_          -  Creatinine above protocol specified thresholds for &lt; 1 year of age_x000D__x000D_          -  Positive pregnancy test at Screening only for female of child bearing potential. Note:_x000D_             If female participants who become pregnant during the study or are discovered to be_x000D_             pregnant after receiving at least one dose may continue study drug, after discussion_x000D_             with the investigator_x000D__x000D_        Note: Other protocol defined Inclusion/Exclusion criteria may apply_x000D_      </t>
  </si>
  <si>
    <t xml:space="preserve">_x000D_        Inclusion Criteria:_x000D__x000D_        -inpatient confirmed COVID-19 infection by PCR_x000D__x000D_        Exclusion Criteria:_x000D__x000D_          -  patients with records missing hematology and/or laboratory data,_x000D__x000D_          -  patients transfered to other medical facilities with unknown outcomes,_x000D__x000D_          -  patients with age older than 18 years from the study._x000D_      </t>
  </si>
  <si>
    <t xml:space="preserve">_x000D_        Inclusion Criteria:_x000D__x000D_          -  any child over 7 days and under 18 years of age who has been hospitalized for no more_x000D_             than 4 days and who has a blood sample regardless of the symptoms;_x000D__x000D_        Exclusion Criteria:_x000D__x000D_          -  Any child under 7 days_x000D_      </t>
  </si>
  <si>
    <t xml:space="preserve">_x000D_        Inclusion Criteria:_x000D__x000D_          -  Person going to a prevention and care center or medical biology analysis laboratory as_x000D_             part of the care, regardless age, regardless of an acute or previous infection with_x000D_             COVID-19;_x000D__x000D_          -  State of health compatible with a blood sample as defined in the protocol_x000D__x000D_        Exclusion Criteria:_x000D__x000D_          -  Inability to consent_x000D__x000D_          -  Person under guardianship or curatorship_x000D__x000D_          -  Known pathology or a health problem contraindicated with the collect of blood sample._x000D_      </t>
  </si>
  <si>
    <t xml:space="preserve">Inclusion criteria:                 Two groups of babies are eligible for inclusion:                1. Babies who have a diagnosis of SARS-CoV-2 infection made on a sample taken in the first 28 days and received inpatient care on a postnatal ward, neonatal unit, paediatric inpatient ward or paediatric intensive care unit                2. Babies born to mothers with COVID-19 where the baby requires hospital care within the first 28 days after birth            </t>
  </si>
  <si>
    <t xml:space="preserve">                The CORONATION registry is a patient-level disease registry capturing identifiable patient data on UK COVID-19 cases and anonymised or identifiable data on international COVID-19 cases.                Care teams will collect demographic and clinical data on confirmed COVID-19 cases and enter this information into a database. This will be undertaken through a simple enrollment process and linkage with other datasets.                Baseline data collected will include baseline demographic data, baseline clinical data (comorbidities, medication, COVID-19 status and symptoms).</t>
  </si>
  <si>
    <t xml:space="preserve">Inclusion criteria:                 All COVID-19 cases are eligible for inclusion (COVID-19 cases that pre-decease the start of the registry are eligible)            </t>
  </si>
  <si>
    <t xml:space="preserve">                        Randomized: No,                         Masking: None,                         Control: Not applicable,                         Group: undefined,                         Type: Not applicable</t>
  </si>
  <si>
    <t xml:space="preserve">_x000D_        Inclusion Criteria:_x000D__x000D_          -  Single baby delivery_x000D__x000D_          -  alive new born child without admission in neonatal intensive care unit_x000D__x000D_          -  French-speaking mother_x000D__x000D_          -  mother older than 18 years old_x000D__x000D_        Exclusion Criteria:_x000D__x000D_          -  Patients who refuses the inclusion_x000D_      </t>
  </si>
  <si>
    <t xml:space="preserve">_x000D_        Inclusion criteria for pregnant will be in the third trimester of pregnancy (from the 27th_x000D_        gestational week), aged 18-40 years, with regular follow-up with the obstetrician and who_x000D_        present adequate systemic health during pregnancy, without the need for absolute rest._x000D__x000D_        Exclusion Criteria criteria for pregnant will be patients with neuromotor weakness,_x000D_        hypertension and diabetes mellitus prior to pregnancy, malnutrition (BMI &lt;18.50 kg/m2),_x000D_        overweight (BMI between 25.00 kg/m2 and 29.99 kg/m2), under antibiotic use or any_x000D_        medication that may interfere with periodontal condition and users of_x000D_        alcohol/tobacco/illicit drugs._x000D__x000D_        Inclusion criteria for babies will be mothers having tested COVID-19 positive and mothers_x000D_        having tested COVID-19 negative in serological tests, to the BC group and the BSC group,_x000D_        respectively._x000D__x000D_        Exclusion criteria for babies will be after measuring the measurements, exams and_x000D_        eligibility criteria, they are not eligible for coronavirus contamination during the fetal_x000D_        period._x000D_      </t>
  </si>
  <si>
    <t xml:space="preserve">                Retrospective analysis of routinely collected clinical data                (Diagnostic)</t>
  </si>
  <si>
    <t>Single Arm Trial  Method of generating randomization sequence:Not Applicable  Method of allocation concealment:Not Applicable  Blinding and masking:Not Applicable</t>
  </si>
  <si>
    <t>Other  Method of generating randomization sequence:Not Applicable  Method of allocation concealment:Not Applicable  Blinding and masking:Not Applicable</t>
  </si>
  <si>
    <t>Other  Method of generating randomization sequence:Computer generated randomization  Method of allocation concealment:Sequentially numbered, sealed, opaque envelopes  Blinding and masking:Participant Blinded</t>
  </si>
  <si>
    <t>Other  Method of generating randomization sequence:Other  Method of allocation concealment:Other  Blinding and masking:Not Applicable</t>
  </si>
  <si>
    <t>Other  Method of generating randomization sequence:  Method of allocation concealment:  Blinding and masking:</t>
  </si>
  <si>
    <t>Randomized, Parallel Group Trial  Method of generating randomization sequence:Computer generated randomization  Method of allocation concealment:Sequentially numbered, sealed, opaque envelopes  Blinding and masking:Open Label</t>
  </si>
  <si>
    <t>Potential effects of SARS-CoV-2 infection during pregnancy on fetuses and newborns are worthy of attention</t>
  </si>
  <si>
    <t>The outbreak of the 2019 novel coronavirus disease (SARS-CoV-2) has resulted in a major epidemic threat worldwide. However, the effects of neoviruses on infected pregnant women and especially on their fetuses and newborns are not well understood. Most up-to-date evidences about how SARS-CoV-2 affected patients especially in pregnancy were collected by conducting a comprehensive search of medical literature electronic databases. Immune-related data of pregnant women, fetuses and newborns were further analysis. According to the limited literature, SARS-CoV-2 utilizes angiotensin converting enzyme 2 as its receptor and causes severe hypoxemia. Insufficiency of angiotensin converting enzyme 2 in pregnant women and the effects of hypoxia on the placental oxygen supply will cause severe perinatal complications. In addition, SARS-CoV-2 infection may disrupt maternal-fetal immune tolerance and cause immunological damage to embryos. Because of these reasons, pregnancy complications such as fetal demise or premature birth, preeclampsia, intrauterine growth restriction, respiratory dyspnea, nervous system dysplasia and immune system defects are likely to occur in pregnant women with COVID-19 or their newborns. Pregnant women infected with SARS-CoV-2 should be treated as a special group and given special attention. Fetuses and newborns of SARS-CoV-2-infected pregnant women should be given more protection to reduce the occurrence of adverse events. In this review, we intend to provide an overview of the physiological and immunological changes that induce the pregnancy complications. This article will benefit the treatment and prognosis of fetuses and newborns of SARS-CoV-2-infected pregnant women.</t>
  </si>
  <si>
    <t>https://pubmed.ncbi.nlm.nih.gov/32779309/</t>
  </si>
  <si>
    <t>Dang D, Wang L, Zhang C, Li Z, Wu H.</t>
  </si>
  <si>
    <t>J Obstet Gynaecol Res</t>
  </si>
  <si>
    <t>10.1111/jog.14406</t>
  </si>
  <si>
    <t>Multisystem Inflammatory Syndrome in Children (MIS-C) Associated with SARS-CoV-2: A Systematic Review</t>
  </si>
  <si>
    <t>Objective: To develop a more comprehensive description of multisystem inflammatory syndrome in children (MIS-C), a novel syndrome linked to SARS-CoV-2, by conducting a systematic analysis of studies from different settings which used various inclusion criteria.
Study design: MIS-C studies were identified by searching PubMed and Embase as well as preprint repositories and article references to identify studies of MIS-C cases published from April 25, 2020 through June 29, 2020. MIS-C study metadata were assessed and information on case demographics, clinical symptoms, laboratory measurements, treatments, and outcomes were summarized and contrasted between studies.
Results: Eight studies were identified representing a total of 440 MIS-C cases. Inclusion criteria varied by study: three studies selected patients diagnosed with Kawasaki disease (KD), two required cardiovascular involvement, and three had broader multisystem inclusion criteria. Median age of patients by study ranged from 7.3 to 10 years, and 59% of patients were male. Across all studies, the proportion of patients with positive results for SARS-CoV-2 RT-PCR tests ranged from 13 to 69% and for serology, from 75 to 100%. MIS-C patients had high prevalence of gastrointestinal (87%), dermatologic/mucocutaneous (73%), and cardiovascular (71%) symptoms. Prevalence of cardiovascular, neurologic, and respiratory system involvement significantly differed by study inclusion criteria. All studies reported elevated C-reactive protein, interleukin-6, and fibrinogen levels for at least 75% of patients in each study.
Conclusions: This systematic review of MIS-C studies assists with understanding this newly identified syndrome and may be useful in developing a refined, universal case definition of MIS-C.</t>
  </si>
  <si>
    <t>https://pubmed.ncbi.nlm.nih.gov/32768466/</t>
  </si>
  <si>
    <t>Abrams JY, Godfred-Cato SE, Oster ME, Chow EJ, Koumans EH, Bryant B, Leung JW, Belay ED.</t>
  </si>
  <si>
    <t>10.1016/j.jpeds.2020.08.003</t>
  </si>
  <si>
    <t>Epidemiological and Clinical Profile of Pediatric Inflammatory Multisystem Syndrome - Temporally Associated with SARS-CoV-2 (PIMS-TS) in Indian Children</t>
  </si>
  <si>
    <t>Background: We describe the demographic, clinical and laboratory findings along with the treatment and outcomes among children meeting the case definition of Pediatric Inflammatory Multisystem Syndrome - Temporally Associated with SARS-CoV-2 (PIMS-TS).
Methods: We analyzed the clinical and laboratory findings of children who presented with PIMS-TS during an 8-week period from May 4, 2020 to July 8, 2020.
Results: We report 19 children with a median age of 6 year (IQR: 13 months - 16 years), who met the case definition of PIMS-TS. All of them presented with fever. Multi organ involvement (79%), mucocutaneous involvement (74%), cardiovascular symptoms (63%) and gastrointestinal symptoms (42%) were the other features. Elevated levels of C-reactive protein was found in all of them and the majority of them had evidence of coagulopathy; intensive care admissions were needed in 12 (63%) and vasoactive medications were given to 6 (31.5%) children. There were no deaths.
Conclusion: Children with PIMS-TS present with a wide range of signs and symptoms. Fewer children in this series had coronary artery abnormalities, and there was a low incidence of RT-PCR positivity with high presence of SARS-CoV-2 antibodies.</t>
  </si>
  <si>
    <t>https://pubmed.ncbi.nlm.nih.gov/32769230/</t>
  </si>
  <si>
    <t>Dhanalakshmi K, Venkataraman A, Balasubramanian S, Madhusudan M, Amperayani S, Putilibai S, Sadasivam K, Ramachandran B, Ramanan AV.</t>
  </si>
  <si>
    <t>Epidemiological and clinical features of pediatric COVID-19</t>
  </si>
  <si>
    <t>Background: COVID-19 is an extremely severe infectious disease. However, few studies have focused on the epidemiological and clinical characteristics of pediatric COVID-19. This study conducted a retrospective review of the epidemiological and clinical features of COVID-19 in children.
Methods: A retrospective study was conducted on children with a definite diagnosis of COVID-19 in mainland China using the web crawler technique to collect anonymous COVID-19 updates published by local health authorities.
Results: Three hundred forty-one children aged 4 days to 14 years with a median age of 7 years were included. Sixty-six percent of pediatric patients were infected via family members with COVID-19. The median incubation period was 9 days (interquartile range, 6 to 13). Asymptomatic cases accounted for 5.9%, of which 30% had abnormal chest radiologic findings. A majority of pediatric COVID-19 cases showed mild to moderate clinical features, and only a few developed severe or critical diseases (0.6% and 0.3%, respectively). Fever (77.9%) and cough (32.4%) were the predominant presenting symptoms of pediatric COVID-19. The pediatric patients had fewer underlying diseases and complications than adults. The treatment modalities for pediatric COVID-19 patients were not as complex as those of adult COVID-19 patients. The overall prognosis of pediatric COVID-19 was benign with a decent recovery. The median time from onset to cure was 16 days (interquartile range, 13 to 21).
Conclusions: Compared to adults, COVID-19 in children has distinct features of epidemiology and clinical manifestations. The findings from this study might help to guide the development of measures to prevent and treat this ongoing global pandemic.</t>
  </si>
  <si>
    <t>https://pubmed.ncbi.nlm.nih.gov/32762696/</t>
  </si>
  <si>
    <t>Guo CX, He L, Yin JY, Meng XG, Tan W, Yang GP, Bo T, Liu JP, Lin XJ, Chen X.</t>
  </si>
  <si>
    <t>10.1186/s12916-020-01719-2</t>
  </si>
  <si>
    <t>Placental SARS-CoV-2 in a Pregnant Woman with Mild COVID-19 Disease</t>
  </si>
  <si>
    <t>Background: The full impact of COVID-19 on pregnancy remains uncharacterized. Current literature suggests minimal maternal, fetal, and neonatal morbidity and mortality.1 COVID-19 manifestations appear similar between pregnant and non-pregnant women.2 OBJECTIVES/STUDY DESIGN: We present a case of placental SARS-CoV-2 virus in a woman with mild COVID-19 disease, then review the literature. RT-PCR was performed to detect SARS-CoV-2. Immunohistochemistry staining was performed with specific monoclonal antibodies to detect SARS-CoV-2 antigen or to identify trophoblasts.
Results: A 29 year-old multigravida presented at 40-4/7 weeks for labor induction. With myalgias two days prior, she tested positive for SARS-CoV-2. We demonstrate maternal vascular malperfusion, with no fetal vascular malperfusion, as well as SARS-CoV-2 virus in chorionic villi endothelial cells, and also rarely in trophoblasts.
Conclusions: To our knowledge, this is the first report of placental SARS-CoV-2 despite mild COVID-19 disease (no symptoms of COVID-19 aside from myalgias); patient had no fever, cough, or shortness of breath, but only myalgias and sick contacts. Despite her mild COVID-19 disease in pregnancy, we demonstrate placental vasculopathy and presence of SARS-CoV-2 virus across the placenta. Evidence of placental COVID-19 raises concern for placental vasculopathy (potentially leading to fetal growth restriction and other pregnancy complications) and possible vertical transmission - especially for pregnant women who may be exposed to COVID-19 in early pregnancy. This raises important questions of whether future pregnancy guidance should include stricter pandemic precautions, such as screening for a wider array of COVID-19 symptoms, increased antenatal surveillance, and possibly routine COVID-19 testing throughout pregnancy. This article is protected by copyright. All rights reserved.</t>
  </si>
  <si>
    <t>https://pubmed.ncbi.nlm.nih.gov/32749712/</t>
  </si>
  <si>
    <t>Hsu AL, Guan M, Johannesen E, Stephens AJ, Khaleel N, Kagan N, Tuhlei BC, Wan XF.</t>
  </si>
  <si>
    <t>J Med Virol</t>
  </si>
  <si>
    <t>10.1002/jmv.26386</t>
  </si>
  <si>
    <t>Transmission of SARS-CoV-2 in Australian educational settings: a prospective cohort study</t>
  </si>
  <si>
    <t>Background: School closures have occurred globally during the COVID-19 pandemic. However, empiric data on transmission of severe acute respiratory syndrome coronavirus 2 (SARS-CoV-2) among children and in educational settings are scarce. In Australia, most schools have remained open during the first epidemic wave, albeit with reduced student physical attendance at the epidemic peak. We examined SARS-CoV-2 transmission among children and staff in schools and early childhood education and care (ECEC) settings in the Australian state of New South Wales (NSW).
Methods: Laboratory-confirmed paediatric (aged ≤18 years) and adult COVID-19 cases who attended a school or ECEC setting while considered infectious (defined as 24 h before symptom onset based on national guidelines during the study period) in NSW from Jan 25 to April 10, 2020, were investigated for onward transmission. All identified school and ECEC settings close contacts were required to home quarantine for 14 days, and were monitored and offered SARS-CoV-2 nucleic acid testing if symptomatic. Enhanced investigations in selected educational settings included nucleic acid testing and SARS-CoV-2 antibody testing in symptomatic and asymptomatic contacts. Secondary attack rates were calculated and compared with state-wide COVID-19 rates.
Findings: 15 schools and ten ECEC settings had children (n=12) or adults (n=15) attend while infectious, with 1448 contacts monitored. Of these, 633 (43·7%) of 1448 had nucleic acid testing, or antibody testing, or both, with 18 secondary cases identified (attack rate 1·2%). Five secondary cases (three children; two adults) were identified (attack rate 0·5%; 5/914) in three schools. No secondary transmission occurred in nine of ten ECEC settings among 497 contacts. However, one outbreak in an ECEC setting involved transmission to six adults and seven children (attack rate 35·1%; 13/37). Across all settings, five (28·0%) of 18 secondary infections were asymptomatic (three infants [all aged 1 year], one adolescent [age 15 years], and one adult).
Interpretation: SARS-CoV-2 transmission rates were low in NSW educational settings during the first COVID-19 epidemic wave, consistent with mild infrequent disease in the 1·8 million child population. With effective case-contact testing and epidemic management strategies and associated small numbers of attendances while infected, children and teachers did not contribute significantly to COVID-19 transmission via attendance in educational settings. These findings could be used to inform modelling and public health policy regarding school closures during the COVID-19 pandemic.
Funding: NSW Government Department of Health.</t>
  </si>
  <si>
    <t>https://pubmed.ncbi.nlm.nih.gov/32758454/</t>
  </si>
  <si>
    <t>Macartney K, Quinn HE, Pillsbury AJ, Koirala A, Deng L, Winkler N, Katelaris AL, O'Sullivan MVN, Dalton C, Wood N; NSW COVID-19 Schools Study Team.</t>
  </si>
  <si>
    <t>Lancet Child Adolesc Health</t>
  </si>
  <si>
    <t>10.1016/S2352-4642(20)30251-0</t>
  </si>
  <si>
    <t xml:space="preserve">15 schools and ten early childhood education and care settings </t>
  </si>
  <si>
    <t>Comorbidities, clinical signs and symptoms, laboratory findings, imaging features, treatment strategies, and outcomes in adult and pediatric patients with COVID-19: A systematic review and meta-analysis</t>
  </si>
  <si>
    <t>Introduction: Since December 2019, a novel coronavirus (SARS-CoV-2) has triggered a world-wide pandemic with an enormous medical and societal-economic toll. Thus, our aim was to gather all available information regarding comorbidities, clinical signs and symptoms, outcomes, laboratory findings, imaging features, and treatments in patients with coronavirus disease 2019 (COVID-19).
Methods: EMBASE, PubMed/Medline, Scopus, and Web of Science were searched for studies published in any language between December 1st, 2019 and March 28th. Original studies were included if the exposure of interest was an infection with SARS-CoV-2 or confirmed COVID-19. The primary outcome was the risk ratio of comorbidities, clinical signs and symptoms, imaging features, treatments, outcomes, and complications associated with COVID-19 morbidity and mortality. We performed random-effects pairwise meta-analyses for proportions and relative risks, I2, Tau2, and Cochrane Q, sensitivity analyses, and assessed publication bias.
Results: 148 studies met the inclusion criteria for the systematic review and meta-analysis with 12'149 patients (5'739 female) and a median age of 47.0 [35.0-64.6] years. 617 patients died from COVID-19 and its complication. 297 patients were reported as asymptomatic. Older age (SMD: 1.25 [0.78- 1.72]; p &lt; 0.001), being male (RR = 1.32 [1.13-1.54], p = 0.005) and pre-existing comorbidity (RR = 1.69 [1.48-1.94]; p &lt; 0.001) were identified as risk factors of in-hospital mortality. The heterogeneity between studies varied substantially (I2; range: 1.5-98.2%). Publication bias was only found in eight studies (Egger's test: p &lt; 0.05).
Conclusions: Our meta-analyses revealed important risk factors that are associated with severity and mortality of COVID-19.</t>
  </si>
  <si>
    <t>https://pubmed.ncbi.nlm.nih.gov/32763496/</t>
  </si>
  <si>
    <t>Jutzeler CR, Bourguignon L, Weis CV, Tong B, Wong C, Rieck B, Pargger H, Tschudin-Sutter S, Egli A, Borgwardt K, Walter M.</t>
  </si>
  <si>
    <t>Travel Med Infect Dis</t>
  </si>
  <si>
    <t>10.1016/j.tmaid.2020.101825</t>
  </si>
  <si>
    <t>Transmission dynamics of SARS-CoV-2 within families with children in Greece: a study of 23 clusters</t>
  </si>
  <si>
    <t>Background: There is limited information on SARS-CoV-2 infection clustering within families with children. We aimed to study the transmission dynamics of SARS-CoV-2 within families with children in Greece.
Methods: We studied 23 family clusters of COVID-19. Infection was diagnosed by RT-PCR in respiratory specimens. The level of viral load was categorized as high, moderate, or low based on the cycle threshold values.
Results: There were 109 household members (66 adults and 43 children). The median attack rate per cluster was 60% (range: 33.4%-100%). An adult member with COVID-19 was the first case in 21 (91.3%) clusters. Transmission of infection occurred from an adult to a child in 19 clusters and/or from an adult to another adult in 12 clusters. There was no evidence of child-to-adult or child-to-child transmission. In total 68 household members (62.4%) tested positive. Children were more likely to have an asymptomatic SARS-CoV-2 infection compared to adults (40% versus 10.5%, p-value=0.021). In contrast, adults were more likely to develop a severe clinical course compared to children (8.8% versus 0%, p-value=0.021). In addition, infected children were significantly more likely to have a low viral load while adults were more likely to have a moderate viral load (40.7% and 18.5% versus 13.8% and 51.7%, respectively; p-value=0.016).
Conclusions: While children become infected by SARS-CoV-2, they do not appear to transmit infection to others. Furthermore, children more frequently have an asymptomatic or mild course compared to adults. Further studies are needed to elucidate the role of viral load on these findings. This article is protected by copyright. All rights reserved.</t>
  </si>
  <si>
    <t>https://pubmed.ncbi.nlm.nih.gov/32767703/</t>
  </si>
  <si>
    <t>Maltezou HC, Vorou R, Papadima K, Kossyvakis A, Spanakis N, Gioula G, Exindari M, Metallidis S, Lourida AN, Raftopoulos V, Froukala E, Martinez-Gonzalez B, Mitsianis A, Roilides E, Mentis A, Tsakris A, Papa A.</t>
  </si>
  <si>
    <t>10.1002/jmv.26394</t>
  </si>
  <si>
    <t>23 family clusters with 109 household members (66 adults and 43 children)</t>
  </si>
  <si>
    <t>COVID-19 during pregnancy, delivery and postpartum period based on EBM</t>
  </si>
  <si>
    <t>The pandemic caused by the severe acute respiratory syndrome coronavirus 2 (SARS-CoV-2) has become the reason of the global health crisis. Since the first case of diagnosed COVID-19 pneumonia was reported in Wuhan, Hubei Province, China, in December 2019, the infection has spread rapidly to all over the world. The knowledge gained from previous human coronavirus infection outbreaks suggests that pregnant women and their foetuses represent a high-risk population during infectious disease epidemics. Moreover, a pregnancy, due to the physiological changes involving immune and cardiopulmonary systems, is a state predisposing women to respiratory complications of viral infection. The constantly increasing number of publications regarding the course of COVID-19 infection in pregnant women has been published, however, the available data remains limited and many questions remain unanswered. The aim of this review was to summarize the literature data and adjusted to current recommendations regarding pregnancy care, delivery and postpartum period. An extremely important issue is the need to register all the cases of COVID-19 affected women and the course of these pregnancies to local, regional, or international registries, which will be helpful to answer many clinical and scientific questions and to create guidelines ensuring an adequate level of care for women affected by COVID-19 infection during pregnancy, delivery and during postpartum period, as well as their newborns.</t>
  </si>
  <si>
    <t>https://pubmed.ncbi.nlm.nih.gov/32779163/</t>
  </si>
  <si>
    <t>Stanczyk P, Jachymski T, Sieroszewski P.</t>
  </si>
  <si>
    <t>Ginekol Pol</t>
  </si>
  <si>
    <t>10.5603/GP.2020.0106</t>
  </si>
  <si>
    <t>Is Pregnancy an Immunological Contributor to Severe or Controlled COVID-19 Disease?</t>
  </si>
  <si>
    <t>Since its emergence in Wuhan as a novel coronavirus disease, it has taken only a few months since January 2020 for it to be recognized as a wide spread COVID-19 pandemic which has contributed to global health devastation. As pointed out by health experts, it is a once in a century pandemic of our times. Clinical observations so far indicate that the older population and immune compromised individuals, particularly in African American and Hispanic/Latino communities, are at much higher risk for infection with this novel coronavirus. In this regard, pregnancy offers an altered immunity scenario which may allow severe COVID-19 disease. The literature is so far highly conflicting on this issue. This review will offer a conceptual basis for severe or controlled disease and address trepidations for pregnant women associated with COVID-19 pandemic, particularly in the comparative context of clinical consequences of other coronaviruses such as SARS and MERS. We will highlight the possible consequences of COVID -19 on the general health of pregnant women as well as its possible effects at the maternal-fetal interface. For the placenta-related pathology, we will focus our discussion on the temporal expression of ACE2 throughout gestation for possible propagation of SARS-CoV-2 in the placenta in infected women and ensuing consequences.</t>
  </si>
  <si>
    <t>https://pubmed.ncbi.nlm.nih.gov/32757366/</t>
  </si>
  <si>
    <t>Hanna N, Hanna M, Sharma S.</t>
  </si>
  <si>
    <t>Am J Reprod Immunol</t>
  </si>
  <si>
    <t>10.1111/aji.13317</t>
  </si>
  <si>
    <t>SARS-CoV2 coronavirus: so far polite with children. Debatable immunological and non-immunological evidence</t>
  </si>
  <si>
    <t>The reasons for the relative resistance of children to certain infections such as that caused by coronavirus SARS-CoV2 are not yet fully clear. Deciphering these differences can provide important information about the pathogenesis of the disease. Regarding the SARS-CoV2 virus, children are at the same risk of infection as the general population of all ages, with the most serious cases being found in infants. However, it has been reported that the disease is much less frequent than in adults and that most cases are benign or moderate (even with high viral loads), provided there are no other risk factors or underlying diseases. It is not clear why they have lower morbidity and virtually no mortality. A series of findings, relationships and behavioral patterns between the infectious agent and the child host may account for the lower incidence and a greatly attenuated clinical presentation of the disease in children.</t>
  </si>
  <si>
    <t>https://pubmed.ncbi.nlm.nih.gov/32771236/</t>
  </si>
  <si>
    <t>√Ålvez F.</t>
  </si>
  <si>
    <t>Allergol Immunopathol (Madr)</t>
  </si>
  <si>
    <t>10.1016/j.aller.2020.05.003</t>
  </si>
  <si>
    <t>A multicenter study on epidemiological and clinical characteristics of 125 newborns born to women infected with COVID-19 by Turkish Neonatal Society</t>
  </si>
  <si>
    <t>Limited data are available on pregnant women with COVID-19 and their neonates. We aimed to evaluate the epidemiological and clinical characteristics of newborns born to women infected with COVID-19. A multicenter cohort study was conducted among newborns born to mothers with COVID-19 in 34 neonatal intensive care units (NICUs) in Turkey. Pregnant women (n = 125) who had a positive RT-PCR test and their newborns were enrolled. Cesarean section, prematurity, and low-birthweight infant rates were 71.2%, 26.4%, and 12.8%, respectively. Eight of 125 mothers (6.4%) were admitted to an intensive care unit for mechanical ventilation, among whom six died (4.8%). Majority of the newborns (86.4%) were followed in isolation rooms in the NICU. Four of 120 newborns (3.3%) had a positive RT-PCR test result. Although samples taken on the first day were negative, one neonate became positive on the second day and the other two on the fifth day. Sample from deep tracheal aspirate was positive on the first day in an intubated case.Conclusion: COVID-19 in pregnant women has important impacts on perinatal and neonatal outcomes. Maternal mortality, higher rates of preterm birth and cesarean section, suspected risk of vertical transmission, and low rate of breastfeeding show that family support should be a part of the care in the NICU.Trial registration: ClinicalTrials.gov identifier: NCT04401540 What is Known: • The common property of previous reports was the conclusions on maternal outcomes, rather than neonatal outcomes. • Published data showed similar outcomes between COVID-19 pregnant women and others. What is New: • Higher maternal mortality, higher rates of preterm birth and cesarean section, suspected risk of vertical transmission especially in a case with deep tracheal aspiration during the intubation, and the possible role of maternal disease severity on the outcomes are remarkable findings of this study. • In contrast to recommendation for breastfeeding, parents' preference to formula and expressed breast milk due to anxiety and lack of information shows that family support should be a part of the care in the NICU.</t>
  </si>
  <si>
    <t>https://pubmed.ncbi.nlm.nih.gov/32776309/</t>
  </si>
  <si>
    <t>Oncel MY, Akƒ±n IM, Kanburoglu MK, Tayman C, Coskun S, Narter F, Er I, Oncan TG, Memisoglu A, Cetinkaya M, Oguz D, Erdeve O, Koc E; Neo-Covid Study Group.</t>
  </si>
  <si>
    <t>Eur J Pediatr</t>
  </si>
  <si>
    <t>10.1007/s00431-020-03767-5</t>
  </si>
  <si>
    <t>125 pregnant women</t>
  </si>
  <si>
    <t>Report of death in children with SARS-CoV-2 and Human metapneumovirus (hMPV) co-infection: is hMPV the trigger?</t>
  </si>
  <si>
    <t>In the last month of 2019, a new virus called SARS-CoV-2 was discovered in Wuhan, China. This virus causes a wide range of symptoms, and respiratory tract illness is the most common disorder. To investigate the presence of other respiratory viruses, we performed a panel of virus detection through PCR and RT-PCR tests to detect influenza virus, parainfluenza virus, Human metapneumovirus, Human bocavirus, adenovirus, and respiratory syncytial virus on nasopharyngeal swabs of all 74 SARS-CoV-2 positive dead patients. Here we report an interesting finding of the co-infection of SARS-CoV-2 and Human metapneumovirus (hMPV) in three deceased children in North Khorasan Province, Iran. This article is protected by copyright. All rights reserved.</t>
  </si>
  <si>
    <t>https://pubmed.ncbi.nlm.nih.gov/32767680/</t>
  </si>
  <si>
    <t xml:space="preserve">Iran </t>
  </si>
  <si>
    <t>Hashemi SA, Safamanesh S, Zadeh-Moghaddam HG, Ghafouri M, Zadeh-Heydari MSM, Abad HNA, Amir A.</t>
  </si>
  <si>
    <t>10.1002/jmv.26401</t>
  </si>
  <si>
    <t xml:space="preserve">3 children </t>
  </si>
  <si>
    <t>Unique challenges in pediatric anesthesia created by COVID-19</t>
  </si>
  <si>
    <t>Coronavirus disease 2019 (COVID-19) has affected anesthetic care worldwide, including the provision of anesthesia for pediatric patients. Hospitals have balanced the risks associated with the potential surges of resource-intensive COVID-19 patients against the probable morbidity of delaying elective surgical procedures. These decisions are complicated by the unclear influence that COVID-19 has on the perioperative risk for disease-positive pediatric patients. We conducted a comprehensive literature search on MEDLINE for publications involving pediatric patients with COVID-19 who underwent general anesthesia. A total of eight publications met inclusion criteria, and together described 20 patients. Nine patients had documented preoperative COVID-19 symptoms and one perioperative death was reported. Overall, further studies are needed to increase patient numbers and properly assess the perioperative risk. As we continue to provide care without clear guiding data, we present a discussion of modified anesthetic techniques for pediatric patients with suspected or confirmed COVID-19.</t>
  </si>
  <si>
    <t>https://pubmed.ncbi.nlm.nih.gov/32770277/</t>
  </si>
  <si>
    <t>Gai N, Maynes JT, Aoyama K.</t>
  </si>
  <si>
    <t>J Anesth</t>
  </si>
  <si>
    <t>10.1007/s00540-020-02837-0</t>
  </si>
  <si>
    <t>COVID-19, State of the Adult and Pediatric Heart: From Myocardial Injury to Cardiac Effect of Potential Therapeutic Intervention</t>
  </si>
  <si>
    <t>While the COVID-19 pandemic continues to spread rapidly, resulting in considerable morbidity and mortality worldwide, multiple efforts are being made by the international scientific community to understand the pathogenesis of the viral infection and its clinical outcome. Older age and comorbidities have consistently been reported as risk factors for unfavorable prognosis, with cardiovascular disease accounting for up to 10 % of comorbid conditions among the infected patients. An understanding of the mechanism underlying the effect of this infection on patients with cardiovascular disease is essential to manage and improve clinical strategies against the disease in that population. In this review, we summarize the impact of COVID-19 on patients with underlying cardiovascular conditions and the cardiac implications of known and emerging therapeutic strategies. Our future effort will aim to further elucidate how the type and severity of the cardiac disease, with particular regard to Congenital Heart Disease, influences the prognosis and the outcome of the viral infection.</t>
  </si>
  <si>
    <t>https://pubmed.ncbi.nlm.nih.gov/32760740/</t>
  </si>
  <si>
    <t>Iacobazzi D, Baquedano M, Madeddu P, Caputo M.</t>
  </si>
  <si>
    <t>Front Cardiovasc Med</t>
  </si>
  <si>
    <t>10.3389/fcvm.2020.00140</t>
  </si>
  <si>
    <t>A systematic review and meta-analysis of children with Coronavirus Disease 2019 (COVID-19)</t>
  </si>
  <si>
    <t>Objective: To provide a comprehensive and systematic analysis of demographic characteristics, clinical symptoms, laboratory findings and imaging features of coronavirus disease 2019 (COVID-19) in pediatric patients.
Methods: A meta-analysis was carried out to identify studies on COVID-19 from December 25, 2019 to April 30, 2020.
Results: A total of 48 studies with 5829 pediatric patients were included. Children at all ages were at risk for COVID-19. The main illness classification ranged as: 20% (95% CI: 14 to 26%, I2 =91.4%) asymptomatic, 33% (95% CI: 23 to 43%, I2 =95.6%) mild and 51% (95% CI: 42 to 61%, I2 =93.4%) moderate. The typical clinical manifestations were fever 51% (95% CI: 45 to 57%, I2 =78.9%) and cough 41% (95% CI: 35 to 47%, I2 =81.0%). The common laboratory findings were normal white blood cell 69% (95% CI: 64 to 75%, I2 =58.5%), lymphopenia 16% (95% CI: 11 to 21%, I2 =76.9%) and elevated creatine-kinase MB (CK-MB) 37% (95% CI: 25 to 48%, I2 =59.0%). The frequent imaging features were normal images 41% (95% CI: 30 to 52%, I2 =93.4%) and ground-glass opacity 36% (95% CI: 25 to 47%, I2 =92.9%). Among children under 1-year old, critical cases account for 14% (95% CI: 13 to 34%, I2 =37.3%) that should be of concern. In addition, vomiting occurred in 33% (95% CI: 18 to 67%, I2 =0.0%) cases that may also need attention.
Conclusions: Pediatric patients with COVID-19 may experience milder illness with atypical clinical manifestations and rare lymphopenia. High incidence of critical illness and vomiting symptoms reward attention in children under 1-year old.</t>
  </si>
  <si>
    <t>https://pubmed.ncbi.nlm.nih.gov/32761898/</t>
  </si>
  <si>
    <t>Cui X, Zhao Z, Zhang T, Guo W, Guo W, Zheng J, Zhang J, Dong C, Na R, Zheng L, Li W, Liu Z, Ma J, Wang J, He S, Xu Y, Si P, Shen Y, Cai C.</t>
  </si>
  <si>
    <t>10.1002/jmv.26398</t>
  </si>
  <si>
    <t>48 studies with 5829 pediatric patients</t>
  </si>
  <si>
    <t>Systematic review on IBD patients with COVID-19: it is time to take stock</t>
  </si>
  <si>
    <t>Background and aims: Clinical characteristics' data of patients with inflammatory bowel diseases (IBD) with COVID-19 are scarce. Aim of our systematic review was to investigate symptoms and diagnostic-therapeutic management of IBD patients with COVID-19.
Methods: We searched Pubmed, Embase, Web of Science, and MedRxiv up to July 29, 2020, to identify all studies reporting clinical information on adult and pediatric IBD patients with confirmed COVID-19.
Results: Twenty-three studies met our inclusion criteria including 243,760 IBD patients. COVID-19 was diagnosed in 1,028 patients (509 Crohn's disease (49.5%), 428 ulcerative colitis (41.6%), 49 indeterminate colitis (4.8%), and 42 missing data (4.1%)) accounting for a cumulative prevalence of 0.4%. Viral infection occurred more frequently in males than in females (56.5% vs 39.7%) and mean age ranged from 14 to 85 years. The most common symptoms were fever (48.3%), cough (46.5%), and diarrhea (20.5%) and COVID-19 diagnosis was mainly achieved through polymerase chain reaction (PCR) analysis of nasopharyngeal swabs (94.4%) and chest computed tomography scans (38.9%). Hydroxychloroquine (23.9%), lopinavir/ritonavir (8.2%), steroids (3.2%), and antibiotics (3.1%) were the most used drugs. Overall, about a third of patients were hospitalized (30.6%) and 11.4% of them required admission to intensive care unit. In total, 29 COVID-19-related deaths were reported (3.8%) and increasing age and presence of comorbidities were recognized as risk factors for COVID-19 and negative outcomes.
Conclusion: Diarrhea occurs more frequently in IBD patients with COVID-19 than in non-IBD population. Further studies are needed to define the optimal diagnostic-therapeutic approach in IBD patients with COVID-19.</t>
  </si>
  <si>
    <t>https://pubmed.ncbi.nlm.nih.gov/32777550/</t>
  </si>
  <si>
    <t>D'Amico F, Danese S, Peyrin-Biroulet L.</t>
  </si>
  <si>
    <t>Clin Gastroenterol Hepatol</t>
  </si>
  <si>
    <t>10.1016/j.cgh.2020.08.003</t>
  </si>
  <si>
    <t>Twenty-three studies with COVID-19 was diagnosed in 1,028  patients (adults and children)</t>
  </si>
  <si>
    <t>Determining the optimal strategy for reopening schools, the impact of test and trace interventions, and the risk of occurrence of a second COVID-19 epidemic wave in the UK: a modelling study</t>
  </si>
  <si>
    <t>Background: As lockdown measures to slow the spread of severe acute respiratory syndrome coronavirus 2 (SARS-CoV-2) infection begin to ease in the UK, it is important to assess the impact of any changes in policy, including school reopening and broader relaxation of physical distancing measures. We aimed to use an individual-based model to predict the impact of two possible strategies for reopening schools to all students in the UK from September, 2020, in combination with different assumptions about relaxation of physical distancing measures and the scale-up of testing.
Methods: In this modelling study, we used Covasim, a stochastic individual-based model for transmission of SARS-CoV-2, calibrated to the UK epidemic. The model describes individuals' contact networks stratified into household, school, workplace, and community layers, and uses demographic and epidemiological data from the UK. We simulated six different scenarios, representing the combination of two school reopening strategies (full time and a part-time rota system with 50% of students attending school on alternate weeks) and three testing scenarios (68% contact tracing with no scale-up in testing, 68% contact tracing with sufficient testing to avoid a second COVID-19 wave, and 40% contact tracing with sufficient testing to avoid a second COVID-19 wave). We estimated the number of new infections, cases, and deaths, as well as the effective reproduction number (R) under different strategies. In a sensitivity analysis to account for uncertainties within the stochastic simulation, we also simulated infectiousness of children and young adults aged younger than 20 years at 50% relative to older ages (20 years and older).
Findings: With increased levels of testing (between 59% and 87% of symptomatic people tested at some point during an active SARS-CoV-2 infection, depending on the scenario), and effective contact tracing and isolation, an epidemic rebound might be prevented. Assuming 68% of contacts could be traced, we estimate that 75% of individuals with symptomatic infection would need to be tested and positive cases isolated if schools return full-time in September, or 65% if a part-time rota system were used. If only 40% of contacts could be traced, these figures would increase to 87% and 75%, respectively. However, without these levels of testing and contact tracing, reopening of schools together with gradual relaxing of the lockdown measures are likely to induce a second wave that would peak in December, 2020, if schools open full-time in September, and in February, 2021, if a part-time rota system were adopted. In either case, the second wave would result in R rising above 1 and a resulting second wave of infections 2·0-2·3 times the size of the original COVID-19 wave. When infectiousness of children and young adults was varied from 100% to 50% of that of older ages, we still found that a comprehensive and effective test-trace-isolate strategy would be required to avoid a second COVID-19 wave.
Interpretation: To prevent a second COVID-19 wave, relaxation of physical distancing, including reopening of schools, in the UK must be accompanied by large-scale, population-wide testing of symptomatic individuals and effective tracing of their contacts, followed by isolation of diagnosed individuals.</t>
  </si>
  <si>
    <t>https://pubmed.ncbi.nlm.nih.gov/32758453/</t>
  </si>
  <si>
    <t>Panovska-Griffiths J, Kerr CC, Stuart RM, Mistry D, Klein DJ, Viner RM, Bonell C.</t>
  </si>
  <si>
    <t>10.1016/S2352-4642(20)30250-9</t>
  </si>
  <si>
    <t>Is the Host Viral Response and the Immunogenicity of Vaccines Altered in Pregnancy?</t>
  </si>
  <si>
    <t>The intricacy of the maternal immune system arises from its ability to prevent a maternal immune response against a semi-allogenic fetus, while protecting the mother against harmful pathogens. However, these immunological adaptations may also make pregnant women vulnerable to developing adverse complications from respiratory viral infections. While the influenza and SARS pandemics support this theory, there is less certainty regarding the clinical impact of SARS-CoV-2 in pregnancy. In the current COVID-19 pandemic, vaccine development is key to public preventative strategies. Whilst most viral vaccines are able to induce a seroprotective antibody response, in some high-risk individuals this may not correlate with clinical protection. Some studies have shown that factors such as age, gender, and chronic illnesses can reduce their effectiveness and in this review, we discuss how pregnancy may affect the efficacy and immunogenicity of vaccines. We present literature to support the hypothesis that pregnant women are more susceptible to respiratory viral infections and may not respond to vaccines as effectively. In particular, we focus on the clinical implications of important respiratory viral infections such as influenza during pregnancy, and the pregnancy induced alterations in important leukocytes such as TFH, cTFH and B cells, which play an important role in generating long-lasting and high-affinity antibodies. Finally, we review how this may affect the efficacy of vaccines against influenza in pregnancy and highlight areas that require further research.</t>
  </si>
  <si>
    <t>https://pubmed.ncbi.nlm.nih.gov/32759839/</t>
  </si>
  <si>
    <t>Saeed Z, Greer O, Shah NM.</t>
  </si>
  <si>
    <t>Antibodies (Basel)</t>
  </si>
  <si>
    <t>10.3390/antib9030038</t>
  </si>
  <si>
    <t>COVID-19: A tale of two pandemics across the Asia Pacific region</t>
  </si>
  <si>
    <t>The widely diverse impacts of SAR-CoV-2 infection resulting in the COVID-19 pandemic cannot be held in more stark relief when contrasting the devastating impact upon China, Italy, Great Britain, America and Brazil with the considerably milder course in the geographically isolated countries of Australia and New Zealand and the densely populated Vietnam. Children in the Asia-Pacific region, as with children all over the world to date, have fared better than older adults. Other countries in the Asia-Pacific region, including Indonesia and India have struggled to deal with the pandemic because of a lack of health infrastructure, inability to provide sufficient testing and isolation and widespread poverty. This article will provide a snapshot of the impact of COVID-19 upon countries in the Asia-Pacific region in the six months since the first case of the novel zoonotic coronavirus infection appeared in China.</t>
  </si>
  <si>
    <t>https://pubmed.ncbi.nlm.nih.gov/32768308/</t>
  </si>
  <si>
    <t>Fitzgerald DA, Wong GWK.</t>
  </si>
  <si>
    <t>Paediatr Respir Rev</t>
  </si>
  <si>
    <t>10.1016/j.prrv.2020.06.018</t>
  </si>
  <si>
    <t>Elevated depression and anxiety symptoms among pregnant individuals during the COVID-19 pandemic</t>
  </si>
  <si>
    <t>Background: Anxiety and depression symptoms in pregnancy typically affect between 10 and 25% of pregnant individuals. Elevated symptoms of depression and anxiety are associated with increased risk of preterm birth, postpartum depression, and behavioural difficulties in children. The current COVID-19 pandemic is a unique stressor with potentially wide-ranging consequences for pregnancy and beyond.
Methods: We assessed symptoms of anxiety and depression among pregnant individuals during the current COVID-19 pandemic and determined factors that were associated with psychological distress. 1987 pregnant participants in Canada were surveyed in April 2020. The assessment included questions about COVID-19-related stress and standardized measures of depression, anxiety, pregnancy-related anxiety, and social support.
Results: We found substantially elevated anxiety and depression symptoms compared to similar pre-pandemic pregnancy cohorts, with 37% reporting clinically relevant symptoms of depression and 57% reporting clinically relevant symptoms of anxiety. Higher symptoms of depression and anxiety were associated with more concern about threats of COVID-19 to the life of the mother and baby, as well as concerns about not getting the necessary prenatal care, relationship strain, and social isolation due to the COVID-19 pandemic. Higher levels of perceived social support and support effectiveness, as well as more physical activity, were associated with lower psychological symptoms.
Conclusion: This study shows concerningly elevated symptoms of anxiety and depression among pregnant individuals during the COVID-19 pandemic, that may have long-term impacts on their children. Potential protective factors include increased social support and exercise, as these were associated with lower symptoms and thus may help mitigate long-term negative outcomes.</t>
  </si>
  <si>
    <t>https://pubmed.ncbi.nlm.nih.gov/32777604/</t>
  </si>
  <si>
    <t>Lebel C, MacKinnon A, Bagshawe M, Tomfohr-Madsen L, Giesbrecht G.</t>
  </si>
  <si>
    <t>10.1016/j.jad.2020.07.126</t>
  </si>
  <si>
    <t>1987 participants</t>
  </si>
  <si>
    <t>Incomplete Kawasaki Disease as Presentation of COVID-19 Infection in an Infant: A Case Report</t>
  </si>
  <si>
    <t>Background: Recently a severe form of COVID-19 infection has been described in a cluster of children presenting as multisystem inflammatory condition. One of the important spectrum of this condition is incomplete Kawasaki disease (KD).
Case report: A 5-month-old male child presented with high-spiking fever for 5 days with skin rash, bilateral non-purulent conjunctivitis and irritability. His C-reactive protein was markedly elevated (215.4 mg/l). Echocardiography revealed dilated left main coronary artery (3.0 mm, Z score +4.30) and left anterior descending artery (2.37 mm, Z score +3.76). Concomitantly Reverse Transcription- Polymerase Chain Reaction for COVID-19 was positive on fifth day sample. He was diagnosed as incomplete KD with COVID-19 infection and treated with intravenous immunoglobulin (IVIG) (2 g/kg), oral aspirin and azithromycin. Patient improved after 48 h and was discharged on oral aspirin.</t>
  </si>
  <si>
    <t>https://pubmed.ncbi.nlm.nih.gov/32756980/</t>
  </si>
  <si>
    <t>Raut S, Roychowdhoury S, Bhakta S, Sarkar M, Nandi M.</t>
  </si>
  <si>
    <t>J Trop Pediatr</t>
  </si>
  <si>
    <t>10.1093/tropej/fmaa047</t>
  </si>
  <si>
    <t>Cardiac Involvment in SARS-CoV-2-Associated Inflammatory Syndromes</t>
  </si>
  <si>
    <t>https://pubmed.ncbi.nlm.nih.gov/32763421/</t>
  </si>
  <si>
    <t>Picich√® M.</t>
  </si>
  <si>
    <t>Trends Cardiovasc Med</t>
  </si>
  <si>
    <t>10.1016/j.tcm.2020.07.008</t>
  </si>
  <si>
    <t>Role of children in household transmission of COVID-19</t>
  </si>
  <si>
    <t>Objective: Transmissibility of COVID-19 by children in the household is not clear. Herein, we describe children's role in household transmission of COVID-19.
Design and setting: All paediatric COVID-19 index cases and their household members reported from 20 January to 6 April 2020 in South Korea were reviewed. The secondary attack rate (SAR) from child index case to household secondary case was calculated. Epidemiological and clinical findings of child index case-household secondary case pair was assessed.
Results: A total of 107 paediatric COVID-19 index cases and 248 of their household members were identified. One pair of paediatric index-secondary household case was identified, giving a household SAR of 0.5% (95% CI 0.0% to 2.6%). The index case was self-quarantined at home after international travel, stayed in her room, but shared a meal table with the secondary case.
Conclusion: The SAR from children to household members was low in the setting of social distancing, underscoring the importance of rigorous contact tracing and early isolation in limiting transmission within households.</t>
  </si>
  <si>
    <t>https://pubmed.ncbi.nlm.nih.gov/32769089/</t>
  </si>
  <si>
    <t>South Korea</t>
  </si>
  <si>
    <t>Kim J, Choe YJ, Lee J, Park YJ, Park O, Han MS, Kim JH, Choi EH.</t>
  </si>
  <si>
    <t>Arch Dis Child</t>
  </si>
  <si>
    <t>10.1136/archdischild-2020-319910</t>
  </si>
  <si>
    <t>Cardiac Involvement in Children With COVID-19</t>
  </si>
  <si>
    <t>In contrast to adults, severe acute respiratory syndrome coronavirus 2 (SARS-CoV-2) usually leads to a mild illness in children. However, a few children have been reported to have severe manifestations including pneumonia, acute kidney injury, multi-organ failure and cardiac injury. This review focuses on cardiac involvement during SARS-CoV-2 infection and the recently described likely immune mediated post-COVID-19 syndrome. Therapeutic strategies for cardiac dysfunction in both these settings are briefly discussed.</t>
  </si>
  <si>
    <t>https://pubmed.ncbi.nlm.nih.gov/32769232/</t>
  </si>
  <si>
    <t>Kohli U, Lodha R.</t>
  </si>
  <si>
    <t>Factors Associated with Mental Health Results among Workers with Income Losses Exposed to COVID-19 in China</t>
  </si>
  <si>
    <t>The outbreak and worldwide spread of COVID-19 has resulted in a high prevalence of mental health problems in China and other countries. This was a cross-sectional study conducted using an online survey and face-to-face interviews to assess mental health problems and the associated factors among Chinese citizens with income losses exposed to COVID-19. The degrees of the depression, anxiety, insomnia, and distress symptoms of our participants were assessed using the Chinese versions of the Patient Health Questionnaire-9 (PHQ-9), the Generalized Anxiety Disorder-7 (GAD-7), the Insomnia Severity Index-7 (ISI-7), and the revised 7-item Impact of Event Scale (IES-7) scales, respectively, which found that the prevalence rates of depression, anxiety, insomnia, and distress caused by COVID-19 were 45.5%, 49.5%, 30.9%, and 68.1%, respectively. Multivariable logistic regression analysis was performed to identify factors associated with mental health outcomes among workers with income losses during COVID-19. Participants working in Hubei province with heavy income losses, especially pregnant women, were found to have a high risk of developing unfavorable mental health symptoms and may need psychological support or interventions.</t>
  </si>
  <si>
    <t>https://pubmed.ncbi.nlm.nih.gov/32759877/</t>
  </si>
  <si>
    <t>Li X, Lu P, Hu L, Huang T, Lu L.</t>
  </si>
  <si>
    <t>Int J Environ Res Public Health</t>
  </si>
  <si>
    <t>10.3390/ijerph17155627</t>
  </si>
  <si>
    <t>Impact of COVID-19 on maternal and child health</t>
  </si>
  <si>
    <t>https://pubmed.ncbi.nlm.nih.gov/32758432/</t>
  </si>
  <si>
    <t>McClure EM, Kinney MV, Leisher SH, Nam SL, Quigley P, Storey C, Christou A, Blencowe H; Stillbirth Advocacy Working Group.</t>
  </si>
  <si>
    <t>Lancet Glob Health</t>
  </si>
  <si>
    <t>10.1016/S2214-109X(20)30326-0</t>
  </si>
  <si>
    <t>https://pubmed.ncbi.nlm.nih.gov/32758430/</t>
  </si>
  <si>
    <t>Busch-Hallen J, Walters D, Rowe S, Chowdhury A, Arabi M.</t>
  </si>
  <si>
    <t>10.1016/S2214-109X(20)30327-2</t>
  </si>
  <si>
    <t>Intussusception in two children with SARS-CoV-2 infection in children</t>
  </si>
  <si>
    <t>This report compares intussusception as likely associated with SARS-CoV-2 infection in infants that presented in Wuhan and London. While the intussusception was reduced by enemas in Wuhan, the outcome was fatal. Whereas the intussusception was not reduced by enemas in London and required surgery, the outcome was favourable.</t>
  </si>
  <si>
    <t>https://pubmed.ncbi.nlm.nih.gov/32770243/</t>
  </si>
  <si>
    <t>Makrinioti H, Mac Donald A, Lu X, Wallace S, Mathew J, Zhang F, Shao J, Bretherton J, Tariq M, Eyre E, Wong A, Pakkiri L, Saxena AK, Wong GW.</t>
  </si>
  <si>
    <t>J Pediatric Infect Dis Soc</t>
  </si>
  <si>
    <t>10.1093/jpids/piaa096</t>
  </si>
  <si>
    <t>Multimodality cardiac evaluation in children and young adults with multisystem inflammation associated with COVID-19</t>
  </si>
  <si>
    <t>Aims: Following the peak of the UK COVID-19 epidemic, a new multisystem inflammatory condition with significant cardiovascular effects emerged in young people. We utilized multimodality imaging to provide a detailed sequential description of the cardiac involvement.
Methods and results: Twenty consecutive patients (mean age 10.6 ± 3.8 years) presenting to our institution underwent serial echocardiographic evaluation on admission (median day 5 of illness), the day coinciding with worst cardiac function (median day 7), and the day of discharge (median day 15). We performed cardiac computed tomography (CT) to assess coronary anatomy (median day 15) and cardiac magnetic resonance imaging (CMR) to assess dysfunction (median day 20). On admission, almost all patients displayed abnormal strain and tissue Doppler indices. Three-dimensional (3D) echocardiographic ejection fraction (EF) was &lt;55% in half of the patients. Valvular regurgitation (75%) and small pericardial effusions (10%) were detected. Serial echocardiography demonstrated that the mean 3D EF deteriorated (54.7 ± 8.3% vs. 46.4 ± 8.6%, P = 0.017) before improving at discharge (P = 0.008). Left main coronary artery (LMCA) dimensions were significantly larger at discharge than at admission (Z score -0.11 ± 0.87 vs. 0.78 ± 1.23, P = 0.007). CT showed uniform coronary artery dilatation commonly affecting the LMCA (9/12). CMR detected abnormal strain in all patients with global dysfunction (EF &lt;55%) in 35%, myocardial oedema in 50%, and subendocardial infarct in 5% (1/20) patients.
Conclusions: Pancarditis with cardiac dysfunction is common and associated with myocardial oedema. Patients require close monitoring due to coronary artery dilatation and the risk of thrombotic myocardial infarction.</t>
  </si>
  <si>
    <t>https://pubmed.ncbi.nlm.nih.gov/32766671/</t>
  </si>
  <si>
    <t>Theocharis P, Wong J, Pushparajah K, Mathur SK, Simpson JM, Pascall E, Cleary A, Stewart K, Adhvaryu K, Savis A, Kabir SR, Uy MP, Heard H, Peacock K, Miller O.</t>
  </si>
  <si>
    <t>Eur Heart J Cardiovasc Imaging</t>
  </si>
  <si>
    <t>10.1093/ehjci/jeaa212</t>
  </si>
  <si>
    <t xml:space="preserve">Twenty consecutive patients with one aged less than 5 years </t>
  </si>
  <si>
    <t>Options for screening for gestational diabetes mellitus during the SARS-CoV-2 pandemic</t>
  </si>
  <si>
    <t>The balance between avoiding severe acute respiratory syndrome coronavirus-2 contagion and reducing wider clinical risk is unclear for gestational diabetes mellitus (GDM) testing. Recent recommendations promote diagnostic approaches that limit collection but increase undiagnosed GDM, which potentially increases adverse pregnancy outcome risks. The most sensitive approach to detecting GDM at 24-28 weeks beyond the two-hour oral glucose tolerance test (OGTT) is a one-hour OGTT (88% sensitivity). Less sensitive approaches use fasting glucose alone (≥5.1 mmol/L: misses 44-54% GDM) or asking ~20% of women for a second visit (fasting glucose 4.7-5.0 mmol/L (62-72% sensitive)). Choices should emphasise local and patient decision-making.</t>
  </si>
  <si>
    <t>https://pubmed.ncbi.nlm.nih.gov/32779188/</t>
  </si>
  <si>
    <t>Simmons D, Rudland VL, Wong V, Flack J, Mackie A, Ross GP, Coat S, Dalal R, Hague BM, Cheung NW.</t>
  </si>
  <si>
    <t>Aust N Z J Obstet Gynaecol</t>
  </si>
  <si>
    <t>10.1111/ajo.13224</t>
  </si>
  <si>
    <t>Breastfeeding mothers with COVID-19 infection: a case series</t>
  </si>
  <si>
    <t>Background: The first reports of the Chinese experience in the management of newborns of mothers with SARS-CoV 2 infection did not recommend mother-baby contact or breastfeeding. At present, the most important International Societies, such as WHO and UNICEF, promote breastfeeding and mother-baby contact as long as adequate measures to control COVID-19 infection are followed. In cases where maternal general health conditions impede direct breastfeeding or in cases of separation between mother and baby, health organizations encourage and support expressing milk and safely providing it to the infants.
Methods: A series of 22 case studies of newborns to mothers with COVID-19 infection from March 14th to April 14th, 2020 was conducted. Mothers and newborns were followed for a median period of 1.8 consecutive months.
Results: Out of 22 mothers, 20 (90.9%) chose to breastfeed their babies during hospital admission. Timely initiation and skin to skin contact at delivery room was performed in 54.5 and 59.1%, respectively. Eighty two percent of newborns to mothers with COVID-19 were fed with breast milk after 1 month, decreasing to 77% at 1.8 months. Six of 22 (37.5%) mothers with COVID-19 required transitory complementary feeding until exclusive breastfeeding was achieved. During follow-up period, there were no major complications, and no neonates were infected during breastfeeding.
Conclusions: Our experience shows that breastfeeding in newborns of mothers with COVID-19 is safe with the adequate infection control measures to avoid mother-baby contagion. Supplementing feeding with pasteurized donor human milk or infant formula may be effective, until exclusive breastfeeding is achieved.</t>
  </si>
  <si>
    <t>https://pubmed.ncbi.nlm.nih.gov/32770999/</t>
  </si>
  <si>
    <t>Pereira A, Cruz-Melguizo S, Adrien M, Fuentes L, Marin E, Forti A, Perez-Medina T.</t>
  </si>
  <si>
    <t>Int Breastfeed J</t>
  </si>
  <si>
    <t>10.1186/s13006-020-00314-8</t>
  </si>
  <si>
    <t>Implications of the COVID-19 Pandemic Response for Breastfeeding, Maternal Caregiving Capacity and Infant Mental Health</t>
  </si>
  <si>
    <t>https://pubmed.ncbi.nlm.nih.gov/32757878/</t>
  </si>
  <si>
    <t>Gribble K, Marinelli KA, Tomori C, Gross MS.</t>
  </si>
  <si>
    <t>10.1177/0890334420949514</t>
  </si>
  <si>
    <t>Health support to pediatric cancer survivors and their families during the COVID-19 pandemic</t>
  </si>
  <si>
    <t>https://pubmed.ncbi.nlm.nih.gov/32776497/</t>
  </si>
  <si>
    <t>Cheung AT, Li WHC, Ho LLK, Chan GCF, Chung JOK.</t>
  </si>
  <si>
    <t>10.1002/pbc.28441</t>
  </si>
  <si>
    <t>COVID-19 and Children: Adding Another Piece to the Puzzle</t>
  </si>
  <si>
    <t>https://pubmed.ncbi.nlm.nih.gov/32770233/</t>
  </si>
  <si>
    <t>Ristagno EH, Bryant KA.</t>
  </si>
  <si>
    <t>Clin Infect Dis</t>
  </si>
  <si>
    <t>10.1093/cid/ciaa1182</t>
  </si>
  <si>
    <t>Use of Simulation to Develop a COVID-19 Resuscitation Process in a Pediatric Emergency Department</t>
  </si>
  <si>
    <t>The Coronavirus Disease 2019 (COVID-19) pandemic has created many challenges for healthcare providers. At the forefront is the need to balance optimal patient care with the safety of those providing that care. This is especially true during resuscitations where life-saving procedures cause widespread aerosolization of the virus. Efforts to mitigate this exposure to front-line providers are therefore paramount. We share how we used simulation to prepare our Pediatric Emergency Department for COVID-19 resuscitations.</t>
  </si>
  <si>
    <t>https://pubmed.ncbi.nlm.nih.gov/32763351/</t>
  </si>
  <si>
    <t>Diaz MCG, Dawson K.</t>
  </si>
  <si>
    <t>Am J Infect Control</t>
  </si>
  <si>
    <t>10.1016/j.ajic.2020.07.032</t>
  </si>
  <si>
    <t>Hematological parameters and peripheral blood morphologic abnormalities in children with COVID-19</t>
  </si>
  <si>
    <t>https://pubmed.ncbi.nlm.nih.gov/32761973/</t>
  </si>
  <si>
    <t>Yarali N, Akcabelen YM, Unal Y, Parlakay AN.</t>
  </si>
  <si>
    <t>10.1002/pbc.28596</t>
  </si>
  <si>
    <t xml:space="preserve">Thirty symptomatic children were positive for SARS-CoV-2, and the remaining 40 symptomatic children were negative </t>
  </si>
  <si>
    <t>Newborns of COVID-19 mothers: short-term outcomes of colocating and breastfeeding from the pandemic's epicenter</t>
  </si>
  <si>
    <t>https://pubmed.ncbi.nlm.nih.gov/32778684/</t>
  </si>
  <si>
    <t>Patil UP, Maru S, Krishnan P, Carroll-Bennett R, Sanchez J, Noble L, Wasserman R.</t>
  </si>
  <si>
    <t>J Perinatol</t>
  </si>
  <si>
    <t>10.1038/s41372-020-0765-3</t>
  </si>
  <si>
    <t>118 live births to women who were tested for SARS-CoV-2 infection. Of these, 45 (38%) newborns were born to positive mothers</t>
  </si>
  <si>
    <t>Ultrasound in Pregnant Women With Suspected COVID-19 Infection</t>
  </si>
  <si>
    <t>https://pubmed.ncbi.nlm.nih.gov/32776592/</t>
  </si>
  <si>
    <t>Gil-Rodrigo A, Llorens-Soriano P, Ramos-Rinc√≥n JM.</t>
  </si>
  <si>
    <t>J Ultrasound Med</t>
  </si>
  <si>
    <t>10.1002/jum.15419</t>
  </si>
  <si>
    <t>Longitudinal Echocardiographic Assessment of Coronary Arteries and Left Ventricular Function Following Multisystem Inflammatory Syndrome in Children (MIS-C)</t>
  </si>
  <si>
    <t>https://pubmed.ncbi.nlm.nih.gov/32768467/</t>
  </si>
  <si>
    <t>Jhaveri S, Ahluwalia N, Kaushik S, Trachtman R, Kowalsky S, Aydin S, Stern K.</t>
  </si>
  <si>
    <t>10.1016/j.jpeds.2020.08.002</t>
  </si>
  <si>
    <t>Fifteen pediatric patients [mean age 11.5 (3-20) years</t>
  </si>
  <si>
    <t>Chest CT findings of COVID-19-infected patients, are there differences between pediatric and adult patients? A systematic review</t>
  </si>
  <si>
    <t>Purpose of this study was to deliver a report of chest CT findings of COVID-19-infected pediatric and adult patients and to make an age-based comparison. A systematic search was conducted in accordance with PRISMA guidelines to identify relevant studies in the electronic databases of PubMed, Scopus, ProQuest, ScienceDirect, and Web of Sciences from January 1, 2020 to March 27, 2020 using search terms in the titles and abstracts. Based on our inclusion and exclusion criteria, 762 articles were screened. Finally, 15 eligible articles which had adequate data on chest CT findings of COVID-19-infected patients were enrolled in this systematic review.
Results
In pediatric patients (15 years old or younger), peripheral distribution was found in 100% of cases, ground glass opacities (GGO) in 55.2%, bilateral involvement in 50%, halo sign in 50%, unilateral involvement in 30%, consolidation in 22.2%, crazy paving pattern in 20%, nodular opacities in 15%, pleural effusion in 4.2%, lymphadenopathy in none, and normal imaging in 20.8% of cases. On the other hand, in adult patients, bilateral involvement was reported in 76.8%, GGO in 68.4%, peripheral distribution in 62.2%, mixed GGO and consolidation in 48.7%, consolidation in 33.7%, crazy paving pattern in 27.7%, mixed central and peripheral distribution in 25.0%, unilateral involvement in 15.2%, nodular opacities in 9.2%, pleural effusion in 5.5%, central distribution of lesions in 5.4%, lymphadenopathy in 2.4%, and normal imaging in 9.8% of cases.
Conclusion
According to the findings of this systematic review, children infected with COVID-19 can present with normal or atypical findings (nodular opacities/unilateral involvement) in chest imaging more frequently than adult patients. Therefore, more caution should be taken to avoid misdiagnosis or missed diagnosis in infected children. Besides, clinical and laboratory findings need to be considered more decision-making for pediatric patients with normal or atypical chest CT scan but high suspicion of COVID-19.</t>
  </si>
  <si>
    <t>https://www.ncbi.nlm.nih.gov/pmc/articles/PMC7400749/</t>
  </si>
  <si>
    <t>Azadbakht J., Haghi-Aminjan H., Farhood B.</t>
  </si>
  <si>
    <t>Egyptian Journal of Radiology and Nuclear Medicine (2020) 51:1 Article Number: 145. Date of Publication: 1 Dec 2020</t>
  </si>
  <si>
    <t>10.1186/s43055-020-00261-8</t>
  </si>
  <si>
    <t>15 studies</t>
  </si>
  <si>
    <t>Effect of covid-19 response in uganda on street children</t>
  </si>
  <si>
    <t>https://www.panafrican-med-journal.com/content/series/35/2/56/full/</t>
  </si>
  <si>
    <t xml:space="preserve">Uganda </t>
  </si>
  <si>
    <t>Kawala B.A., Kirui B.K., Cumber S.N.</t>
  </si>
  <si>
    <t>Pan African Medical Journal (2020) 35:2 Supplement 2 (1-2) Article Number: 56. Date of Publication: 2020</t>
  </si>
  <si>
    <t>10.11604/pamj.2020.35.2.23545</t>
  </si>
  <si>
    <t>The novel coronavirus (COVID-19) and unintended pregnancy during the quarantine period</t>
  </si>
  <si>
    <t>https://www.panafrican-med-journal.com/content/series/35/2/29/pdf/29.pdf</t>
  </si>
  <si>
    <t>Yazdkhasti M.</t>
  </si>
  <si>
    <t>Pan African Medical Journal (2020) 35:2 Supplement (1-2) Article Number: 29. Date of Publication: 2020</t>
  </si>
  <si>
    <t>10.11604/pamj.2020.35.2.23313</t>
  </si>
  <si>
    <t>Antiviral agent therapy optimization in special populations of COVID-19 patients</t>
  </si>
  <si>
    <t>Coronavirus disease 2019 (COVID-19) caused by severe acute respiratory syndrome coronavirus 2 (SARS-CoV-2) is now a global outbreak of disease. The antiviral treatment acts as one of the most important means of SARS-CoV-2 infection. Alteration of physiological characteristics in special populations may lead to the change in drug pharmacokinetics, which may result in treatment failure or increased adverse drug reactions. Some potential drugs have shown antiviral effects on SARS-CoV-2 infections, such as chloroquine, hydroxychloroquine, favipiravir, lopinavir/ritonavir, arbidol, interferon alpha, and remedsivir. Here, we reviewed the literature on clinical effects in COVID-19 patients of these antiviral agents and provided the potential antiviral agent options for pregnant women, elderly patients, liver or renal dysfunction patients, and severe or critically ill patients receiving renal replacement therapy or ECMO after SARS-CoV-2 infection.</t>
  </si>
  <si>
    <t>https://www.ncbi.nlm.nih.gov/pmc/articles/PMC7396737/</t>
  </si>
  <si>
    <t>Li L., Wang X., Wang R., Hu Y., Jiang S., Lu X.</t>
  </si>
  <si>
    <t>Drug Design, Development and Therapy (2020) 14 (3001-3013). Date of Publication: 2020</t>
  </si>
  <si>
    <t>10.2147/DDDT.S259058</t>
  </si>
  <si>
    <t>Clinical needs and technical requirements for ventilators for COVID-19 treatment critical patients: an evidence-based comparison for adult and pediatric age</t>
  </si>
  <si>
    <t>The spread of severe acute respiratory syndrome coronavirus 2, taking on pandemic proportions, is placing extraordinary and unprecedented demands on healthcare systems worldwide. The increasing number of critical patients who, experiencing respiratory failure from acute respiratory distress syndrome, need respiratory support, has been leading countries to race against time in arranging new Intensive Care Units (ICUs) and in finding affordable and practical solutions to manage patients in each stage of the disease. The simultaneous worldwide emergency caused serious problems for mechanical ventilators supply. This chaotic scenario generated, indeed, a frenetic race to buy life-saving ventilators. However, the variety of mechanical ventilators designs, together with the limitations in time and resources, make the decision-making processes on ventilators procurement crucial and not counterbalanced by the evaluation of devices quality. This paper aimed at offering an overview of how evidence-based approach for health technologies evaluation, might provide support during Corona Virus Disease 2019 (COVID-19) pandemic in ICUs management and critical equipment supply. We compared and combined all the publicly available indications on the essential requirements that ICU ventilators might meet to be considered acceptable for treating COVID-19 patients in severe to critical illnesses. We hope that the critical analysis of these data might help readers to understand how structured decision-making processes based on evidence, evaluating the safety and effectiveness of a given medical device and the effects of its introduction in a healthcare setting, are able to optimize time and resources allocation that should be considered essential, especially during pandemic period.</t>
  </si>
  <si>
    <t>https://www.ncbi.nlm.nih.gov/pmc/articles/PMC7392366/</t>
  </si>
  <si>
    <t>Martina A., Simone D.S., Federico N., Elena B., Leandro P., Matteo R.</t>
  </si>
  <si>
    <t>Health and Technology (2020). Date of Publication: 2020</t>
  </si>
  <si>
    <t>10.1007/s12553-020-00467-w</t>
  </si>
  <si>
    <t>Novel Corona Virus Pandemic and Neonatal Care: It’s Too Early to Speculate on Impact!</t>
  </si>
  <si>
    <t>The entire world is reeling under the effects of the novel corona virus pandemic. As it is a new infection, our knowledge is evolving constantly. There is limited information about impact of corona virus on neonatal care in relation to newborns with confirmed or suspected COVID-19. In this article, we summarize the current approach to this infection in relation to newborn babies. We discuss the basic aspects of the infection, the approach of care to novel corona virus disease 2019 (COVID-19) in positive pregnant women, the likely presentation in newborns (as per current knowledge), and the approach to the management of neonates with infection or at risk of the infection. Children are less susceptible to COVID-19 infection and generally have a mild course. There is a lower risk of severe disease among pregnant women and neonates. It was recommended to follow the current protocols for management of symptomatic newborn with isolation precautions, antibiotics, and respiratory support.</t>
  </si>
  <si>
    <t>https://www.ncbi.nlm.nih.gov/pmc/articles/PMC7396723/</t>
  </si>
  <si>
    <t>Kalyanasundaram S., Krishnamurthy K., Sridhar A., Narayanan V.K., Rajendra Santosh A.B., Rahman S.</t>
  </si>
  <si>
    <t>SN Comprehensive Clinical Medicine (2020). Date of Publication: 2020</t>
  </si>
  <si>
    <t>10.1007/s42399-020-00440-8</t>
  </si>
  <si>
    <t>Coronavirus disease 2019 during pregnancy: do not underestimate the risk of maternal adverse outcomes</t>
  </si>
  <si>
    <t>https://www.ncbi.nlm.nih.gov/pmc/articles/PMC7367790/</t>
  </si>
  <si>
    <t>Favre G., Pomar L., Baud D.</t>
  </si>
  <si>
    <t>American Journal of Obstetrics and Gynecology MFM (2020) Article Number: 100160. Date of Publication: 2020</t>
  </si>
  <si>
    <t>10.1016/j.ajogmf.2020.100160</t>
  </si>
  <si>
    <t>The cost of routine immunization outreach in the context of COVID-19: estimates from Tanzania and Indonesia</t>
  </si>
  <si>
    <t>This analysis assesses changes in the cost of delivering immunization through outreach in Tanzania and
Indonesia, where detailed costing studies of outreach services have recently been conducted. The
COVID-19 pandemic is disrupting immunization services due the additional burden and constraints it
places on the health system, and reluctance in communities to visit health facilities. Reduced attendance
during immunization sessions at facilities and the closing of schools requires countries to innovate to
keep coverage high. WHO guidance advises countries to explore innovative methods for vaccine delivery
to optimize service delivery while minimizing the risks of COVID-19 transmission. Countries may increase
the frequency with which outreach is conducted to compensate for reductions in coverage of other
delivery strategies and keep session sizes small. On the other hand, they may limit outreach to reduce
community touchpoints. In addition, providing health workers with personal protective equipment (PPE)
for immunization activities, ensuring physical distancing and screening, and setting up hand washing
stations and offering hand sanitizer at session sites all impact the cost of delivering immunization.</t>
  </si>
  <si>
    <t>https://thinkwell.global/wp-content/uploads/2020/07/Cost-of-outreach-vaccination-in-the-context-of-COVID-19-20-July-2020.pdf</t>
  </si>
  <si>
    <t xml:space="preserve">Moi, Flavia; Banks, Christina; Boonstoppel, Laura; </t>
  </si>
  <si>
    <t>Role of Midwives in Protecting Pregnant and Parturient Women from Infection with Corona Virus</t>
  </si>
  <si>
    <t xml:space="preserve">Covid-19 is a pandemic viral disease caused by SARS-CoV-2 virus. Birthing assistants hazard their lives to spare the lives of pregnant women and infants. They take all measures to secure pregnant women during labor. Birthing specialists, who serve patients outside clinics, do a basic job in keeping up the protected separation estimates expected to restrain the spread of the pandemic. The more birthing assistants arranged to visit the homes of pregnant women in rustic networks or who can give antenatal and postnatal consideration by telephone, more individuals can keep away from the transmission SARS-CoV-2. As Covid-19 ranges the globe, incorporating many creating nations with delicate wellbeing frameworks, women proceed to imagine and conceive an offspring. Maternity specialists can guarantee safe pregnancy and labor for women. They additionally give the data and preventative exhortation that women and childhood need, even during emergency.
</t>
  </si>
  <si>
    <t>https://ejnsr.journals.ekb.eg/article_98283.html</t>
  </si>
  <si>
    <t xml:space="preserve">Fattah, Hala; </t>
  </si>
  <si>
    <t>International Egyptian Journal of Nursing Sciences and Research</t>
  </si>
  <si>
    <t>New corona virus and pregnancy; What should obstetricians know?</t>
  </si>
  <si>
    <t>COVID-19 the disease caused by a new coronavirus has quickly raised the world
concern by spreading globally at an accelerated rate and is considered now a
pandemic, according to the World Health Organization. However, data regarding the
situation of pregnant women with COVID-19 infection is still very scanty.
The pregnant women are considered a unique challenge during the COVID-19
pandemic and several questions about pregnant women and their newborns are not
answered yet, whether they will develop distinct symptoms from non-pregnant
patients and the ability of COVID-19 to spread vertically which may add more threats
to the fetus and neonate. Previous studies have shown a higher fatality rate among
pregnant women with SARS and MERS when compared with the available data
regarding COVID-19 with pregnancy.
The aim of the current review is to highlight the vague points of COVID-19 infection
during pregnancy, taking into consideration the clinical dilemma, diagnostic
challenges and paying much attention to all adverse pregnancy outcomes such as
intrauterine infection, maternal-fetal complications, and therapeutic controversies.</t>
  </si>
  <si>
    <t>https://smj.journals.ekb.eg/article_94826.html</t>
  </si>
  <si>
    <t xml:space="preserve">Ahmed Taha, Ahmed Abdelrahem; Awaga, Hatem Aboelftooh; Elsayed, Marwa Zanaty; Abdelaal, Sara Kasem; R Ahmed, Salah Roshdy; </t>
  </si>
  <si>
    <t>Sohag Medical Journal</t>
  </si>
  <si>
    <t>10.21608/SMJ.2020.29130.1158</t>
  </si>
  <si>
    <t>https://www.researchgate.net/profile/Irene_Amponsah2/publication/342845014_WIS_GHANA_COVID-19_EDUCATION_MOTHER_AND_CHILD_PROTECTION/links/5f0875aa45851550509a3a6d/WIS-GHANA-COVID-19-EDUCATION-MOTHER-AND-CHILD-PROTECTION.pdf</t>
  </si>
  <si>
    <t>Ghana</t>
  </si>
  <si>
    <t xml:space="preserve">Amponsah, Mrs Irene Kafui Vorsah; Ankamah, Ms Sylvia; </t>
  </si>
  <si>
    <t>Impact of COVID-19 Pandemic on Sexual and Reproductive Health and Mitigation Measures; a case study from the tertiary facility in Ethiopia</t>
  </si>
  <si>
    <t xml:space="preserve">Background: To protect the gains made in sexual and reproductive health in Ethiopia over the past several decades, care for childbearing women and newborn infants needs to continue during the pandemic. The provision of safe abortion and contraceptive services remains critical. When staff and services are under extreme stress there is a real risk of increasing avoidable harm. This case study aims to determine the impact of COVID-19 on contraception and safe abortion care services at a tertiary facility in Ethiopia.
Materials and Methods: We collected data on safe abortion and contraception services from service delivery units from March through May 2020.  For comparison, and due to seasonal variation in caseload throughout the year, we pulled data from March through May 2019.   
Results: Deliveries and immediate postpartum family planning have decreased by 27.6% and 66.7% respectively during the pandemic compared to the same months last year. Overall, the number of clients presenting for family planning was reduced by 27%. Safe abortion services and comprehensive abortion care were reduced by 16.4% and 20.31% respectively. Likewise, family planning service utilization among safe abortion and post-abortion clients were reduced by 40.6%, and 39.7% respectively.
Conclusion and recommendations: The COVID-19 pandemic is significantly impairing safe abortion and contraception services. Both contraception and abortion services have decreased significantly following the COVID-19 pandemic. These findings underscore that the Ethiopia Federal Ministry of Health (FMOH) and their partners (donors and non-government organizations) must take swift action, including defining abortion care and contraceptive services as essential services to continue during the pandemic. Innovative methods, such as telehealth (voice or video calls), self-care interventions, and utilization of health extension workers, need to be maximized to maintain and increase access to these essential health services.
</t>
  </si>
  <si>
    <t>http://ww.ejrh.org/index.php/ejrh/article/view/418</t>
  </si>
  <si>
    <t xml:space="preserve">Ethiopia </t>
  </si>
  <si>
    <t>Pre-post study</t>
  </si>
  <si>
    <t xml:space="preserve">Tolu, Lemi Belay; Hurisa, Tesfaye; Abas, Ferid; Daba, Mekdes; Abebe, Biruck; Nigatu, Balkachew; Prager, Sarah; </t>
  </si>
  <si>
    <t>Ethiopian Journal of Reproductive Health</t>
  </si>
  <si>
    <t>Maternal Health Challenges during COVID-19 and Way Forward</t>
  </si>
  <si>
    <t>The COVID-19 pandemic has affected nearly every country around the globe. Although every individual is at risk of getting the virus, maternal, fetal and newborn clients face specific and potentially unknown challenges which can make them highly compromised. The purpose of this paper is to discuss the maternal health challenges faced by women during COVID-19 and to propose possible strategies using the socio-ecological model (SEM) to promote the physical, social, and mental well-being of women and their infants during the perinatal period. SEM can be used as a framework to plan and implement strategies focusing on health promotion and disease prevention. It guides stakeholders to design actions at each level, starting from individual to the policy level.</t>
  </si>
  <si>
    <t>https://ecommons.aku.edu/jam/vol7/iss1/6/</t>
  </si>
  <si>
    <t xml:space="preserve">Dosani, Muskaan; Farooq, Salima Muhammad; Ali, Shahnaz Shahid; </t>
  </si>
  <si>
    <t>Journal of Asian Midwives (JAM)</t>
  </si>
  <si>
    <t>Risk for Surge Maternal Mortality and Morbidity during the Ongoing Corona Virus Pandemic</t>
  </si>
  <si>
    <t>Background: Attention of government, non-governmental organization and researchers all focuses on rapid spread of corona vires (COVID-19) in the world and
its direct effect, but we need attention of every one more than ever at this time for maternal mortality and morbidity form either direct and indirect cause and to
archive Sustainable Development Goals of reduce the global Maternal Mortality Ratio (MMR) to fewer than 70 maternal deaths per 100,000 live births by 2030.
Objective: To analysis the risks that escalate maternal mortality and morbidity in the glob during the ongoing coronavirus pandemic worldwide.
Methods: The analysis expressed in this paper are based on current literature reviews, personal experience working on university lecturer and through observation
of communities’ experience what we are doing during our community service for CORONA-19 prevention and mitigation.
Results: Lockdown and quarantine secondary to COVID-19 pandemic could have serious consequences for women's health more than ever; this pandemic
has disrupted ranges from access to sexual and reproductive health and mass media report of gender-based violence services increased. It could also exacerbate
existing financial inequality between men and women that make dependent and increase susceptibility of women, Worldwide shortage of blood donors secondary
to COVID 19 creates great burden on management of mother’s develop postpartum heamor age which is 23% direct cause of maternal mortality. Poor accessibility
and low literacy rate to use it is another challenge to implementation telemedicine in developing country. Such problem increased specially in developing countries,
related with poor accessibility, so governments and non-governmental organization need to give attention to women’s mortality and morbidity parallel not only
for COVID-19.</t>
  </si>
  <si>
    <t>http://www.medtextpublications.com/open-access/risk-for-surge-maternal-mortality-and-morbidity-during-the-ongoing-429.pdf</t>
  </si>
  <si>
    <t xml:space="preserve">Ayenew, Birhanu; Pandey, Digvijay; Yitayew, Meseret; Etana, Diriba; Binay Kumar, P; Verma, Nidhi; </t>
  </si>
  <si>
    <t>Med Life Clin</t>
  </si>
  <si>
    <t>COVID-19 in children: current data and future perspectives</t>
  </si>
  <si>
    <t>https://ejpai.journals.ekb.eg/article_81765_97ac377e8cfb532931fcce8147e50577.pdf</t>
  </si>
  <si>
    <t xml:space="preserve">Hossny, Elham; El-Owaidy, Rasha; </t>
  </si>
  <si>
    <t>The Egyptian Journal of Pediatric Allergy and Immunology</t>
  </si>
  <si>
    <t>10.21608/ejpa.2020.81765</t>
  </si>
  <si>
    <t>Response to the novel corona virus (COVID-19) pandemic across Africa: successes, challenges and implications for the future</t>
  </si>
  <si>
    <t xml:space="preserve">Background: The COVID-19 pandemic has already claimed considerable lives. There are major concerns in Africa due to existing high prevalence rates for both infectious and non-infectious diseases and limited resources in terms of personnel, beds and equipment. Alongside this, concerns that lockdown and other measures will have on prevention and management of other infectious diseases and non-communicable diseases (NCDs). NCDs are an increasing issue with rising morbidity and mortality rates. The World Health Organization (WHO) warns that a lack of nets and treatment could result in up to 18 million additional cases of malaria and up to 30,000 additional deaths in sub-Saharan Africa. Objective: Document current prevalence and mortality rates from COVID-19 alongside economic and other measures to reduce its spread and impact across Africa. In addition, suggest ways forward among all key stakeholder groups. Our Approach: Contextualise the findings from a wide range of publications including internet-based publications coupled with input from senior-level personnel. Ongoing activities: Prevalence and mortality rates are currently lower in Africa than among several Western countries and the USA. This could be due to a number of factors including early instigation of lockdown and border closures, the younger age of the population, lack of robust reporting systems and as yet unidentified genetic and other factors. Innovation is accelerating to address concerns with available equipment. There are ongoing steps to address the level of misinformation and its consequences including fines. There are also ongoing initiatives across Africa to start addressing the unintended consequences of COVID-19 activities including lockdown measures and their impact on NCDs including the likely rise in mental health disorders, exacerbated by increasing stigma. Strategies include extending prescription lengths, use of drones, telemedicine and encouraging vaccination. However, these need to be accelerated to prevent increased morbidity and mortality Conclusion: There are multiple activities across Africa to reduce the spread of COVID-19 and address misinformation, which can be catastrophic, assisted by the WHO and others, which appear to be working in a number of countries. Research is ongoing to clarify the unintended consequences given ongoing concerns to guide future activities. Countries are learning from each other.
</t>
  </si>
  <si>
    <t>https://strathprints.strath.ac.uk/73489/</t>
  </si>
  <si>
    <t xml:space="preserve">Ogunleye, Olayinka O; Basu, Debashis; Mueller, Debjani; Sneddon, Jacqueline; Seaton, R Andrew; Yinka-Ogunleye, Adesola F; Wamboga, Joshua; Miljković, Nenad; Mwita, Julius C; Rwegerera, Godfrey Mutashambara; </t>
  </si>
  <si>
    <t>Frontiers in Pharmacology</t>
  </si>
  <si>
    <t>The mystery behind childhood sparing by COVID-19</t>
  </si>
  <si>
    <t>https://jcbr.journals.ekb.eg/article_79888_10126.html</t>
  </si>
  <si>
    <t xml:space="preserve">Salman, Samar; Salem, Mohamed Labib; </t>
  </si>
  <si>
    <t>International Journal of Cancer and Biomedical Research</t>
  </si>
  <si>
    <t xml:space="preserve"> 10.21608/JCBR.2020.79888</t>
  </si>
  <si>
    <t>Infant and child health and healthcare before and after COVID-19 pandemic: will it be the same ever?</t>
  </si>
  <si>
    <t>Background
The novel corona virus disease 2019 (COVID-19) current pandemic is an unpreceded global health crisis. Not only infection of infants, children, and adolescents is a concern for their families and pediatricians, but there are also other serious challenges that should be properly identified and managed as well.
Main body
We have to identify and assess the different factors that have either direct or indirect effects on child health and healthcare due to COVID-19 pandemic and focus on the serious effects. It is easily realized that there are many challenging problems associated with COVID-19 with short-term effects that already appeared and need urgent solutions and long-term effects that are not yet well apparent and have to be searched for and properly addressed.
Conclusions
COVID-19 crisis has lots of impacts on child health and child healthcare, not only from the medical aspect but also from the social, psychological, economic, and educational facets. All these adverse implications have to be identified and dealt with on individual bases approach in the short and long term.</t>
  </si>
  <si>
    <t>https://epag.springeropen.com/articles/10.1186/s43054-020-00039-7</t>
  </si>
  <si>
    <t xml:space="preserve">El-Shabrawi, Mortada; Hassanin, Fetouh; </t>
  </si>
  <si>
    <t>Egyptian Pediatric Association Gazette</t>
  </si>
  <si>
    <t>10.1186/s43054-020-00039-7</t>
  </si>
  <si>
    <t>Pediatric COVID-19 in Sub-Saharan Africa: A Series of Cases Report in Cameroon</t>
  </si>
  <si>
    <t>Background: Infection with the new Coronavirus 2019 SARS-CoV-2, COVID-19, is a global pandemic that does not spare children. Pediatric forms of COVID-19 are increasingly described in the literature with less severe clinical forms and lower mortality as compared to adults. We do not have data on the epidemiologic characteristics of SARS-CoV-2 infection in children in sub-Saharan Africa where the pandemic is less severe. Aim: We present four cases of pediatric COVID-19 in Cameroun. Case Presentation: These cases of COVID-19 concern children aged 12 weeks to 13 years. We discuss the diagnostic difficulties and the issues of effective management in the context of a resource-constrained country. Conclusion: COVID-19 affects children in sub-Saharan Africa. There are different clinical presentations with favorable outcomes, but there is a need for greater vigilance in the pediatric population.</t>
  </si>
  <si>
    <t>https://www.scirp.org/html/13-1330818_101186.htm</t>
  </si>
  <si>
    <t>Cameroon</t>
  </si>
  <si>
    <t xml:space="preserve">Isabelle, Mekone Nkwele; David, Chelo; Eugene, Eloundou Odi; Suzanne, Sap Ngo Um; Josephine, Meli; Hamsatou, Hadja; Alain, Balla Nkonda; Basilice, Minka; de Paul, Djientcheu Vincent; </t>
  </si>
  <si>
    <t>Open Journal of Pediatrics</t>
  </si>
  <si>
    <t>10.4236/ojped.2020.102037</t>
  </si>
  <si>
    <t>4 cases</t>
  </si>
  <si>
    <t>Maintaining quality newborn care in Ghana amid the COVID-19 pandemic</t>
  </si>
  <si>
    <t>https://www.ncbi.nlm.nih.gov/pmc/articles/PMC7266469/</t>
  </si>
  <si>
    <t xml:space="preserve">Abdul-Mumin, Alhassan; Agbozo, Faith; Abubakari, Abdulai; Jahn, Albrecht; </t>
  </si>
  <si>
    <t>The Pan African Medical Journal</t>
  </si>
  <si>
    <t>10.11604/pamj.2020.35.4.22797</t>
  </si>
  <si>
    <t>Imaging findings of SARS-CoV-2 infection in pediatrics: A systematic review of coronavirus disease 2019 (COVID-19) in 850 patients</t>
  </si>
  <si>
    <t>Rationale and objectives
Children with COVID-19 seem to have a relatively milder disease and better prognosis; however, severe disease or death could still occur in this age group. Although the knowledge on the clinical and epidemiology of COVID‐19 in pediatric patients is being accumulated rapidly, relevant comprehensive review on its radiological manifestations is still lacking. The present article reviews the radiological characteristics of COVID‐19 in pediatrics, based on the previous studies.
Materials and methods
We conducted a systematic literature search for published articles by using Medline, Scopus, Google Scholar and Embase online databases. All studies describing CT findings of COVID-19 in pediatrics (&lt;18years) were included.
Results
A total of 39 studies with 850 pediatric patients were reviewed. 225 (26.5%) of patients had normal CT findings. Ground-glass opacities and consolidations were the most common CT abnormalities (384/625, 61.5%). Other findings were halo sign, interstitial opacities, bronchial wall thickening, and crazy-paving sign. Approximately 55% of patients had unilateral pulmonary findings. Most studies found peripheral and lower-lobe distribution to be a prominent imaging finding.
Conclusion
Our study showed that imaging findings in children were often milder and more focal than adults, typically as ground-glass opacities and consolidations with unilateral lower-lobe predominance, which have been regressed during the recovery time. A balance must be struck between the risk of radiation and the need for chest CT. If still necessary, low-dose CT is more appropriate in this age group. Albeit, due to the limited number of reported pediatrics with COVID-19, and the lack of consistency in CT descriptors, further work is still needed in this regard.
Key Words: COVID-19, SARS-CoV-2, Pneumonia, Children, Pediatrics, Chest imaging, CT-scan, Lung, Radiation</t>
  </si>
  <si>
    <t>https://www.ncbi.nlm.nih.gov/pmc/articles/PMC7392075/</t>
  </si>
  <si>
    <t>Katal S, Johnston SK, Johnston JH, Gholamrezanezhad A.</t>
  </si>
  <si>
    <t>Acad Radiol</t>
  </si>
  <si>
    <t>10.1016/j.acra.2020.07.031</t>
  </si>
  <si>
    <t>Update on recommendations for the diagnosis and treatment of SARS-CoV-2 infection in children</t>
  </si>
  <si>
    <t>Since the outbreak of novel coronavirus infection pneumonia in Wuhan City, China, in late 2019, such cases have been gradually reported in other parts of China and abroad. Children have become susceptible to severe acute respiratory syndrome coronavirus 2 (SARS-CoV-2) because of their immature immune function. As the outbreak has progressed, more cases of novel coronavirus infection/pneumonia in children have been reported. Compared with adults, the impact of SARS-CoV-2 infection in children is less severe, with a lower incidence and susceptibility in children, which results in fewer children being tested, thereby underestimating the actual number of infections. Therefore, strengthening the diagnosis of the disease is particularly important for children, and early and clear diagnosis can determine treatment strategies and reduce the harm caused by the disease to children. According to the Novel Coronavirus Infection Pneumonia Diagnosis and Treatment Standards (trial version 7) issued by National Health Committee and the latest diagnosis and treatment strategies for novel coronavirus infection pneumonia in children, this review summarizes current strategies on diagnosis and treatment of SARS-CoV-2 infection in children.</t>
  </si>
  <si>
    <t>https://www.ncbi.nlm.nih.gov/pmc/articles/PMC7406700/</t>
  </si>
  <si>
    <t>Miao H, Li H, Yao Y, Wu M, Lu C, Wang J, Tian M, Li Y, Luo P, Gu J, Yuan B, Wang S, Zhao X, Gan W, Zhao D.</t>
  </si>
  <si>
    <t>Eur J Clin Microbiol Infect Dis</t>
  </si>
  <si>
    <t>10.1007/s10096-020-03973-x</t>
  </si>
  <si>
    <t>SARS-CoV-2 Infection and COVID-19 During Pregnancy: A Multidisciplinary Review</t>
  </si>
  <si>
    <t>The global pandemic of severe acute respiratory syndrome coronavirus 2 (SARS-CoV-2), the cause of coronavirus disease 2019 (COVID-19), has been associated with worse outcomes in several patient populations, including the elderly and those with chronic comorbidities. Data from previous pandemics and seasonal influenza suggest that pregnant women may be at increased risk for infection-associated morbidity and mortality. Physiologic changes in normal pregnancy and metabolic and vascular changes in high-risk pregnancies may affect the pathogenesis or exacerbate the clinical presentation of COVID-19. Specifically, SARS-CoV-2 enters the cell via the angiotensin-converting enzyme 2 (ACE2) receptor, which is upregulated in normal pregnancy. Upregulation of ACE2 mediates conversion of angiotensin II (vasoconstrictor) to angiotensin-(1-7) (vasodilator) and contributes to relatively low blood pressures, despite upregulation of other components of the renin-angiotensin-aldosterone system. As a result of higher ACE2 expression, pregnant women may be at elevated risk for complications from SARS-CoV-2 infection. Upon binding to ACE2, SARS-CoV-2 causes its downregulation, thus lowering angiotensin-(1-7) levels, which can mimic/worsen the vasoconstriction, inflammation, and pro-coagulopathic effects that occur in preeclampsia. Indeed, early reports suggest that, among other adverse outcomes, preeclampsia may be more common in pregnant women with COVID-19. Medical therapy, during pregnancy and breastfeeding, relies on medications with proven safety, but safety data are often missing for medications in the early stages of clinical trials. We summarize guidelines for medical/obstetric care and outline future directions for optimization of treatment and preventive strategies for pregnant patients with COVID-19 with the understanding that relevant data are limited and rapidly changing.</t>
  </si>
  <si>
    <t>https://www.ncbi.nlm.nih.gov/pmc/articles/PMC7260486/</t>
  </si>
  <si>
    <t>Narang K, Enninga EAL, Gunaratne MDSK, Ibirogba ER, Trad ATA, Elrefaei A, Theiler RN, Ruano R, Szymanski LM, Chakraborty R, Garovic VD.</t>
  </si>
  <si>
    <t>Mayo Clin Proc</t>
  </si>
  <si>
    <t>10.1016/j.mayocp.2020.05.011</t>
  </si>
  <si>
    <t>Age-related differences in SARS-CoV-2 testing in the Northern Region of New Zealand</t>
  </si>
  <si>
    <t>Aim: There is concern the low incidence of coronavirus disease 2019 (COVID-19) in children reflects under-testing in this population. This study sought to describe the age-distribution of SARS-CoV-2 testing in the Northern Region of New Zealand.
Methods: A retrospective single-centre review of all SARS-CoV-2 tests performed at LabPLUS, Auckland City Hospital, between 12 February and 18 April 2020.
Results: A total of 22,333 tests were performed, with 313 (1.40%) positive results. The age-adjusted SARS-CoV-2 testing rate was three times higher in adults than in children. The overall proportion of positive tests was lower in children (0.86%) than adults (1.45%). However, within the paediatric population the proportion of tests positive differed significantly between those &lt;10 years old (0.08%) and those 10-14 years old (2.6%).
Conclusion: The lower proportion of tests positive in children &lt;10 years of age suggests they are appropriately tested relative to their rates of disease. A large high school-associated cluster makes the higher proportion of tests positive in children 10-14 years old difficult to interpret. Older children may have a higher risk of infection and increasing testing in intermediate and high school aged children may be indicated.</t>
  </si>
  <si>
    <t>https://www.nzma.org.nz/journal-articles/age-related-differences-in-sars-cov-2-testing-in-the-northern-region-of-new-zealand</t>
  </si>
  <si>
    <t>New Zealand</t>
  </si>
  <si>
    <t>Chhibber AV, Muttaiyah S, McAuliffe G, Fox-Lewis S, De Almeida M, Blakiston M, Playle V, Fox-Lewis A, Roberts S.</t>
  </si>
  <si>
    <t>N Z Med J</t>
  </si>
  <si>
    <t>22,333 tests performed, of which 733 were performed for children ages 0 to 4 years</t>
  </si>
  <si>
    <t>Possible intrauterine infection: Positive nucleic acid testing results and consecutive positive SARS-CoV-2-specific antibody levels within 50 days after birth</t>
  </si>
  <si>
    <t>Whether SARS-CoV-2 affects fetus in utero is important to the well-being of mother and neonate. We report a full-term neonate born to the mother who developed symptoms of COVID-19 at 32-week gestational age. The placental pathology showed local slight inflammation. Serial quantitative antibody measurements in the neonate showed the level of IgM was elevated at the day of birth and gradually declined to negative within 28 days of life, the levels of IgG declined gradually but still positive at 50th day of life. The dynamic change trend of antibody levels in the neonate was consistent with that in his mother. One-step Reverse Transcriptase-droplet digital Polymerase Chain Reaction for SARS-CoV-2 nucleic acid testing from throat and anal swabs showed positive results (750 and 892 copies/ml) at 7th day of life and negative results at 14th day of life. The neonate had no symptom of COVID-19. This report enables us to reevaluate the significance of IgM detection in intrauterine infection of SARS-CoV-2, and presents a favorable prognosis in the neonate with long-term exposure to maternal COVID-19, despite great possibility of intrauterine infection.
Keywords
COVID-19SARS-CoV-2intrauterine infectionantibodyplacental pathologynucleic acid testing</t>
  </si>
  <si>
    <t>https://www.sciencedirect.com/science/article/pii/S1201971220306081</t>
  </si>
  <si>
    <t>Gao J, Hu X, Sun X, Luo X, Chen L.</t>
  </si>
  <si>
    <t>Int J Infect Dis</t>
  </si>
  <si>
    <t>10.1016/j.ijid.2020.07.063</t>
  </si>
  <si>
    <t>Vertical Transmission of SARS-CoV-2 (COVID-19): Are Hypotheses More than Evidences?</t>
  </si>
  <si>
    <t>In spite of the increasing, accumulating knowledge on the novel pandemic coronavirus severe acute respiratory syndrome coronavirus-2 (SARS-CoV-2), questions on the coronavirus disease-2019 (COVID-19) infection transmission from mothers to fetuses or neonates during pregnancy and peripartum period remain pending and have not been addressed so far. SARS-CoV-2, a RNA single-stranded virus, has been detected in the amniotic fluid, in the cord blood and in the placentas of the infected women. In the light of these findings, the theoretical risk of intrauterine infection for fetuses, or of peripartum infection occurring during delivery for neonates, has a biological plausibility. The extent of this putative risk might, however, vary during the different stages of pregnancy, owing to several variables (physiological modifications of the placenta, virus receptors' expression, or delivery route). This brief review provides an overview of the current evidence in this area. Further data, based on national and international multicenter registries, are needed not only to clearly assess the extent of the risk for vertical transmission, but also to ultimately establish solid guidelines and consistent recommendations.</t>
  </si>
  <si>
    <t>https://www.thieme-connect.com/products/ejournals/html/10.1055/s-0040-1714346</t>
  </si>
  <si>
    <t>Auriti C, De Rose DU, Tzialla C, Caforio L, Ciccia M, Manzoni P, Stronati M.</t>
  </si>
  <si>
    <t>10.1055/s-0040-1714346</t>
  </si>
  <si>
    <t>Background: In China, mothers with confirmed or suspected COVID-19 pneumonia are recommended to stop breastfeeding. However, the evidence to support this guidance is lacking. There have been relatively few cases reported about direct breastfeeding an infant by a mother with SARS-CoV-2 pneumonia. Therefore, it is necessary to assess the safety of breastfeeding and the possible protective effects of breast milk on infants.
Case presentation: This report analyzes the case of a mother who continued breastfeeding her 13 month-old child when both were diagnosed with confirmed COVID-19 pneumonia. We describe the clinical presentation, diagnosis, treatment, and outcome. The presence of SARS-CoV-2 nucleic acid was determined in maternal serum, breast milk, nasopharyngeal (NP) swabs and feces, and in infant serum, NP swabs and feces. IgM and IgG antibodies against SARS-CoV-2 were assessed in maternal serum and breast milk and in infant serum. SARS-CoV-2 nucleic acid was not detected in the breast milk, and antibodies against SARS-CoV-2 were detected in the mother's serum and milk.
Conclusions: The present case further confirms that the possibility of mother-to-child transmission about SARS-CoV-2 via breast milk alone was very small, and breast milk is safe for direct feeding of infants.
Keywords: Breastfeeding; COVID-19 pneumonia; SARS-CoV-2.</t>
  </si>
  <si>
    <t>https://internationalbreastfeedingjournal.biomedcentral.com/articles/10.1186/s13006-020-00305-9</t>
  </si>
  <si>
    <t>Yu Y, Li Y, Hu Y, Li B, Xu J.</t>
  </si>
  <si>
    <t>10.1186/s13006-020-00305-9</t>
  </si>
  <si>
    <t>1 mother and 1 infant</t>
  </si>
  <si>
    <t>Reflections on the COVID-19 Pandemic and Health Disparities in Pediatric Psychology</t>
  </si>
  <si>
    <t>The COVID-19 (2019 novel coronavirus) pandemic has had a significant economic, social, emotional, and public health impact in the United States. A disturbing trend is that Black, Indigenous, and/or People of Color (BIPOC) are disproportionately contracting coronavirus, as well as dying from COVID-19. Objective/Methods The pandemic has the potential to entrench and magnify existing health disparities and families marginalized across multiple demographic intersections such as race/ethnicity, class, immigration status, are especially vulnerable. These inequities have been further underscored by the recent murders of Black Americans by police and a resulting spotlight on racial injustice in the United States. Results Efforts to lessen the spread of the virus, have resulted in changes in pediatric primary and subspecialty service delivery which may affect access for BIPOC communities. BIPOC trainees including those with debt or caregiving responsibilities may be faced with new barriers resulting in delays in completion of their training. Further, clinical, community-based, and translational research has been disrupted by heightened safety precautions and social distancing which may affect BIPOC representation in research downstream. Conclusion In our roles as clinicians, supervisors, trainees, and researchers in primary and subspecialty care as well as in academia, pediatric psychologists have an ethical responsibility to address the disproportionate burden of this pandemic on vulnerable communities and to allocate our time and resources to ensuring health equity now and in the aftermath of COVID-19.</t>
  </si>
  <si>
    <t>https://academic.oup.com/jpepsy/advance-article/doi/10.1093/jpepsy/jsaa063/5885276</t>
  </si>
  <si>
    <t>Valenzuela J, Crosby LE, Harrison RR.</t>
  </si>
  <si>
    <t>J Pediatr Psychol</t>
  </si>
  <si>
    <t>10.1093/jpepsy/jsaa063</t>
  </si>
  <si>
    <t>Placental barrier against COVID-19</t>
  </si>
  <si>
    <t>Vertical transmission of severe acute respiratory syndrome coronavirus 2 (SARS-CoV-2) and possible induction of pregnancy complications, including miscarriage, fetal malformations, fetal growth restriction and/or stillbirth, are serious concerns for pregnant individuals with COVID-19. According to clinical information, the incidence of vertical transmission of SARS-CoV-2 is limited to date. However, even if a neonate tests negative for SARS-CoV-2, frequent abnormal findings, including fetal and maternal vascular malperfusion, have been reported in cases of COVID-19-positive mothers. Primary receptor of SARS-CoV-2 is estimated as angiotensin-converting enzyme 2 (ACE2). It is highly expressed in maternal-fetal interface cells, such as syncytiotrophoblasts, cytotrophoblasts, endothelial cells, and the vascular smooth muscle cells of primary and secondary villi. However other route of transplacental infection cannot be ruled out. Pathological examinations have demonstrated that syncytiotrophoblasts are often infected with SARS-CoV-2, but fetuses are not always infected. These findings suggest the presence of a placental barrier, even if it is not completely effective. As the frequency and molecular mechanisms of intrauterine vertical transmission of SARS-CoV-2 have not been determined to date, intensive clinical examinations by repeated ultrasound and fetal heart rate monitoring are strongly recommended for pregnant women infected with COVID-19. In addition, careful investigation of placental samples after delivery by both morphological and molecular methods is also strongly recommended.</t>
  </si>
  <si>
    <t>https://www.sciencedirect.com/science/article/pii/S0143400420302125?via%3Dihub</t>
  </si>
  <si>
    <t>Komine-Aizawa S, Takada K, Hayakawa S.</t>
  </si>
  <si>
    <t>Placenta</t>
  </si>
  <si>
    <t>10.1016/j.placenta.2020.07.022</t>
  </si>
  <si>
    <t>Universal screening of high-risk neonates, parents, and staff at a neonatal intensive care unit during the SARS-CoV-2 pandemic</t>
  </si>
  <si>
    <t>Since February 21, 2020, SARS-CoV-2 has spread exponentially worldwide. Neonatal patients needing intensive care are considered a vulnerable population. To report the results of a policy based on multi-timepoint surveillance for SARS-CoV-2 of all neonates admitted to the neonatal intensive care unit (NICU), their parents, and all healthcare providers in a part of Italy with a high prevalence of the infection. Observational study conducted from 21 February to 21 April 2020. Intervention consisted of (a) parental triage on arrival at the neonatal ward; (b) universal testing with nasopharyngeal swabs and blood testing for SARS-CoV-2 IgM and IgG antibodies; (c) use of continuous personal protective equipment at the NICU by parents and staff. A total of 6726 triage procedures were performed on 114 parents, and 954 nasopharyngeal swabs were collected from 226 individuals. Five (2.2%) asymptomatic individuals (2 parents and 3 healthcare providers) tested positive on nasopharyngeal swabs and were kept isolated for 14 days. Of 75 admitted newborn, no one tested positive on nasopharyngeal swabs or antibody tests. Three parents presented with fever or flu-like symptoms at triage; they tested negative on swabs.Conclusion: With universal screening of neonates, parents, and staff, there were no cases of SARS-CoV-2 infection among the neonates admitted to a NICU in an area with a high incidence of SARS-CoV-2. Our experience could be usefully compared with other strategies with a view to developing future evidence-based guidelines for managing high-risk neonates in case of new epidemics. What is Known: • The novel coronavirus named SARS-CoV-2 has since spread worldwide at a remarkable rate, with more than 2.5 million confirmed cases. • Pediatric population may be less affected from COVID-19 than adult population but infants and newborn babies seem to be more vulnerable to SARS-CoV-2 infection. What is New: • Using an approach based on triage; testing with nasopharyngeal swabs and serology; and use of personal protective equipment, there were no cases of SARS-CoV-2 infection among neonates in a NICU in a high incidence of SARS-CoV-2 area. • Positive and asymptomatic individuals were identified and isolated early allowing the containment of infection's spread among healthcare providers and parents.
Keywords: Covid-19; Neonatal intensive care unit; Neonatology; Newborn infant; Preterm infant; SARS-CoV-2; Very low birth weight infant.</t>
  </si>
  <si>
    <t>https://link.springer.com/article/10.1007%2Fs00431-020-03765-7</t>
  </si>
  <si>
    <t>Cavicchiolo ME, Trevisanuto D, Lolli E, Mardegan V, Saieva AM, Franchin E, Plebani M, Donato D, Baraldi E.</t>
  </si>
  <si>
    <t>10.1007/s00431-020-03765-7</t>
  </si>
  <si>
    <t>75 newborns, 114 parents, and 112 healthcare providers</t>
  </si>
  <si>
    <t>Approaches to screening for hyperglycaemia in pregnant women during and after the COVID-19 pandemic</t>
  </si>
  <si>
    <t>Aim: To evaluate the diagnostic and prognostic performance of alternative diagnostic strategies to oral glucose tolerance tests, including random plasma glucose, fasting plasma glucose and HbA1c , during the COVID-19 pandemic.
Methods: Retrospective service data (Cambridge, UK; 17 736 consecutive singleton pregnancies, 2004-2008; 826 consecutive gestational diabetes pregnancies, 2014-2019) and 361 women with ≥1 gestational diabetes risk factor (OPHELIA prospective observational study, UK) were included. Pregnancy outcomes included gestational diabetes (National Institute of Health and Clinical Excellence or International Association of Diabetes and Pregnancy Study Groups criteria), diabetes in pregnancy (WHO criteria), Caesarean section, large-for-gestational age infant, neonatal hypoglycaemia and neonatal intensive care unit admission. Receiver-operating characteristic curves and unadjusted logistic regression were used to compare random plasma glucose, fasting plasma glucose and HbA1c performance.
Results: Gestational diabetes diagnosis was significantly associated with random plasma glucose at 12 weeks [area under the receiver-operating characteristic curve for both criteria 0.81 (95% CI 0.79-0.83)], fasting plasma glucose [National Institute of Health and Clinical Excellence: area under the receiver-operating characteristic curve 0.75 (95% CI 0.65-0.85); International Association of Diabetes and Pregnancy Study Groups: area under the receiver-operating characteristic curve 0.92 (95% CI 0.85-0.98)] and HbA1c at 28 weeks' gestation [National Institute of Health and Clinical Excellence: 0.83 (95% CI 0.75-0.90); International Association of Diabetes and Pregnancy Study Groups: 0.84 (95% CI 0.77-0.91)]. Each measure predicts some, but not all, pregnancy outcomes studied. At 12 weeks, ~5% of women would be identified using random plasma glucose ≥8.5 mmol/l (sensitivity 42%; specificity 96%) and at 28 weeks using HbA1c ≥39 mmol/mol (sensitivity 26%; specificity 96%) or fasting plasma glucose ≥5.2-5.4 mmol/l (sensitivity 18-41%; specificity 97-98%).
Conclusions: Random plasma glucose at 12 weeks, and fasting plasma glucose or HbA1c at 28 weeks identify women with hyperglycaemia at risk of suboptimal pregnancy outcomes. These opportunistic laboratory tests perform adequately for risk stratification when oral glucose tolerance testing is not available.</t>
  </si>
  <si>
    <t>https://onlinelibrary.wiley.com/doi/abs/10.1111/dme.14380</t>
  </si>
  <si>
    <t>Meek CL, Lindsay RS, Scott EM, Aiken CE, Myers J, Reynolds R, Simmons D, Yamamoto JM, McCance DR, Murphy HR.</t>
  </si>
  <si>
    <t>Diabet Med</t>
  </si>
  <si>
    <t>10.1111/dme.14380</t>
  </si>
  <si>
    <t>18,923 pregnancies</t>
  </si>
  <si>
    <t>SARS-CoV-2 in human milk is inactivated by Holder pasteurisation but not cold storage</t>
  </si>
  <si>
    <t>Aim: As the COVID-19 pandemic evolves, human milk banks world-wide continue to provide donor human milk to vulnerable infants who lack access to mother's own milk. Under these circumstances, ensuring the safety of donor human milk is paramount, as the risk of vertical transmission of SARS-CoV-2 is not fully understood. Here, we investigate the inactivation of SARS-CoV-2 in human milk by pasteurisation and the stability of SARS-CoV-2 in human milk under cold storage.
Methods: SARS-CoV-2 was experimentally inoculated into human milk samples from healthy donors or into a control medium. Triplicates of each sample were layered onto uninfected cells after Holder pasteurisation (63°C for 30 min), heating to 56°C for 30 min, or after 48 h of storage at 4°C or -30°C. Infectious titres of virus were determined at 72 h post-infection by endpoint titration.
Results: Following heating to 63°C or 56°C for 30 min, replication competent (i.e. live) SARS-CoV-2 was undetected in both human milk and the control medium. Cold storage of SARS-CoV-2 in human milk (either at 4°C or -30°C) did not significantly impact infectious viral load over a 48 h period.
Conclusion: SARS-CoV-2 is effectively inactivated by Holder pasteurisation, suggesting that existing milk bank processes will effectively mitigate the risk of transmission of SARS-COV-2 to vulnerable infants through pasteurised donor human milk. The demonstrated stability of SARS-CoV-2 in refrigerated or frozen human milk may assist in the development of guidelines around safe expressing and storing of milk from COVID-19 infected mothers.
Keywords: COVID-19; Holder pasteurisation; SARS-CoV-2; pasteurised donor human milk; viral inactivation.</t>
  </si>
  <si>
    <t>https://onlinelibrary.wiley.com/doi/full/10.1111/jpc.15065</t>
  </si>
  <si>
    <t>Walker GJ, Clifford V, Bansal N, Stella AO, Turville S, Stelzer-Braid S, Klein LD, Rawlinson W.</t>
  </si>
  <si>
    <t>10.1111/jpc.15065</t>
  </si>
  <si>
    <t>The Control and Prevention of COVID-19 Transmission in Children: A Protocol for Systematic Review and Meta-analysis</t>
  </si>
  <si>
    <t>Background: The pandemic following the rapid spread of the new SARS-CoV-2 virus has hit all continents and caused thousands of deaths worldwide. Evidence has been published on epidemiological and clinical characteristics of population groups considered at risk; however, information for the other population groups, especially for the child population, is needed. In this context, this protocol describes a systematic review that will aim to identify the evidence on control and prevention of COVID-19 transmission among children and adolescents, as well as to describe the epidemiological profile and clinical and immunological characteristics of COVID-19 in this population.
Methods: This protocol will be developed in accordance with PRISMA-P. The searches will be conducted in PubMed, Web of Science, ScienceDirect, EMBASE, and Scopus, seeking clinical trials. Observational studies and case reports with Children and adolescents (≤19 years) infected with SARS-CoV-2 will be included whether they report information on the control of prevention and COVID-19 transmission. Two independent researchers will perform the selection of articles, removal of duplication, and screening by Rayyan QCRI application. Cochrane's RoB 2.0, ROBINS-I, and CASP tools will be used to assess the risk of bias. Meta-analysis, subgroup analyses, and/or descriptive analyses will be carried out based on the data conditions included.
Results: A high-quality synthesis of the available evidences on the epidemiological profile, the clinical and immunological characteristics involved in children, and adolescents diagnosed with COVID-19, as well as the participation of this population in the transmission dynamics of SARS-CoV-2 will be provided.
Conclusion: This systematic review has an important relevance in the current context because it has a great potential to help the development of new control and prevention strategies in the pediatric population.
Record of systematic review: CRD42020179263.</t>
  </si>
  <si>
    <t>https://journals.lww.com/md-journal/FullText/2020/07310/The_Control_and_Prevention_of_COVID_19.62.aspx</t>
  </si>
  <si>
    <t>Protocol/study design</t>
  </si>
  <si>
    <t>Medeiros GCBS, Nunes ACF, Azevedo KPM, de Oliveira Segundo VH, Santos GM, Mata √ÅNS, Pimenta ID, Bezerra INM, Braga LP, Capucho HC, Piuvezam MR, Barbosa Filho VC, Leit√£o JC, Mart√≠nez DG, Piuvezam G.</t>
  </si>
  <si>
    <t>Medicine (Baltimore)</t>
  </si>
  <si>
    <t>10.1097/MD.0000000000021393</t>
  </si>
  <si>
    <t>Professionally responsible advocacy for women and children first during the COVID-19 pandemic: guidance from World Association of Perinatal Medicine and International Academy of Perinatal Medicine</t>
  </si>
  <si>
    <t>The goal of perinatal medicine is to provide professionally responsible clinical management of the conditions and diagnoses of pregnant, fetal, and neonatal patients. The New York Declaration of the International Academy of Perinatal Medicine, “Women and children First – or Last?” was directed toward the ethical challenges of perinatal medicine in middle-income and low-income countries. The global COVID-19 pandemic presents common ethical challenges in all countries, independent of their national wealth. In this paper the World Association of Perinatal Medicine provides ethics-based guidance for professionally responsible advocacy for women and children first during the COVID-19 pandemic. We first present an ethical framework that explains ethical reasoning, clinically relevant ethical principles and professional virtues, and decision making with pregnant patients and parents. We then apply this ethical framework to evidence-based treatment and its improvement, planned home birth, ring-fencing obstetric services, attendance of spouse or partner at birth, and the responsible management of organizational resources. Perinatal physicians should focus on the mission of perinatal medicine to put women and children first and frame-shifting when necessary to put the lives and health of the population of patients served by a hospital first.</t>
  </si>
  <si>
    <t>https://www.degruyter.com/view/journals/jpme/ahead-of-print/article-10.1515-jpm-2020-0329/article-10.1515-jpm-2020-0329.xml</t>
  </si>
  <si>
    <t>Chervenak FA, McCullough LB, Gr√ºnebaum A, Bornstein E, Sen C, Stanojevic M, Degtyareva M, Kurjak A.</t>
  </si>
  <si>
    <t>10.1515/jpm-2020-0329</t>
  </si>
  <si>
    <t>The rate of SARS-CoV-2 positivity in asymptomatic pregnant women admitted to hospital for delivery: Experience of a pandemic center in Turkey</t>
  </si>
  <si>
    <t>Objective: To investigate the rate of severe acute respiratory syndrome coronavirus 2 (SARS-CoV-2) positivity in asymptomatic pregnant women admitted to hospital for delivery in a Turkish pandemic center.
Study design: This prospective cohort study was conducted in Ankara City Hospital between April, 15, 2020 and June, 5, 2020. A total of 206 asymptomatic pregnant women (103 low-risk pregnant women without any defined risk factor and 103 high-risk pregnant women) were screened for SARS-CoV-2 positivity upon admission to hospital for delivery. Detection of SARS-CoV2 in nasopharyngeal and oropharyngeal samples was performed by Real Time Reverse Transcriptase Polymerase Chain Reaction (RT-PCR) method targeting RdRp (RNA dependent RNA polymerase) gene. Two groups were compared in terms of demographic features, clinical characteristics and SARS-CoV-2 positivity.
Results: Three of the 206 pregnant women participating in the study had positive RT-PCR tests (1.4 %) and all positive cases were in the high-risk pregnancy group. Although, one case in the high-risk pregnancy group had developed symptoms highly suspicious for COVID-19, two repeated RT-PCR tests were negative. SARS-CoV-2 RT-PCR positivity rate was significantly higher in the high-risk pregnancy group (2.9 % vs 0%, p = 0.04).
Conclusion: Healthcare professionals should be cautious in the labor and delivery of high-risk pregnant women during the pandemic period and universal testing for COVID-19 may be considered in selected populations.
Keywords: Asymptomatic patients; COVID-19; Pandemic; Pregnancy; SARS-CoV-2.</t>
  </si>
  <si>
    <t>https://www.ejog.org/article/S0301-2115(20)30493-0/fulltext</t>
  </si>
  <si>
    <t>Tanacan A, Erol SA, Turgay B, Anuk AT, Secen EI, Yegin GF, Ozyer S, Kirca F, Dinc B, Unlu S, Yapar Eyi EG, Keskin HL, Sahin D, Surel AA, Tekin OM.</t>
  </si>
  <si>
    <t>10.1016/j.ejogrb.2020.07.051</t>
  </si>
  <si>
    <t>103 low-risk pregnant women and 103 high-risk pregnant women</t>
  </si>
  <si>
    <t>Willingness to Vaccinate Children against Influenza after the COVID-19 Pandemic</t>
  </si>
  <si>
    <t>Objectives: To determine factors associated with parents who plan to vaccinate their children against influenza next year, especially those who did not vaccinate against influenza last year using a global survey.
Study design: A survey of caregivers accompanying their children 1-19 years-old in 17 Pediatric Emergency Departments (ED) in six countries at the peak of the COVID-19 pandemic. Anonymous online survey included caregiver and child demographic information, vaccination history and future intentions, and concern about the child and caregiver having COVID-19 at the time of ED visit.
Results: Of 2422 surveys, 1314 (54.2%) caregivers stated they plan to vaccinate their child against influenza next year, an increase of 15.8% from the prior year. Of 1459 caregivers who did not vaccinate their children last year, 418 (28.6%) plan to do so next year. Factors predicting willingness to change and vaccinate included child's up-to-date vaccination status (adjusted odds ratio (aOR)=2.03, 95% confidence interval (CI) 1.29 - 3.32 P = .003); caregivers' influenza vaccine history (aOR=3.26, 95% CI 2.41 - 4.40 , p&lt; 0.010), and level of concern their child had COVID-19 (aOR=1.09, 95% CI 1.01 - 1.17, p=0.022).
Conclusions: Changes in risk perception due to COVID-19, and prior vaccination, may serve to influence decision-making among caregivers regarding influenza vaccination in the coming season. In order to promote influenza vaccination among children, public health programs can leverage this information.
Keywords: Parental Attitudes; Vaccine hesitancy.</t>
  </si>
  <si>
    <t>https://www.jpeds.com/article/S0022-3476(20)30987-2/fulltext</t>
  </si>
  <si>
    <t>Goldman RD, McGregor S, Marneni SR, Katsuta T, Griffiths MA, Hall JE, Seiler M, Klein EJ, Cotanda CP, Gelernter R, Hoeffe J, Davis AL, Gualco G, Mater A, Manzano S, Thompson GC, Ahmed S, Ali S, Brown JC; International COVID-19 Parental Attitude Study (COVIPAS) Group.</t>
  </si>
  <si>
    <t>10.1016/j.jpeds.2020.08.005</t>
  </si>
  <si>
    <t>2,422 survey respondents</t>
  </si>
  <si>
    <t>The Folate Concentration and/or Folic Acid Metabolites in Plasma as Factor for COVID-19 Infection</t>
  </si>
  <si>
    <t>Pregnant women appear to be more susceptible to infectious diseases than women in reproductive age. According to the California Department of Public Health pregnant women were 9.6-folds more likely to be hospitalized during the 2009 influenza outbreak when compared to non-pregnant women in reproductive age. In contrast, it was reported that of 16,749 COVID-19 patients that were hospitalized in the UK, the probability for pregnant women to require in-patient care due to infection by SARS-CoV-2 was 0.95 versus non-pregnant women. Therefore 9.6/0.95 = 10.10, which brings us to the conclusion that pregnant women are 10.10-folds less likely to be hospitalized for a SARS-CoV-2 infection than for the 2009 H1N1 pandemic. Folic acid supplementation during pregnancy could be the factor that is protecting these patients against SARS-CoV-2 infection. Two independent papers that used informatic simulation proved that folic acid reduced the replication of this virus. One of them showed that folic acid inhibits the furin protease which the virus needs in order to enter its host cell, while the other one explained that folic acid inactivates protease 3CL pro , a protein that the virus needs to replicate. Nonetheless the probability that folic acid blocks two different proteins is very low, therefore the mechanism by which folic acid has apparently protected pregnant women during the COVID-19 pandemic has not been determined.
Keywords: SARS-CoV-2; ace2; folic acid; furin; viral infection.</t>
  </si>
  <si>
    <t>https://www.frontiersin.org/articles/10.3389/fphar.2020.01062/full</t>
  </si>
  <si>
    <t>Acosta-Elias J, Espinosa-Tanguma R.</t>
  </si>
  <si>
    <t>Front Pharmacol</t>
  </si>
  <si>
    <t>10.3389/fphar.2020.01062</t>
  </si>
  <si>
    <t>COVID-19 and missed routine immunizations: designing for effective catch-up in Canada</t>
  </si>
  <si>
    <t>COVID-19 has led to disruption in routine immunization programs around the globe and here in Canada. The National Advisory Committee on Immunization (NACI) in Canada has indicated that this sets the stage for serious outbreaks of vaccine-preventable diseases. The World Health Organization has evidence-based guidance on how to address missed opportunities for vaccination, albeit predominately applicable for low- and middle-income countries. In Canada, immunization applies beyond infant and childhood immunization, with immunization across the life course being recommended by NACI. Three components stand out and must be integrated and used concurrently for best effect on catch-up in Canada: (1) Identify who has been missed across the life course; (2) detect delivery gaps, adapt and adjust, and develop multipronged tailored strategies for catch-up; and (3) communicate, document, evaluate and readjust the immunization programs. All must be adapted to the reality of the evolving COVID-19 pandemic. We cannot go back to a pre-COVID-19 world. However, ensuring that routine immunization and catch-up programs are done well during this pandemic strengthens the immunization foundation in Canada for when COVID-19 vaccines become available.
Keywords: COVID-19; Immunization catch-up programs; Routine immunization.</t>
  </si>
  <si>
    <t>https://link.springer.com/article/10.17269%2Fs41997-020-00385-4</t>
  </si>
  <si>
    <t>MacDonald NE, Comeau JL, Dub√© √à, Bucci LM.</t>
  </si>
  <si>
    <t>Can J Public Health</t>
  </si>
  <si>
    <t>10.17269/s41997-020-00385-4</t>
  </si>
  <si>
    <t>Bronchoscopy in children with COVID-19: A case series</t>
  </si>
  <si>
    <t>Introduction: The COVID-19 era is a challenging time for respiratory teams to protect their patients and staff. COVID-19 is predominantly transmitted by respiratory droplets; in the clinical setting, aerosol generating procedures (AGP) pose the greatest risk for COVID-19 transmission. Bronchoscopy is associated with increased risk of patient-to-healthcare worker transmission, owing to aerosolized viral particles which may be inhaled and also result in environmental contamination of surfaces.
Methods: We describe our experience with the use of modified full-face snorkelling masks for pediatric bronchoscopy procedures in 4 COVID-19 infected children when filtering facepieces/respirators were in limited supply.
Results: Bronchoscopy was urgently required in four children, and could not be delayed until COVID-19 test results were available. During the pandemic peak, when respirators were in short supply, modified full face snorkel masks (SEAC® Libera, SEAC, Italy) were worn by the bronchoscopy team. Each mask was fitted with an O-ring, adaptor and heat and moisture exchanger (HME) filter. To date, there have been no COVID-19 infections among the bronchoscopy team staff, whereas the overall Hospital staff COVID-19 prevalence rate has exceeded 13.5% (667/4949).
Conclusion: Emergency bronchoscopy procedures on COVID-19 infected patients or patients with unknown infection status can be safely performed using modified full face snorkel masks. This article is protected by copyright. All rights reserved.
Keywords: COVID-19; PPE; foreign body aspiration; full face snorkel masks; pediatric bronchoscopy; rigid bronchoscopy.</t>
  </si>
  <si>
    <t>https://onlinelibrary.wiley.com/doi/abs/10.1002/ppul.25015</t>
  </si>
  <si>
    <t>Goussard P, Van Wyk L, Burke J, Malherbe A, Retief F, Andronikou S, Mfingwana L, Ruttens D, Zalm V, Dramowski A, Da Costa A, Rabie H.</t>
  </si>
  <si>
    <t>10.1002/ppul.25015</t>
  </si>
  <si>
    <t>4 children with COVID-19 infection</t>
  </si>
  <si>
    <t>Pakistan Randomized and Observational Trial to Evaluate Coronavirus Treatment (PROTECT) of Hydroxychloroquine, Oseltamivir and Azithromycin to treat newly diagnosed patients with COVID-19 infection who have no comorbidities like diabetes mellitus: A structured summary of a study protocol for a randomized controlled trial</t>
  </si>
  <si>
    <t>Objectives: To evaluate the effectiveness of Hydroxychloroquine Phosphate/Sulfate (200 mg orally 8 hourly thrice a day for 5 days), versus oseltamivir (75 mg orally twice a day for 5 days), and versus Azithromycin (500 mg orally daily on day 1, followed by 250 mg orally twice a day on days 2-5) alone and in combination (in all seven groups), in clearing the coronavirus (COVID-19) nucleic acid from throat and nasal swab and in bringing about clinical improvement on day 7 of follow-up (primary outcomes).
Trial design: An adaptive design, set within a comprehensive cohort study, to permit flexibility in this fast-changing clinical and public health scenario. The randomized study will be a multicenter, multiarm, multistage, randomized controlled trial with a parallel design. An observation only cohort will emerge from those not consenting to randomization.
Participants: Eligible will be newly diagnosed patients, either hospitalized or in self-isolation, without any comorbidities or with controlled chronic medical conditions like diabetes mellitus and hypertension. Participants of any gender or age group having tested positive for COVID-19 on Real-Time qRT-PCR (Quantitative Reverse Transcription PCR) will be invited to take part in study at twelve centers across eight cities in Pakistan. Those pregnant or lactating, severely dyspneic or with respiratory distress, already undergoing treatment, and with serious comorbidities like liver or kidney failure will be excluded.
Intervention and comparator: There will be a total of seven comparator groups: Each drug (Hydroxychloroquine Phosphate/Sulfate, Oseltamivir and Azithromycin) given as monotherapy (three groups); combinations of each of two drugs (three groups); and a final group on triple drug regimen.
Main outcomes: The laboratory-based primary outcome will be turning the test negative for COVID-19 on qRT-PCR on day 7 of follow-up. The clinical primary outcome will be improvement from baseline of two points on a seven-category ordinal scale of clinical status on day 7 of follow-up.
Randomization: Participants will be randomized, maintaining concealment of allocation sequence, using a computer-generated random number list of variable block size into multiple intervention groups in the allocation ratio of 1:1 for all groups.
Blinding (masking): This is an open label study, neither physician nor participants will be blinded.
Numbers to be randomized (sample size): This is an adaptive design and parameters for formal sample size calculation in a new disease of a previously unknown virus are not available. Thus, the final sample size will be subjected to periodic reviews at each stage of adaptive design and subsequent advice of National Data Safety &amp; Management Board (NDSMB) notified by Drug Regulatory Authority of Pakistan.
Trial status: Protocol Version 1.7 dated July 5, 2020. By July 03, 2020, the trial had recruited a total of about 470 participants across 12 centers after approval from the National Bioethics Committee and Drug Regulatory Authority of Pakistan. Recruitment started on April 20, 2020. The recruitment is expected to continue for at least three months subject to review by the National Data Safety and Management Board (NDSMB) notified by Drug Regulatory Authority of Pakistan.
Trial registration: Prospectively registered on 8 April 2020 at clinicaltrials.gov ID: NCT04338698 The full protocol is attached as an additional file, accessible from the Trials website (Additional file1). In the interest in expediting dissemination of this material, the familiar formatting has been eliminated; this Letter serves as a summary of the key elements of the full protocol. The study protocol has been reported in accordance with the Standard Protocol Items: Recommendations for Clinical Interventional Trials (SPIRIT) guidelines (Additional file2).
Keywords: Azithromycin; COVID-19; Hydroxychloroquine; Oseltamivir; Randomised controlled trial; SARS-CoV-2; adaptive; multi-center; protocol; randomization.</t>
  </si>
  <si>
    <t>https://trialsjournal.biomedcentral.com/articles/10.1186/s13063-020-04616-4</t>
  </si>
  <si>
    <t>Akram J, Azhar S, Shahzad M, Latif W, Khan KS.</t>
  </si>
  <si>
    <t>Trials</t>
  </si>
  <si>
    <t>10.1186/s13063-020-04616-4</t>
  </si>
  <si>
    <t>Not yet determined, but estimated sample size of 520 people in each group</t>
  </si>
  <si>
    <t>Rethinking 'essential' and 'nonessential': the developmental paediatrician's COVID-19 response</t>
  </si>
  <si>
    <t>While terms such as 'essential' and 'nonessential' used amidst the COVID-19 pandemic may serve a practical purpose, they also pose a risk of obstructing our view of the harmful indirect health consequences of this crisis. SARS-CoV-2 cases and deaths in children are minimal compared to adults, but the pandemic impacts other 'essential' aspects of children's health including child development and the associated areas of paediatric behaviour, mental health, and maltreatment. Alongside the management of severe SARS-CoV-2 cases in emergency rooms and intensive care units, continuing to care for children with developmental disabilities must also be concurrently championed as 'essential' during this crisis. The potentially devastating lifelong effects of the pandemic and isolation on an already vulnerable population demand that action be taken now. Video conferences and phone calls are 'essential' instruments we can use to continue to provide quality care for our patients.
Keywords: Child behaviour; COVID-19; Child development; Coronavirus; Pandemics.</t>
  </si>
  <si>
    <t>https://www.ncbi.nlm.nih.gov/pmc/articles/PMC7337771/</t>
  </si>
  <si>
    <t>Fung A, Ricci MF.</t>
  </si>
  <si>
    <t>Paediatr Child Health</t>
  </si>
  <si>
    <t>10.1093/pch/pxaa077</t>
  </si>
  <si>
    <t>Clinical efficacy of antivirals against novel coronavirus (COVID-19): A review</t>
  </si>
  <si>
    <t>The unprecedented challenge faced by mankind due to emergence of coronavirus 2019 (COVID-19) pandemic has obligated researchers across the globe to develop effective medicine for prevention and treatment of this deadly infection. The aim of this review is to compile recently published research articles on anti-COVID 19 management with their benefits and risk to facilitate decision making of the practitioners and policy makers. Unfortunately, clinical outcomes reported for antivirals are not consistent. Initial favorable reports on lopinavir/ritonavir contradicted by recent studies. Ostalmovir has conflicting reports. Short term therapy of remdesivir claimed to be beneficial. Favipiravir demonstrated good recovery in some of the cases of COVID-19. Umifenovir (Arbidol) was associated with reduction in mortality in few studies. Overall, until now, U.S. Food and Drug administration issued only emergency use authorization to remdesivir for the treatment of suspected or laboratory-confirmed COVID-19 in adults and children hospitalized with severe disease.
Keywords: COVID-19; Favipiravir; Remdesivir; Umifenovir; lopinavir/ritonavir.</t>
  </si>
  <si>
    <t>https://www.sciencedirect.com/science/article/pii/S1876034120305931</t>
  </si>
  <si>
    <t>Jomah S, Asdaq SMB, Al-Yamani MJ.</t>
  </si>
  <si>
    <t>J Infect Public Health</t>
  </si>
  <si>
    <t>10.1016/j.jiph.2020.07.013</t>
  </si>
  <si>
    <t>Objective: To evaluate and report the clinical characteristics and outcomes of SARS-CoV-2 infection in pregnant women and newborns in Latin America.
Methods: Descriptive study based on the prospective report of the units of the Ibero-American Society of Neonatology Network.
Results: Of 86 pregnant women with COVID-19 confirmed by RT-PCR in seven countries (6 from Latin America, and Equatorial Guinea) 68% (59) were asymptomatic. Of 32% of symptomatic women, 89% (24) had mild symptoms and 3.5% (3) had severe respiratory symptoms. No women died. The cesarean section rate was 38%; gestational age was &lt; 37 weeks in 6% of cases. RT-PCR was performed on all newborns between 16 and 36 hours of age; 6 (7%) were positive. All of them presented mild and transient respiratory distress; none died. Two newborns with negative RT-PCR died from other causes. Breastfeeding was authorized in only 24% of mothers; in 13% milk was expressed and 63% of newborns were fed with formula. In 76% of cases the motherchild pair was separated, and in 95% of cases the mother could not be accompanied at delivery or during the postpartum period.
Conclusions: The lack of maternal accompaniment, the low rate of breastfeeding and the frequent separation of the mother-child dyad are of concern. The health care team must reflect on the need to defend humanized and family-centered care during this pandemic.
Keywords: Coronavirus infections; Latin America; infant, newborn, diseases; infectious disease transmission, vertical; pandemics.</t>
  </si>
  <si>
    <t>https://www.ncbi.nlm.nih.gov/pmc/articles/PMC7392181/</t>
  </si>
  <si>
    <t>Sola A, Rodr√≠guez S, Cardetti M, D√°vila C.</t>
  </si>
  <si>
    <t>Rev Panam Salud Publica</t>
  </si>
  <si>
    <t>10.26633/RPSP.2020.47</t>
  </si>
  <si>
    <t>86 pregnant women</t>
  </si>
  <si>
    <t>COVID-19: The Immune Responses and Clinical Therapy Candidates</t>
  </si>
  <si>
    <t>The pandemic of coronavirus disease 2019 (COVID-19), with rising numbers of patients worldwide, presents an urgent need for effective treatments. To date, there are no therapies or vaccines that are proven to be effective against severe acute respiratory syndrome coronavirus 2 (SARS-CoV-2). Several potential candidates or repurposed drugs are under investigation, including drugs that inhibit SARS-CoV-2 replication and block infection. The most promising therapy to date is remdesivir, which is US Food and Drug Administration (FDA) approved for emergency use in adults and children hospitalized with severe suspected or laboratory-confirmed COVID-19. Herein we summarize the general features of SARS-CoV-2's molecular and immune pathogenesis and discuss available pharmacological strategies, based on our present understanding of SARS-CoV and Middle East respiratory syndrome coronavirus (MERS-CoV) infections. Finally, we outline clinical trials currently in progress to investigate the efficacy of potential therapies for COVID-19.
Keywords: COVID-19; MERS-CoV; SARS-CoV; SARS-CoV-2; adjunctive therapy; anti-parasite; anti-viral; clinical trial; immunotherapy; molecular immune response.</t>
  </si>
  <si>
    <t>https://www.mdpi.com/1422-0067/21/15/5559/htm</t>
  </si>
  <si>
    <t>Zhand S, Saghaeian Jazi M, Mohammadi S, Tarighati Rasekhi R, Rostamian G, Kalani MR, Rostamian A, George J, Douglas MW.</t>
  </si>
  <si>
    <t>Int J Mol Sci</t>
  </si>
  <si>
    <t>10.3390/ijms21155559</t>
  </si>
  <si>
    <t>Coronavirus disease 2019 in children: Clinical &amp; epidemiological implications</t>
  </si>
  <si>
    <t>Despite the global spread of the severe acute respiratory syndrome coronavirus 2 (SARS-CoV-2) pandemic, there are limited data emerging in children. This review provides an update on clinical features, diagnosis, epidemiology, management and prevention of coronavirus disease 2019 (COVID-19) in children. Specific characteristics noted in children and their implications in disease management as well as transmission control are highlighted. Besides respiratory symptoms, gastrointestinal and atypical features such as chilblains, neurological symptoms and multisystem inflammation are also reported. Younger infants and those with comorbidity were found to be at risk of severe illness. Infected pregnant women and neonates were reported to have good prognosis. It is possible to manage the children with mild disease at home, with strict infection prevention control measures; severely affected require respiratory support and intensive care management. There are anecdotal reports of using antiviral and immunomodulatory drugs, benefit of which needs to be confirmed in clinical trials. A significant percentage of asymptomatic infection in children has epidemiological implication as these may act as links in transmission chain in the community. There is a need for systematic data on extra-pulmonary manifestations and atypical features, risk factors of severity, role of imaging and biomarkers, testing and management strategies and trials with antivirals and immunomodulatory drugs in children. The psychosocial effects of quarantine, closure of schools, lack of play activities and impact of lockdown need to be addressed. Understanding the biological basis for the profound age-dependent differential outcome of COVID-19 infection is important. Elucidating the protective mechanisms in children may aid in developing novel treatment strategies.
Keywords: Children - clinical features - COVID-2019 - epidemiology - prevention - SARS-CoV-2 - severity of illness - treatment.</t>
  </si>
  <si>
    <t>http://www.ijmr.org.in/downloadpdf.asp?id=290070;type=2</t>
  </si>
  <si>
    <t>Kuttiatt VS, Abraham PR, Menon RP, Vaidya PC, Rahi M.</t>
  </si>
  <si>
    <t>Indian J Med Res</t>
  </si>
  <si>
    <t>10.4103/ijmr.IJMR_977_20</t>
  </si>
  <si>
    <t>Clinical and epidemiological features of 46 children under 1 year old with coronavirus disease 2019 (COVID-19) in Wuhan, China: a descriptive study</t>
  </si>
  <si>
    <t>The number of COVID-19 cases has exceeded 10 million. However, little is known about the epidemiology and clinical characteristics of COVID-19 infants. We collected medical information of 46 confirmed patients (0-1 year old) and retrospectively analyzed epidemiological history, clinical symptoms, and laboratory test results. The median age is 5 (IQR, 2-7) months. Sixteen cases had fever and 27 cases had cough. Moderate disease was present in 40 cases and cardiac injury occurred in 38 cases, following by liver dysfunction in 20 cases and lymphocytosis in no cases.Of all infant patients, two received invasive mechanical ventilation and one died with MODS.</t>
  </si>
  <si>
    <t>https://academic.oup.com/jid/advance-article/doi/10.1093/infdis/jiaa472/5881823</t>
  </si>
  <si>
    <t>Liu X, Xie R, Li W, Guo Y, Zhang B, Zhang Y, Wang J, Peng C, Lei X, Luo Q, Zhang Q, Tang J, Li Y, Chen J.</t>
  </si>
  <si>
    <t>10.1093/infdis/jiaa472</t>
  </si>
  <si>
    <t>46 neonates and infants</t>
  </si>
  <si>
    <t>Disparities, desperation, and divisiveness: Coping with COVID-19 in India</t>
  </si>
  <si>
    <t>India enforced one of the world's largest lockdowns in the last quarter of March 2020 to minimize the impact of the COVID-19 pandemic. This commentary focuses on the mental health implications of the ongoing pandemic as well as the lockdown that lasted for more than two months and is still in place in certain areas. Whereas loneliness, stress, anxiety, and depression have been widespread, vulnerable sections of the population, including daily wage workers, migrant laborers, religious minorities, women and children, and the elderly, have been facing various forms of economic, sociopolitical, and familial stigma, racism, and violence. By and large, the COVID-19 pandemic has widened all forms of societal disparities in India.</t>
  </si>
  <si>
    <t>https://psycnet.apa.org/fulltext/2020-57186-001.html</t>
  </si>
  <si>
    <t>Mukherjee S.</t>
  </si>
  <si>
    <t>Psychol Trauma</t>
  </si>
  <si>
    <t>10.1037/tra0000682</t>
  </si>
  <si>
    <t>Role of Social Determinants of Health in Widening Maternal and Child Health Disparities in the Era of Covid-19 Pandemic</t>
  </si>
  <si>
    <t>We present a conceptual model that describes the social determinants of health (SDOH) pathways contributing to worse outcomes in minority maternal and child health (MCH) populations due to the current COVID-19 pandemic. We used International Classification of Diseases, Tenth Revision, Clinical Modification (ICD-10) codes in the categories Z55-Z65 to identify SDOH that potentially modulate MCH disparities. These SDOH pathways, coupled with pre-existing comorbidities, exert higher-than-expected burden of maternal-fetal morbidity and mortality in minority communities. There is an urgent need for an increased infusion of resources to mitigate the effects of these SDOH and avert permanent truncation in quality and quantity of life among minorities following the COVID-19 pandemic.
Key words: • COVID-19 • Maternal and child health disparity • Social determinants of health • Minority women</t>
  </si>
  <si>
    <t>https://www.mchandaids.org/index.php/IJMA/article/view/398</t>
  </si>
  <si>
    <t>Dongarwar D, Ajewole VB, Oduguwa E, Ngujede A, Harris K, Ofili TU, Olaleye OA, Salihu HM.</t>
  </si>
  <si>
    <t>Int J MCH AIDS</t>
  </si>
  <si>
    <t>10.21106/ijma.398</t>
  </si>
  <si>
    <t>Re: Maternal transmission of SARS-COV-2 to the neonate, and possible routes for such transmission: a systematic review and critical analysis</t>
  </si>
  <si>
    <t>https://obgyn.onlinelibrary.wiley.com/doi/full/10.1111/1471-0528.16433</t>
  </si>
  <si>
    <t>Xue RH.</t>
  </si>
  <si>
    <t>10.1111/1471-0528.16433</t>
  </si>
  <si>
    <t>https://www.thelancet.com/journals/langlo/article/PIIS2214-109X(20)30328-4/fulltext</t>
  </si>
  <si>
    <t>Dmello BS, Housseine N, van den Akker T, van Roosmalen J, Maal√∏e N.</t>
  </si>
  <si>
    <t>10.1016/S2214-109X(20)30328-4</t>
  </si>
  <si>
    <t>Potential effects of disruption to HIV programmes in sub-Saharan Africa caused by COVID-19: results from multiple mathematical models</t>
  </si>
  <si>
    <t>Background: The COVID-19 pandemic could lead to disruptions to provision of HIV services for people living with HIV and those at risk of acquiring HIV in sub-Saharan Africa, where UNAIDS estimated that more than two-thirds of the approximately 38 million people living with HIV resided in 2018. We aimed to predict the potential effects of such disruptions on HIV-related deaths and new infections in sub-Saharan Africa.
Methods: In this modelling study, we used five well described models of HIV epidemics (Goals, Optima HIV, HIV Synthesis, an Imperial College London model, and Epidemiological MODeling software [EMOD]) to estimate the effect of various potential disruptions to HIV prevention, testing, and treatment services on HIV-related deaths and new infections in sub-Saharan Africa lasting 6 months over 1 year from April 1, 2020. We considered scenarios in which disruptions affected 20%, 50%, and 100% of the population.
Findings: A 6-month interruption of supply of antiretroviral therapy (ART) drugs across 50% of the population of people living with HIV who are on treatment would be expected to lead to a 1·63 times (median across models; range 1·39-1·87) increase in HIV-related deaths over a 1-year period compared with no disruption. In sub-Saharan Africa, this increase amounts to a median excess of HIV deaths, across all model estimates, of 296 000 (range 229 023-420 000) if such a high level of disruption occurred. Interruption of ART would increase mother-to-child transmission of HIV by approximately 1·6 times. Although an interruption in the supply of ART drugs would have the largest impact of any potential disruptions, effects of poorer clinical care due to overstretched health facilities, interruptions of supply of other drugs such as co-trimoxazole, and suspension of HIV testing would all have a substantial effect on population-level mortality (up to a 1·06 times increase in HIV-related deaths over a 1-year period due to disruptions affecting 50% of the population compared with no disruption). Interruption to condom supplies and peer education would make populations more susceptible to increases in HIV incidence, although physical distancing measures could lead to reductions in risky sexual behaviour (up to 1·19 times increase in new HIV infections over a 1-year period if 50% of people are affected).
Interpretation: During the COVID-19 pandemic, the primary priority for governments, donors, suppliers, and communities should focus on maintaining uninterrupted supply of ART drugs for people with HIV to avoid additional HIV-related deaths. The provision of other HIV prevention measures is also important to prevent any increase in HIV incidence.
Funding: Bill &amp; Melinda Gates Foundation.</t>
  </si>
  <si>
    <t>https://www.thelancet.com/journals/lanhiv/article/PIIS2352-3018(20)30211-3/fulltext</t>
  </si>
  <si>
    <t>Jewell BL, Mudimu E, Stover J, Ten Brink D, Phillips AN, Smith JA, Martin-Hughes R, Teng Y, Glaubius R, Mahiane SG, Bansi-Matharu L, Taramusi I, Chagoma N, Morrison M, Doherty M, Marsh K, Bershteyn A, Hallett TB, Kelly SL; HIV Modelling Consortium.</t>
  </si>
  <si>
    <t>Lancet HIV</t>
  </si>
  <si>
    <t>10.1016/S2352-3018(20)30211-3</t>
  </si>
  <si>
    <t>5 models of HIV epidemics</t>
  </si>
  <si>
    <t>Models used: Goals, Optima HIV, HIV Synthesis, an Imperial College London model, and Epidemiological MODeling software [EMOD]</t>
  </si>
  <si>
    <t>An overview of smell and taste problems in paediatric COVID-19 patients</t>
  </si>
  <si>
    <t>At the start of the COVID‐19 pandemic in March 2020, fever and respiratory symptoms were the indications for virus testing in our hospital. As data have continued to accumulate worldwide, gastrointestinal, neurological, cardiovascular, cutaneous and ocular symptoms have been reported for confirmed COVID‐19 cases. There have been few case reports on problems with taste and smell in paediatric COVID‐19. However, new symptoms can provide diagnostic and testing criteria for patients with no other clinical presentation, especially in older children.
Conclusion
This paper looks at the taste and smell problems reported in paediatric patients and shares insights from our hospital.</t>
  </si>
  <si>
    <t>https://onlinelibrary.wiley.com/doi/abs/10.1111/apa.15515</t>
  </si>
  <si>
    <t>Erdede O, Sarƒ± E, Uygur K√ºlc√º N, Yal√ßƒ±n EU, Sezer Yamanel RG.</t>
  </si>
  <si>
    <t>10.1111/apa.15515</t>
  </si>
  <si>
    <t>145 children</t>
  </si>
  <si>
    <t>Impact of COVID-19 on maternal and child health - Authors' reply</t>
  </si>
  <si>
    <t>https://www.thelancet.com/journals/langlo/article/PIIS2214-109X(20)30322-3/fulltext</t>
  </si>
  <si>
    <t>Chou VB, Carter ED, Sawadogo-Lewis T.</t>
  </si>
  <si>
    <t>10.1016/S2214-109X(20)30322-3</t>
  </si>
  <si>
    <t>Corticosteroids in the Management of Pregnant Patients With Coronavirus Disease (COVID-19)</t>
  </si>
  <si>
    <t xml:space="preserve">Recent evidence supports the use of an early, short course of glucocorticoids in patients with COVID-19 who require mechanical ventilation or oxygen support. As the number of coronavirus disease 2019 (COVID-19) cases continues to increase, the number of pregnant women with the disease is very likely to increase as well. Because pregnant women are at increased risk for hospitalization, intensive care unit admission, and mechanical ventilation support, obstetricians will be facing the dilemma of initiating maternal corticosteroid therapy while weighing its potential adverse effects on the fetus (or neonate if the patient is postpartum and breastfeeding). Our objective is to summarize the current evidence supporting steroid therapy in the management of patients with acute respiratory distress syndrome and COVID-19 and to elaborate on key modifications for the pregnant patient.
</t>
  </si>
  <si>
    <t>https://journals.lww.com/greenjournal/Abstract/9000/Corticosteroids_in_the_Management_of_Pregnant.97288.aspx</t>
  </si>
  <si>
    <t>Saad AF, Chappell L, Saade GR, Pacheco LD.</t>
  </si>
  <si>
    <t>10.1097/AOG.0000000000004103</t>
  </si>
  <si>
    <t>ARDS in an ex-premature infant with bronchopulmonary dysplasia and COVID-19</t>
  </si>
  <si>
    <t>https://onlinelibrary.wiley.com/doi/full/10.1002/ppul.24989</t>
  </si>
  <si>
    <t>Kalyanaraman M, McQueen D, Morparia K, Bergel M.</t>
  </si>
  <si>
    <t>10.1002/ppul.24989</t>
  </si>
  <si>
    <t>The COVID-19 Pandemic: The Role of Childbirth Educators in Promoting and Protecting Breastfeeding</t>
  </si>
  <si>
    <t>The healthcare system is being challenged in the United States and worldwide due to the pandemic of coronavirus disease 2019 (COVID-19). However, all through this pandemic, families will continue to birth children. Childbirth educators play a particularly important role in ensuring that families receive appropriate evidence-based information about human milk and breastfeeding as a lifesaving medical intervention. In the current COVID-19 crisis, breastfeeding and the provision of human milk remains recommended by national and international organizations.
Keywords: COVID-19; breastfeeding; human milk; lifesaving; pandemic.</t>
  </si>
  <si>
    <t>https://connect.springerpub.com/content/sgrjpe/early/2020/06/03/j-pe-d-20-00024</t>
  </si>
  <si>
    <t>Spatz DL.</t>
  </si>
  <si>
    <t>J Perinat Educ</t>
  </si>
  <si>
    <t>10.1891/J-PE-D-20-00024</t>
  </si>
  <si>
    <t>Possible Impact of COVID-19 on Children in Africa, Reflections from Italy and Burkina Faso</t>
  </si>
  <si>
    <t>Africa is the World Health Organization-region least affected by the Severe Acute Respiratory Syndrome Coronavirus 2 (SARS-CoV-2) pandemic. Here, we compare the situation in severely hit Italy with that in less hit Burkina Faso, focussing on the differences in epidemiological, geographical, demographical, cultural and medical conditions to highlight how a full-blown war on the pandemic can impact on other, equally important aspects of global child health.
Keywords: Africa; COVID-19; epidemiology; global child health.</t>
  </si>
  <si>
    <t>https://academic.oup.com/tropej/advance-article/doi/10.1093/tropej/fmaa055/5882138</t>
  </si>
  <si>
    <t>Ouedraogo P, Schumacher RF.</t>
  </si>
  <si>
    <t>10.1093/tropej/fmaa055</t>
  </si>
  <si>
    <t>Common human coronaviruses seem at least as severe as influenza in patients hospitalized with acute respiratory infection: results from 8-year hospital-based surveillance in Quebec, Canada</t>
  </si>
  <si>
    <t>Background: Few data exist about the role of common human coronaviruses (HCoV) in patients hospitalized for acute respiratory illness (ARI) and the severity of these infections compared to influenza.
Methods: Prospective data on virus etiology of ARI hospitalizations during the peaks of 8 influenza seasons (2011-12 to 2018-19) in Quebec, Canada, was used to compare patients with HCoV to those with influenza infections; generalized estimation equations models were used for multivariate analyses.
Results: We identified 340 HCoV infections which affected 11.6%(n=136) of children and 5.2%(n=204) of adults hospitalized with ARI. The majority of children (75%) with HCoV infections were also coinfected with other respiratory viruses compared to 24% of the adults (p&lt;0.0001). No deaths were recorded in children; 5.8% of adults with HCoV monoinfection compared to 4.2% of those with influenza monoinfection died (p=0.226). The risk of pneumonia was non-significantly lower in children with HCoV than with influenza but similarly high in adults. Markers of severity (length-of-stay, intensive-care admissions and case-fatality ratio) were comparable between these infections in multivariate analyses, both in children and adults.
Conclusions: In children and adults hospitalized with ARI, HCoV infections were less frequent than influenza infections, but HCoV monoinfections were as severe as influenza monoinfections.
Keywords: adults; case-fatality ratio; children; coinfections; common coronaviruses; influenza; respiratory hospitalization; severity.</t>
  </si>
  <si>
    <t>https://academic.oup.com/jid/advance-article/doi/10.1093/infdis/jiaa477/5882014</t>
  </si>
  <si>
    <t>Gilca R, Carazo S, Amini R, Charest H, De Serres G.</t>
  </si>
  <si>
    <t>10.1093/infdis/jiaa477</t>
  </si>
  <si>
    <t>5104 patients</t>
  </si>
  <si>
    <t>Osteopathic Considerations for the Pregnant Patient with COVID-19</t>
  </si>
  <si>
    <t>In any given year, approximately 130 million babies are born worldwide. Previous research has shown that pregnant women may be more severely affected and vulnerable to contracting emerging infections, making them a particularly high-risk population. Therefore, special considerations should be given to treatment methods for pregnant women with COVID-19. In this narrative review, the authors evaluate scholarly journal articles and electronic databases to determine what is known about the pathophysiology of COVID-19 in pregnancy and the associated mortality rate. Osteopathic manipulative treatment techniques to mitigate the underlying pathology were identified, and modifications for use in pregnancy and the critical care setting are described.</t>
  </si>
  <si>
    <t>https://jaoa.org/article.aspx?articleid=2765218</t>
  </si>
  <si>
    <t>Gray KM, Murphy L, Buckner B.</t>
  </si>
  <si>
    <t>J Am Osteopath Assoc</t>
  </si>
  <si>
    <t>10.7556/jaoa.2020.112</t>
  </si>
  <si>
    <t>Kawasaki disease fact check: Myths, misconceptions and mysteries</t>
  </si>
  <si>
    <t>Kawasaki disease (KD) is an important cause of childhood vasculitis and a common cause of acquired heart disease in children world-wide. The emergence of Paediatric Multisystem Inflammatory Syndrome-Temporally Associated with SARS-CoV-2, a KD-like hyperinflammatory syndrome and the recent death of Dr Tomisaku Kawasaki make this a timely review. Although KD was described by Dr Kawasaki over 50 years ago, there is still no specific diagnostic test and the aetiology remains elusive. This article summarises the latest evidence, highlights important myths and misconceptions and discusses some of the mysteries that surround this disease.
Keywords: COVID-19; Kawasaki disease; general paediatrics; infectious diseases; intravenous immunoglobulin.</t>
  </si>
  <si>
    <t>https://onlinelibrary.wiley.com/doi/abs/10.1111/jpc.15101</t>
  </si>
  <si>
    <t>Butters C, Curtis N, Burgner DP.</t>
  </si>
  <si>
    <t>10.1111/jpc.15101</t>
  </si>
  <si>
    <t>A pediatric patient with sickle cell disease presenting with severe anemia and splenic sequestration in the setting of COVID-19</t>
  </si>
  <si>
    <t>https://onlinelibrary.wiley.com/doi/10.1002/pbc.28511</t>
  </si>
  <si>
    <t>Jacob S, Dworkin A, Romanos-Sirakis E.</t>
  </si>
  <si>
    <t>10.1002/pbc.28511</t>
  </si>
  <si>
    <t>1 child</t>
  </si>
  <si>
    <t>Masked paediatricians during the COVID-19 pandemic and communication with children</t>
  </si>
  <si>
    <t>https://onlinelibrary.wiley.com/doi/full/10.1111/jpc.15087</t>
  </si>
  <si>
    <t>Israel</t>
  </si>
  <si>
    <t>Shack AR, Arkush L, Reingold S, Weiser G.</t>
  </si>
  <si>
    <t>10.1111/jpc.15087</t>
  </si>
  <si>
    <t>356 pediatric health professionals</t>
  </si>
  <si>
    <t>COVID-19 in a complex obstetric patient with cystic fibrosis</t>
  </si>
  <si>
    <t>We report the first case of COVID-19 in a pregnant patient with cystic fibrosis. We describe the diagnosis, clinical course and management of the patient and their family with regards to clinical, social and infection control measures around delivery. This case highlights the importance of the cooperation of multidisciplinary teams to achieve good clinical outcomes in complex patients with COVID-19.
Keywords: COVID-19; Cystic fibrosis; Pregnancy; SARS-CoV-2.</t>
  </si>
  <si>
    <t>https://www.idhjournal.com.au/article/S2468-0451(20)30050-X/fulltext</t>
  </si>
  <si>
    <t>Walczak A, Wilks K, Shakhovskoy R, Baird T, Schlebusch S, Taylor C, Reid D, Choong K.</t>
  </si>
  <si>
    <t>Infect Dis Health</t>
  </si>
  <si>
    <t>10.1016/j.idh.2020.07.002</t>
  </si>
  <si>
    <t>1 pregnant patient and 1 neonate</t>
  </si>
  <si>
    <t>Maternal outcome of pregnant women admitted to Intensive Care Units for Covid-19</t>
  </si>
  <si>
    <t>https://www.ajog.org/article/S0002-9378(20)30830-9/fulltext</t>
  </si>
  <si>
    <t>Hee Kim CN, Hutcheon J, van Schalkwyk J, Marquette G.</t>
  </si>
  <si>
    <t>10.1016/j.ajog.2020.08.002</t>
  </si>
  <si>
    <t>15 studies; 85 reported women</t>
  </si>
  <si>
    <t>Is SARSCoV-2 nasopharyngeal swab still a gold standard in children?</t>
  </si>
  <si>
    <t>https://www.sciencedirect.com/science/article/pii/S0306987720318351?via%3Dihub</t>
  </si>
  <si>
    <t>Marino S, Ruggieri M, Falsaperla R.</t>
  </si>
  <si>
    <t>Med Hypotheses</t>
  </si>
  <si>
    <t>10.1016/j.mehy.2020.110041</t>
  </si>
  <si>
    <t>55 children</t>
  </si>
  <si>
    <t>Let COVID-19 Serve as a Catalyst to Fix National Crisis of Poor Maternal Mortality Data</t>
  </si>
  <si>
    <t>https://journals.lww.com/jphmp/Citation/9000/Let_COVID_19_Serve_as_a_Catalyst_to_Fix_National.99256.aspx</t>
  </si>
  <si>
    <t>Volkin S, Mayer RE, Dingwall A.</t>
  </si>
  <si>
    <t>J Public Health Manag Pract</t>
  </si>
  <si>
    <t>10.1097/PHH.0000000000001246</t>
  </si>
  <si>
    <t>https://onlinelibrary.wiley.com/doi/full/10.1111/jpc.15105</t>
  </si>
  <si>
    <t>Baysun ≈û, Akar MN.</t>
  </si>
  <si>
    <t>10.1111/jpc.15105</t>
  </si>
  <si>
    <t>4 children</t>
  </si>
  <si>
    <t>Use of Remdesivir for Pregnant Patients with Severe Novel 2019 Coronavirus Disease</t>
  </si>
  <si>
    <t>https://www.ajog.org/article/S0002-9378(20)30829-2/fulltext</t>
  </si>
  <si>
    <t>Igbinosa I, Miller S, Bianco K, Nelson J, Kappagoda S, Blackburn BG, Grant P, Subramanian A, Lyell D, El-Sayed Y, Aziz N.</t>
  </si>
  <si>
    <t>10.1016/j.ajog.2020.08.001</t>
  </si>
  <si>
    <t>3 pregnant women</t>
  </si>
  <si>
    <t>Neonatal COVID-19 Pneumonia: Report of the First Case in a Preterm Neonate in Mayotte, an Overseas Department of France</t>
  </si>
  <si>
    <t>We report the first case of COVID-19 pneumonia in a preterm neonate in Mayotte, an overseas department of France. The newborn developed an acute respiratory distress by 14 days of life with bilateral ground glass opacities on a chest CT scan and a 6-week-long stay in the neonatal intensive care unit (NICU). This case report emphasizes the need for a cautious and close follow-up period for asymptomatic neonates born to mothers with COVID-19 infection. Vertical transmission cannot be excluded in this case.
Keywords: COVID-19; length of stay; pneumonia; preterm neonate; vertical transmission.</t>
  </si>
  <si>
    <t>https://www.mdpi.com/2227-9067/7/8/87/htm</t>
  </si>
  <si>
    <t>Abasse S, Essabar L, Costin T, Mahisatra V, Kaci M, Braconnier A, Serhal R, Collet L, Fayssoil A.</t>
  </si>
  <si>
    <t>Children (Basel)</t>
  </si>
  <si>
    <t>10.3390/children7080087</t>
  </si>
  <si>
    <t>1 neonate</t>
  </si>
  <si>
    <t>Unintended Consequences of the Transition to Telehealth for Pregnancies Complicated by Opioid Use Disorder During COVID-19 Pandemic</t>
  </si>
  <si>
    <t>https://www.ajog.org/article/S0002-9378(20)30831-0/fulltext</t>
  </si>
  <si>
    <t>McKiever ME, Cleary EM, Schmauder T, Talley A, Hinely KA, Costantine MM, Rood KM.</t>
  </si>
  <si>
    <t>10.1016/j.ajog.2020.08.003</t>
  </si>
  <si>
    <t>13 women</t>
  </si>
  <si>
    <t>A picture of severe COVID-19 in US children and youth emerges</t>
  </si>
  <si>
    <t>https://www.jpeds.com/article/S0022-3476(20)30736-8/fulltext</t>
  </si>
  <si>
    <t>Long S.S.</t>
  </si>
  <si>
    <t>Journal of Pediatrics (2020) 223 (1-5). Date of Publication: 1 Aug 2020</t>
  </si>
  <si>
    <t>10.1016/j.jpeds.2020.06.035</t>
  </si>
  <si>
    <t>How does COVID-19 affect child labor?</t>
  </si>
  <si>
    <t>https://sites.kowsarpub.com/apid/articles/104026.html</t>
  </si>
  <si>
    <t>Zahed G., Chehrehrazi N., Talemi A.N.</t>
  </si>
  <si>
    <t>Archives of Pediatric Infectious Diseases (2020) 8:3 (1-2) Article Number: e104026. Date of Publication: 1 Jul 2020</t>
  </si>
  <si>
    <t>10.5812/pedinfect.104026</t>
  </si>
  <si>
    <t>A review on coronavirus disease 2019 (COVID-19) in pediatric patients</t>
  </si>
  <si>
    <t>Context: A series of unexplained pneumonia cases were first reported as of December 2019, in Wuhan, China. Official names have been announced for the novel human coronavirus responsible for the pneumonia outbreak in China, and the disease it causes has been announced Coronavirus Disease 2019 (COVID-19). Despite great efforts worldwide to control the SARS-CoV-2 outbreak, the spread of the virus has recently reached a pandemic. Currently, infection prevention and control of this virus are the primary concerns for public health officials and professionals. In this review, the current status of epidemiology, diagnosis, and potential treatment options of SARS-CoV-2 infection in children and the possible reasons for milder presentations of COVID-19 in children than in adults were discussed to provide an insight into the further characterization of COVID-19 in children.
Evidence Acquisition: The most recent evidence about the clinical features and potential reasons for the non-susceptibility of children to SARS-CoV-2 infection have been provided in the present narrative review. A systematic search was performed in some databases/search engines, including ISI Web of Science, Scopus, PubMed, and Google Scholar. Then, the relevant published articles were reviewed. The keywords utilized for finding related articles were Severe Acute Respiratory Syndrome Coronavirus-2 (SARS-CoV-2), pediatric, COVID-19, treatment, Angiotensin-Converting Enzyme 2 (ACE2), clinical feature, coronavirus, and pneumonia.
Results: Based on the findings, respiratory infections caused by the virus are more frequent in children aged five years or younger than in other age groups. However, the currently available data suggest that COVID-19 infection in children seems to be uncommon. Moreover, in the case of infection with SARS-CoV-2, the disease presentation is frequently milder than in adults and the overall burden in children was reported to be relatively low.
Conclusions: Several explanations have been suggested to justify the milder symptoms in children than in adults, including differences in immunity systems of children and adults and differences in ACE2 expression as a receptor for virus attachment. Moreover, while children tend to present mild symptoms of infection, their role in the spread of the disease in the community should not be ignored.</t>
  </si>
  <si>
    <t>https://sites.kowsarpub.com/apid/articles/104225.html</t>
  </si>
  <si>
    <t>Moghadam S.O., Afshar D.</t>
  </si>
  <si>
    <t>Archives of Pediatric Infectious Diseases (2020) 8:3 (1-9) Article Number: e104225. Date of Publication: 1 Jul 2020</t>
  </si>
  <si>
    <t>10.5812/pedinfect.104225</t>
  </si>
  <si>
    <t>Coronavirus infection COVID-19 and children</t>
  </si>
  <si>
    <t>Basing on the most recent publications, the review presents epidemiological data, course features, clinical, laboratory and radiological characteristics of COVID-19 infection in children. The review discusses the causes of a milder course of the disease in children compared with adult patients, as well as the possibility of vertical transmission of the infection.</t>
  </si>
  <si>
    <t>https://elibrary.ru/item.asp?id=42865373</t>
  </si>
  <si>
    <t>Furman E.G.</t>
  </si>
  <si>
    <t>Pediatriya - Zhurnal im G.N. Speranskogo (2020) 99:3 (245-251). Date of Publication: 1 May 2020</t>
  </si>
  <si>
    <t>10.24110/0031-403X-2020-99-3-245-251</t>
  </si>
  <si>
    <t>Novel 2019 coronavirus infection in children</t>
  </si>
  <si>
    <t>COVID-19 is rarely reported in children and they are mildly affected in most cases. The most common clinical presentation of COVID-19 is cough, fever and sore throat; severe cases show tachypnea. The course of the disease is from one to two weeks. Laboratory findings are nonspecific; lymphopenia, elevation of C-reactive protein and procalcitonin have been described. Early chest X-ray is usually normal, and the most common to- mographic findings are consolidations with halo, ground-glass opacities and tiny nodules which mainly affects subpleural areas. Management of the disease is supportive; in severe cases, it should be focused on respiratory support. It is recommended to limit the handling of respiratory secretions and to follow the same preventive measures provided to adults
Keywords: Coronavirus Infection; 2019 Novel Coronavirus Disease; Child (source: MeSH NLM).</t>
  </si>
  <si>
    <t>https://rpmesp.ins.gob.pe/index.php/rpmesp/article/view/5439</t>
  </si>
  <si>
    <t>Llaque Quiroz P.B.</t>
  </si>
  <si>
    <t>Revista Peruana de Medicina Experimental y Salud Publica (2020) 37:2 (335-340). Date of Publication: 2020</t>
  </si>
  <si>
    <t>10.17843/RPMESP.2020.372.5439</t>
  </si>
  <si>
    <t>The epidemiological and clinical profile of covid-19 in children: Moroccan experience of the cheikh khalifa university center</t>
  </si>
  <si>
    <t>Introduction: COVID-19 is an infectious disease caused by a new coronavirus. The first cases were identified in Wuhan. It rapidly spread causing a pandemic worldwide. The incidence and severity of this disease are likely to be different in children compared with adults. Few publications of COVID-19 in children have been published. Our Moroccan paediatric series is among the first studies on this disease in Africa.
Methods: we included all children with COVID-19 who were admitted and treated at the hospital from March 25 to April 26, 2020. We have collected information, including demographic data, symptoms, imaging data, laboratory results, treatments and clinical progress from patients with COVID-19.
Results: since the outbreak of 2019 novel coronavirus infection (2019-nCoV) in Morocco, a total of 145 COVID-19 confirmed cases have been reported in the Cheikh Khalifa's Hospital. Among this cases, 15 children were registered. The median age of patients was 13 years. There were 7 boys and 8 girls. Five children are asymptomatic, 8 have mild symptoms and 2 have a moderate respiratory difficulty. The RT-PCR test results were positive in all patients. Radiologically, we found in 2 cases, multiple nodules with ground-glass opacities on the chest scan. The treatment was based on the combination of hydroxychloroquine and azithromycin. Evolution under treatment was good for all patients.
Conclusion: this study describes the profile of COVID-19 in child in a Moroccan hospital and confirms that the severity of illness in children with COVID-19 to be far less than adults.</t>
  </si>
  <si>
    <t>https://www.panafrican-med-journal.com/content/series/35/2/57/full/</t>
  </si>
  <si>
    <t>Chekhlabi N., Kettani C.E., Haoudar A., Bahlaoui A., Mahi M., Ettair S., Dini N.</t>
  </si>
  <si>
    <t>Pan African Medical Journal (2020) 35:2 Supplement (1-5) Article Number: 57. Date of Publication: 2020</t>
  </si>
  <si>
    <t>10.11604/pamj.2020.35.2.23571</t>
  </si>
  <si>
    <t>145 laboratory-confirmed cases, of which 15 were children</t>
  </si>
  <si>
    <t>Clinical characteristics and outcomes of COVID-19 infection in nine pregnant women: A report from a Sub-Saharan African Country, Senegal</t>
  </si>
  <si>
    <t>Introduction: to investigate the clinical characteristics of COVID-19 in pregnancy in Senegal.
Methods: this was a cross-sectional and descriptive study of all cases of COVID-19 including nine pregnant women who were admitted in COVID-19 treatment centers in Senegal from March 2 to May 15, 2020. SARS-COV-2 infection was confirmed by PCR. Patients’ characteristics, clinical features, treatment and outcome were obtained with a customized data collection form.
Results: the frequency of the association COVID-19 and pregnancy was 0.5%. The age range of the patients was 18-42 years with an average 28 years, and the range of gestational weeks at admission was 7 weeks to 32 weeks. None of the patients had underlying diseases. All the patients presented with a headache and only four of them had fever. Other symptoms were also observed: two patients had a cough, two had rhinorrhea, and two patients reported poor appetite. The median time to recovery was 13.6 days, corresponding to the number of days in hospital. None of the nine pregnant women developed severe COVID-19 pneumonia or died.
Conclusion: pregnant women appear to have the same contamination predispositions and clinical features of SARS-COV-2 infection as the general population. This study shows no evidence that pregnant women are more susceptible to infection with coronavirus.</t>
  </si>
  <si>
    <t>https://www.panafrican-med-journal.com/content/series/35/2/58/full/</t>
  </si>
  <si>
    <t>Senegal</t>
  </si>
  <si>
    <t>Diouf A.A., Mbaye K.D., Gueye M., Thioub D., Niang N., Dekou C.Y., Gueye M.D.N., Diallo M., Mbaye M., Dieme M.E.F., Diouf A., Seydi M.</t>
  </si>
  <si>
    <t>Pan African Medical Journal (2020) 35:2 Supplement (1-3) Article Number: 58. Date of Publication: 2020</t>
  </si>
  <si>
    <t>10.11604/pamj.2020.35.2.23736</t>
  </si>
  <si>
    <t>9 pregnant women</t>
  </si>
  <si>
    <t>Post-COVID-19 precautions based on lessons learned from past pandemics: a review</t>
  </si>
  <si>
    <t>Aim
In view of the spread of the contagious coronavirus disease (COVID-19) globally, the present review focuses on the details of past pandemic diseases, along with comparisons and lessons learned. A general awareness of COVID-19 infection is addressed, and it is compared with the Spanish flu pandemic. Based on the successes, failures and lessons learned in the past, governmental efforts must be undertaken to empower citizens by providing accurate information and implementing post-COVID-19 precautions that need to be taken now to stop the spread and recurrence of the virus locally, and to restore health and economic normalcy.
Methods
A detailed literature survey of past pandemics is undertaken in order to extract the successes, failures and lessons learned from previous breakouts. The comparison of past pandemics will enable us to determine post-COVID-19 precautions that should be followed. Separate tables are prepared to highlight the lessons learned and measures to be taken. Both general precautions and preventive measures for pregnant women are compiled.
Results
The literature shows a continuous struggle of humans with disease outbreaks, with the most adverse impact of the Spanish flu killing 20–50 million people. Precautions need to be taken including social distancing, compulsory mask-wearing, avoiding public gatherings and washing hands regularly. The lessons from earlier pandemics show that they were equally devastating, and vaccines were not available at the time of outbreaks. Vaccines developed for polio, H1N1, measles, and other viral diseases have proven to save countless lives. Living with COVID-19 and evolving the work culture of protecting oneself and protecting others also has to be adopted.
Conclusions
COVID-19 has become an everyday topic of discussion throughout the world, indicating the increasing number of COVID-19 cases, deaths and recoveries. The lessons learned from past pandemics such as social distancing, wearing masks, avoiding public gatherings and adherence to guidelines, along with personal hygiene, are the key measures that must be taken in order to live with COVID-19. Precautions for the elderly and pregnant women advised by medical authorities are to be strictly adhered to. These will help in reducing COVID-19 cases and in turn will reduce the pressure on hospitals to serve those in need. India has learned lessons from the past and the present pandemic and will move towards growth through its self-reliance.</t>
  </si>
  <si>
    <t>https://link.springer.com/article/10.1007/s10389-020-01371-3</t>
  </si>
  <si>
    <t>Munnoli P.M., Nabapure S., Yeshavanth G.</t>
  </si>
  <si>
    <t>Journal of Public Health (Germany) (2020). Date of Publication: 2020</t>
  </si>
  <si>
    <t>10.1007/s10389-020-01371-3</t>
  </si>
  <si>
    <t>Universal testing for coronavirus disease 2019 in pregnant women admitted for delivery: prevalence of peripartum infection and rate of asymptomatic carriers at four New York hospitals within an integrated healthcare system</t>
  </si>
  <si>
    <t>https://www.ncbi.nlm.nih.gov/pmc/articles/PMC7329668/</t>
  </si>
  <si>
    <t>Blitz M.J., Rochelson B., Rausch A.C., Solmonovich R., Shan W., Combs A., Nimaroff M.</t>
  </si>
  <si>
    <t>American Journal of Obstetrics and Gynecology MFM (2020) Article Number: 100169. Date of Publication: 2020</t>
  </si>
  <si>
    <t>10.1016/j.ajogmf.2020.100169</t>
  </si>
  <si>
    <t>375 pregnant women</t>
  </si>
  <si>
    <t>COVID-19 disease in children: Clinical course, diagnosis and treatment overview and literature data compilation</t>
  </si>
  <si>
    <t>The novel Coronavirus is named as SARS-CoV-2 is a highly contagious infection agent compared to the previous human coronaviruses. Each previous outbreak had distinctive danger. The high potential of infectiousness is the primary danger of novel coronavirus. While MERS-CoV infection is known to have higher mortality rate, SARS-CoV-2 has spread to many people all over the world in a concise time. SARS-CoV-2 (like SARS-CoV and MERS) infects fewer children and results in milder clinical symptoms than in adults. The primary pathogenesis of it is not known; the difference in children's immunities, less likelihood of exposure to the agent may be the reasons. Nevertheless, along with being mostly asymptomatic, the child population is a potential source for infection spread.</t>
  </si>
  <si>
    <t>https://www.researchgate.net/publication/342000288_REVIEW_COVID-19_Disease_in_Children_Clinical_Course_Diagnosis_and_Treatment_Overview_and_Literature_Data_Compilation</t>
  </si>
  <si>
    <t>Kilicaslan O., Sav N.M., Karaca S.E., Kocabay K.</t>
  </si>
  <si>
    <t>Konuralp Tip Dergisi (2020) 12:2 (316-325). Date of Publication: 2020</t>
  </si>
  <si>
    <t>10.18521/ktd.722266</t>
  </si>
  <si>
    <t>Compassionate use of remdesivir for treatment of severe coronavirus disease 2019 in pregnant women at a United States academic center</t>
  </si>
  <si>
    <t>https://www.ncbi.nlm.nih.gov/pmc/articles/PMC7314679/</t>
  </si>
  <si>
    <t>McCoy J.A., Short W.R., Srinivas S.K., Levine L.D., Hirshberg A.</t>
  </si>
  <si>
    <t>American Journal of Obstetrics and Gynecology MFM (2020) Article Number: 100164. Date of Publication: 2020</t>
  </si>
  <si>
    <t>10.1016/j.ajogmf.2020.100164</t>
  </si>
  <si>
    <t>5 pregnant patients</t>
  </si>
  <si>
    <t>The rise and evolution of COVID-19</t>
  </si>
  <si>
    <t>Coronaviridae (CoV) is a large family of zoonotic viruses linked to a range of diseases from the common cold to severe acute and Middle East respiratory syndrome CoV epidemics. In 2019, a novel virus emerged from Wuhan, China, and resulted in a marked worldwide outbreak of respiratory illness. Prevention and containment became the prioritized intervention against COVID-19, coupled with a continued search for hallmarks of the disease that would allow early detection and provide insight into management and triage. Cutaneous findings associated with COVID-19 include diffuse maculopapular rashes, livedo reticularis, and acro-ischemic “COVID toes.” These skin findings occurred anywhere from days before respiratory symptom onset to weeks after recovery, and predominantly in child and adolescent populations. The role of dermatologists can be expanded during this COVID-19 pandemic to help identify disease through cutaneous presentations.</t>
  </si>
  <si>
    <t>https://www.sciencedirect.com/science/article/pii/S2352647520301039</t>
  </si>
  <si>
    <t>Baghchechi M., Jaipaul N., Jacob S.E.</t>
  </si>
  <si>
    <t>International Journal of Women's Dermatology (2020). Date of Publication: 2020</t>
  </si>
  <si>
    <t>10.1016/j.ijwd.2020.06.006</t>
  </si>
  <si>
    <t>A systematic review of vertical transmission and antibodies against SARS-CoV-2 among infants born to mothers with COVID-19</t>
  </si>
  <si>
    <t>Amidst the Coronavirus Disease 2019 (COVID-19) pandemic, evidence on vertical transmission and natural passive immunity among the newborns exposed to COVID-19 is scanty and varies. This pose a challenge on preventive interventions for the newborns. We conducted a systematic review to first, determine the likelihood of vertical transmission among COVID-19 exposed infants and second, determine whether antibodies against Severe Respiratory Syndrome Coronavirus 2 (SARS-CoV-2)/ COVID-19 virus exist among COVID-19 vertically exposed but negative infants. This review registered in PROSPERO searched evidence from PubMed/ MEDLINE and Google Scholar, among others. About 517 studies were retrieved, where only 33 articles (5.8%) qualified for final analysis. A total of 205 infants born to SARS-CoV-2 positive mothers were pooled from 33 eligible studies. Overall, 6.3% (13/205; 95%CI: 3.0%-9.7%) of the infants tested positive for COVID-19 virus at birth. Of 33 eligible studies, 6 studies (18.8%) reported about IgG/IgM against SARS-CoV-2. Anti-SARS-CoV-2 IgG/IgM were detected in 90% (10/11; 95%CI: 73.9%-107.9%) of infants who had no COVID-19 but vertically exposed. In conclusion, the current evidence revealed a low possibility of vertical transmission of COVID-19 while antibodies against SARS-CoV-2 were detected in most of the infants who had no COVID-19. Further studies on perinatal outcomes and the magnitude of natural passive immunity in infants born to mothers with COVID-19 are warranted.</t>
  </si>
  <si>
    <t>https://www.researchsquare.com/article/rs-34019/v1</t>
  </si>
  <si>
    <t xml:space="preserve">Bwire, George M; Njiro, Belinda J; Mwakawanga, Dorkasi L; Sabas, Deodatus; Sunguya, Bruno F; </t>
  </si>
  <si>
    <t>10.21203/rs.3.rs-34019/v1</t>
  </si>
  <si>
    <t>A systematic review on the levels of antibodies in COVID-19 virus exposed but negative newborns: a possible vertical transmission of IgG/IgM</t>
  </si>
  <si>
    <t>Background Currently, there is no doubt on human-to-human transmission of Coronavirus Disease 2019 (COVID-19). Now, the debates remain on whether, vertical transmission of Severe Respiratory Syndrome Virus 2 (SARS-CoV-2) and antibodies against the virus do exist. We therefore, conducted a systematic review to determine the immunoglobulin G and M (IgG/IgM) levels among infants born to mothers with COVID-19. Methods The systematic search was done using PubMed/MEDLINE and Google Scholar database. The research included studies on IgG/ IgM against SARS-CoV-2 among infants born to mother with COVID-19 published in English from December 1, 2019 onwards. Data were extracted by two independent authors in accordance with the Preferred Reporting Items for Systematic Reviews and Meta-Analyses (PRISMA-P) guidelines. We synthesized a narrative from eligible studies and performed two tailed non-parametric Mann-Whitney test to determine and compare the median IgG/IgM levels. Results In total, 486 abstracts were screened and 63 full-text articles were assessed. Of 63 articles, 6 met the inclusion criteria for qualitative analysis. Two articles were included in quantitative analysis of anti-SARS-CoV-2 IgG/ IgM levels. The median antibody levels was 75.49AU/mL (range: 7.25AU/mL- 140.32AU/mL ) and for 3.79AU/mL (range: 0.16AU/mL-45.83AU/mL) (P = 0.0041) for anti-SARS-CoV-2 IgG and IgM, respectively. Conclusion There were high levels of IgG but low IgM against SARS-CoV-2 (using &lt;10 AU/mL as a reference range) among COVID-19 virus exposed but negative newborns. This review suggest a possible natural passive immunity (IgG/ IgM) against COVID-19 virus.</t>
  </si>
  <si>
    <t>https://www.medrxiv.org/content/10.1101/2020.06.09.20127118v1</t>
  </si>
  <si>
    <t xml:space="preserve">Bwire, George M; Njiro, Belinda J; </t>
  </si>
  <si>
    <t>10.1101/2020.06.09.20127118</t>
  </si>
  <si>
    <t>COVID-19 in newborns and in children: the state of the art</t>
  </si>
  <si>
    <t>Novel COronaVIrus Disease 2019 (COVID-19) is an emerging disease of public health concern because it is caused by a newly identified pathogen, against which humans have no pre-existing immunity. Since its outbreak, a growing number of studies have examined COVID-19 in adults, but the data on its epidemiological and clinical characteristics in newborns and in children are few and patchy. Children appear to develop moderate-mild or silent forms of the disease; to our knowledge, only two cases of death (a 14-year-old and a 16-year-old teenagers) have been reported. Arguably, the number of pediatric cases may be underestimated, since presumably cases with mild or no symptoms are not brought to the doctor’s attention. We have selected the most interesting and significant papers (including some pre-publication or ahead-of-print papers). The key factors in the pathophysiology of COVID-19, available data on pregnancy, the neonatal period, and later are discussed. A review of pediatric cases is available and 3 practical algorithms help the reader in clinical choices. Finally, diagnostic criteria and treatment are presented.</t>
  </si>
  <si>
    <t>http://www.www.jpnim.com/index.php/jpnim/article/view/090138</t>
  </si>
  <si>
    <t xml:space="preserve">Paraluppi, Valentina; Pintus, Maria Cristina; Fanos, Vassilios; Marcialis, Maria Antonietta; </t>
  </si>
  <si>
    <t>Journal of Pediatric and Neonatal Individualized Medicine (JPNIM)</t>
  </si>
  <si>
    <t>10.7363/090138</t>
  </si>
  <si>
    <t>Covid 19 Infected Mothers and Antibodies Transmission to their Babies</t>
  </si>
  <si>
    <t>Previous studies on the outbreak caused by the 2019 novel coronavirus disease (COVID-19) were based on information from the general population. Limited data are available for pregnant women with COVID-19. This study aimed to evaluate the antibodies transmission to babies from their mothers. 
Methods : Clinical records, laboratory results, and chest CT scans were retrospectively reviewed for 18 pregnant women with laboratory-confirmed COVID-19 (i.e., with maternal throat swab samples that were positive for severe acute respiratory syndrome coronavirus 2 [SARS-CoV-2]) who were admitted from 20 Marsh to 16 May 2020 in one of the hospitals in Cairo, Egypt. Evidence of antibodies transmission was assessed by testing for the presence of SARS-CoV-2 IMG, IMG, and neonatal samples after labor. 
Findings: All 18 patients had a caesarean section in their third trimester. most of the babies had a 1-min Apgar score of 8–9 and a 5-min Apgar score of 9–10. all samples tested negative for the virus. 
Interpretation: Findings from this small group of cases suggest that there is currently no evidence for intrauterine infection caused by vertical transmission in women who develop COVID-19 in late pregnancy.</t>
  </si>
  <si>
    <t>https://www.onlinescientificresearch.com/articles/covid-19-infected-mothers-and-antibodies-transmission-to-their-babies.pdf</t>
  </si>
  <si>
    <t xml:space="preserve">Ibrahim, Ashraf Mohamed Safwat; </t>
  </si>
  <si>
    <t>Journal of Gynecology Research Reviews &amp; Reports. SRC/JGRRR-118</t>
  </si>
  <si>
    <t>18 pregnant women</t>
  </si>
  <si>
    <t>Clinical Characteristics of Children with COVID-19</t>
  </si>
  <si>
    <t>Background: In December 2019, the infection caused by 2019 novel coronavirus (COVID-19) led to an outbreak in Wuhan, situated in the Hubei Province of China. Following this, there has been a rapid increase in the number of cases. On 12th March 2020, there were over 100,000 confirmed cases and almost 4,300 deaths worldwide. The clinical profile of children with COVID-19 is unknown due to the few number of cases reported. Currently, available data suggest they may have a milder form of illness. Methods: A review of the literature published from June 2019 to March 2020 was undertaken to evaluate the clinical presentation, management and outcomes of COVID-19 in in children. Data sources included EMBASE, MEDLINE, Cochrane library, ISI Web of Knowledge and references within identified articles. Results: We identified 303 potential studies, and 295 were excluded for reasons including duplicates, experimental studies and case reports. Eight studies were eligible for inclusion, including a total of 820 paediatric cases of COVID-19. Asymptomatic cases represented 14.3% (n = 117) of the total number of cases identified, and thus the remaining 85.7% (n = 703) experienced symptoms. Fever was the commonest symptom in 53.9% (n = 48) of cases, followed by cough in 39.3% (n = 35) of cases, and rhinorrhoea or pharyngeal congestion in 13.5% (n = 12) of cases. Diarrhoea and sore throats were less common symptoms, 7.9% (n = 7) and 9.0% (n = 8) respectively. Other symptoms, including fatigue, headache and dizziness were rare. Conclusion: Children are disproportionately affected by COVID-19 and are more likely to run a milder cause of illness following this infection compared to adults. This outbreak only started 3 months ago, therefore, further population wide studies are needed to validate these findings.
Keywords:  COVID-19; coronavirus; infectious disease; pandemic; 2019-nCoV; severe acute respiratory syndrome coronavirus 2; paediatric; children; SARS-CoV-2; virus</t>
  </si>
  <si>
    <t>https://www.aimspress.com/article/10.3934/publichealth.2020022/fulltext.html</t>
  </si>
  <si>
    <t>Ho CLT</t>
  </si>
  <si>
    <t>10.3934/publichealth.2020022</t>
  </si>
  <si>
    <t>Prospects of Nutritional Interventions in the Care of COVID-19 Patients</t>
  </si>
  <si>
    <t>The novel coronavirus diseases 2019 (COVID-19) has unfolded an unprecedented worldwide public health emergency with disastrous economic consequences. Around 12 million coronavirus cases have already been identified with over half a million death. Despite numerous efforts by government as well as international organizations, these numbers are still increasing with a surprising rate. Although urgent and absolutely necessary, a reliable therapeutic or vaccine is still elusive and this status quo may remain for an uncertain period of time. Taken that into account, boosting up adaptive immunity through nutritional interventions may help subside this epidemic and save many lives. This review focuses on the nexus between a balanced diet and adaptive immunity, particularly, how poor diet may lead to compromised immunity resulting in susceptibility to the viral infections. Additionally, we discuss how nutrients (vitamins, minerals, trace elements) could be used as a tool to modulate immune response and thus impede viral infections. The study also summarized nutritional recommendations to combat COVID-19 in different countries and territories and dietary sources of those key nutrients. Moreover, different nutritional intervention strategies based on different age groups, physiological and medical conditions were also included, and the challenges of nutritional interventions towards the care of COVID-19 patient were also discussed. Since the availability of a drug or vaccine is still uncertain, a balanced diet or nutrient therapy could be used as a robust strategy to combat COVID-19. Thus, we hope this review may help to make an informed decision with regard to diet choice both at individual level as well as clinical settings.</t>
  </si>
  <si>
    <t>https://www.preprints.org/manuscript/202007.0533/v1</t>
  </si>
  <si>
    <t xml:space="preserve">Alam, Sabiha; Bhuiyan, Farhana Rumzum; Emon, Tanvir Hossain; Hasan, Mahmudul; </t>
  </si>
  <si>
    <t>10.20944/preprints202007.0533.v1</t>
  </si>
  <si>
    <t>Delivery Health Service Satisfaction of Mothers and Fear of COVID-19: Implications for Maternal and Child Health in Pakistan</t>
  </si>
  <si>
    <t xml:space="preserve">High maternal and neonatal mortality rates in developing regions like Pakistan are linked to low rates of institutional deliveries. One way to improve rates of institutional deliveries is through improving institutional delivery service satisfaction in mothers. The aim of this research is to identify which factors influence delivery service satisfaction in mothers during the era of COVID-19 and to identify socio-demographic characteristics of mothers associated with greater fear of catching COVID-19 during institutional deliveries. A total of 190 women who had delivered a baby between May 2020 and June 2020 were sampled from two private and two public hospitals of Lahore which gave permission for data collection. Results reveal that majority women at 74.7% are afraid of contracting COVID-19, specifically women: delivering at public hospitals, who are illiterate or semi-literate, with more than 4 children, with low household income, and who are unemployed. Four multiple regression models were used to identify factors related to higher satisfaction in delivery services, including: (i) pre-delivery care (explanatory power of R2 = 0.651), (ii) during delivery care (R2 = 0.716), (iii) after delivery care for mother (R2 = 0.525), and (iv) after delivery care for newborn (R2 = 0.780). Based on our findings we recommend improved regulation of delivery services, especially at public hospitals, increased protection for disadvantaged women groups, and improved service quality by healthcare providers. </t>
  </si>
  <si>
    <t>https://www.researchsquare.com/article/rs-49860/v1</t>
  </si>
  <si>
    <t xml:space="preserve">Jafree, Sara Rizvi; ul Momina, Ain; Muazzam, Amina; Wajid, Rabia; Calib, Gloria; </t>
  </si>
  <si>
    <t>10.21203/rs.3.rs-49860/v1</t>
  </si>
  <si>
    <t>190 women who delivered a baby during the COVID-19 pandemic</t>
  </si>
  <si>
    <t>COVID-19 in Ethiopia: current situation, missed opportunities, and the risk of health system disruptions</t>
  </si>
  <si>
    <t>COVID-19 started in Wuhan province of china and spread in a faster rate covering all continents in the world. The pandemic has affected the socio-economic, political fabric of all countries, and exacerbated undernutrition and food insecurity problems of Low and Middle Income Countries (LMICs). COVID-19 has also disrupted the health system, resulted in low level utilization of essential services, such as childhood immunization, labor and childbirth, and treatment for children with serious illness. Unless the spread of the COVID-19 pandemic slows down, Ethiopia and other low income countries are at the verge of losing all the progresses made in health and wellbeing over the last two decades.</t>
  </si>
  <si>
    <t>https://www.panafrican-med-journal.com/content/series/35/2/66/full/</t>
  </si>
  <si>
    <t>Ethiopia</t>
  </si>
  <si>
    <t xml:space="preserve">Biadgilign, Sibhatu; Yigzaw, Muluneh; </t>
  </si>
  <si>
    <t>10.11604/pamj.supp.2020.35.2.23906</t>
  </si>
  <si>
    <t>Early Impact of COVID-19 Pandemic on Paediatric Surgical Practice in Nigeria: a National Survey of Paediatric Surgeons.</t>
  </si>
  <si>
    <t>Introduction The novel Coronavirus disease has had significant impact on healthcare globally. Knowledge of this virus is evolving, definitive care is not yet known, and mortality is increasing. We assessed its initial impact on paediatric surgical practice in Nigeria, creating a benchmark for recommendations and future reference. Methods Survey of 120 paediatric surgeons from 50 centres to assess socio-demographics and specific domains of impact of COVID-19 on their services and training in Nigeria. Seventy four surgeons adequately responded. Responses have been analysed. Duplicate submissions for centres were excluded by combining and averaging the responses from centres with multiple respondents. Results Forty-six (92%) centres had suspended elective surgeries. All centres continued emergency surgeries but volume reduced in March by 31%. Eleven (22%) centres reported 13 suspended elective cases presenting as emergencies in March, accounting for 3% of total emergency surgeries. Nine (18%) centres adopted new modalities for managing selected surgical conditions: non-operative reduction of intussusception in 1(2%), antibiotic management of uncomplicated acute appendicitis in 5(10%), more conservative management of trauma and replacement of laparoscopic appendectomy with open surgery in 3(6%) respectively. Low perception of adequacy of Personal Protective Equipment (PPE) was reported in 35(70%) centres. Forty (80%) centres did not offer telemedicine for patients follow up. Twenty-nine (58%) centres had suspended academic training. Perception of safety to operate was low in 37(50%) respondents, indifferent in 24% and high in 26%. Conclusion Majority of paediatric surgical centres reported cessation of elective surgeries whilst continuing emergencies. There is however an acute decline in the volume of emergency surgeries. Adequate PPE need to be provided and preparations towards handling backlog of elective surgeries once the pandemic recedes. Further study is planned to more conclusively understand the full impact of this pandemic on children's surgery. Key words pandemic, COVID-19, children's surgery.</t>
  </si>
  <si>
    <t>https://www.medrxiv.org/content/10.1101/2020.05.24.20112326v1</t>
  </si>
  <si>
    <t>Nigeria</t>
  </si>
  <si>
    <t xml:space="preserve">Ogundele, Ibukunolu O; Alakaloko, Felix M; Nwokoro, Collins C; Ameh, Emmanuel A; </t>
  </si>
  <si>
    <t>10.1101/2020.05.24.20112326</t>
  </si>
  <si>
    <t>74 pediatric surgeons</t>
  </si>
  <si>
    <t>Covid-19/HIV Co-Infection in Pregnancy: A Literature Review</t>
  </si>
  <si>
    <t>Background: COVID-19 has spread so rapidly in high burden HIV countries; consequently this interacts with current pandemics such as HIV. Though data are lacking to consider pregnancy as risk factor for COVID-19, however a recent study has shown that HIV is a COVID-19 risk factor. Then, HIV-infected pregnant women may run the risk of developing severe/critical COVID-19 stages. In sub-Saharan Africa the intersection between COVID-19 and HIV in pregnant women should be expected as much of the high-burden sub-region of HIV. Co-infected pregnant with COVID-19/HIV may be associated with severe/critical COVID-19, preeclampsia, cesarean, ante or postpartum HIV viral recovery, HIV/COVID-19 vertical transmission, premature delivery, perinatal mortality and malformations. Nonetheless, there are urge gaps and lack of data in this field. The aims of this literature review were to scan for available research on pregnant women infected with COVID-19 and HIV, analyze COVID-19 and HIV relationships with mother-child couples and propose an approach to COVID-19 management in pregnant women infected with HIV. 
Methods: we conducted electronic search from December 2019 to June 2020. We searched in PubMed, Google scholar and MedRxiv, to identify primary case reports, case series or observational studies describing COVID-19/HIV co-infection in pregnancy. There were no language restrictions to the search. We screened titles, abstracts and full articles for eligibility. 
Results: Among 114 search results, abstracts were screened, and 105 were excluded as not including the terms COVID, HIV and pregnancy. Nine full texts were reviewed and none of them was included for analysis. It is highly likely that there is no case reported on COVID-19/HIV co-infection in pregnant women.</t>
  </si>
  <si>
    <t>https://www.researchgate.net/profile/Tamuzi_Lukenze_Jacques/publication/343375973_HRMGO-20-023/links/5f25af57299bf134049a27d3/HRMGO-20-023.pdf</t>
  </si>
  <si>
    <t xml:space="preserve">Tamuzi, JL; Lulendo, G; </t>
  </si>
  <si>
    <t>J Reprod Med Gynecol Obstet</t>
  </si>
  <si>
    <t>10.24966/RMGO-2574/100052</t>
  </si>
  <si>
    <t>COVID-19 in Africa: preparing for the storm</t>
  </si>
  <si>
    <t>http://origin.theunion.org/news-centre/news/covid-19-in-africa-preparing-for-the-storm</t>
  </si>
  <si>
    <t xml:space="preserve">Chakaya, J; Binegdie, A; Irungu, A; Pearson, B; Gray, D; Zar, HJ; Schewitz, I; Kagima, Jacqueline; Mortimer, Kevin; Ozoh, OB; </t>
  </si>
  <si>
    <t>International Journal of Tuberculosis and Lung Disease</t>
  </si>
  <si>
    <t>Expression of SARS-CoV-2 receptor ACE2 and the protease TMPRSS2 suggests susceptibility of the human embryo in the first trimester</t>
  </si>
  <si>
    <t>While initially recognized as causing respiratory disease, the SARS-CoV-2 virus also affects many other organs leading to other complications. It has emerged that advanced age and obesity are risk factors for complications but questions concerning the potential effects on fetal health and successful pregnancy for those infected with SARS-CoV-2 remain largely unanswered. Here, we examine human pre-gastrulation embryos to determine the expression patterns of the genes ACE2, encoding the SARS-CoV-2 receptor, and TMPRSS2, encoding a protease that cleaves both the viral spike protein and the ACE2 receptor to facilitate infection. We show expression and co-expression of these genes in the trophoblast of the blastocyst and syncytiotrophoblast and hypoblast of the implantation stages, which develop into tissues that interact with the maternal blood supply for nutrient exchange. Expression of ACE2 and TMPRSS2 in these tissues raises the possibility for vertical transmission and indicates that further work is required to understand potential risks to implantation, placental health and fetal health that require further study.</t>
  </si>
  <si>
    <t>https://royalsocietypublishing.org/doi/10.1098/rsob.200162</t>
  </si>
  <si>
    <t>Weatherbee BAT, Glover DM, Zernicka-Goetz M.</t>
  </si>
  <si>
    <t>Open Biol</t>
  </si>
  <si>
    <t>10.1098/rsob.200162</t>
  </si>
  <si>
    <t>COVID-19 and obesity in childhood and adolescence: A clinical review</t>
  </si>
  <si>
    <t>Objective
To identify factors that contribute to the increased susceptibility and severity of COVID-19 in obese children and adolescents, and its health consequences.
Sources
Studies published between 2000 and 2020 in the PubMed, MEDLINE, Scopus, SciELO, and Cochrane databases.
Summary of findings
Obesity is a highly prevalent comorbidity in severe cases of COVID-19 in children and adolescents; social isolation may lead to increase fat accumulation. Excessive adipose tissue, deficit in lean mass, insulin resistance, dyslipidemia, hypertension, high levels of proinflammatory cytokines, and low intake of essential nutrients are factors that compromise the functioning of organs and systems in obese individuals. These factors are associated with damage to immune, cardiovascular, respiratory, and urinary systems, along with modification of the intestinal microbiota (dysbiosis). In severe acute respiratory syndrome coronavirus 2 infection, these organic changes from obesity may increase the need for ventilatory assistance, risk of thromboembolism, reduced glomerular filtration rate, changes in the innate and adaptive immune response, and perpetuation of the chronic inflammatory response.
Conclusions
The need for social isolation can have the effect of causing or worsening obesity and its comorbidities, and pediatricians need to be aware of this issue. Facing children with suspected or confirmed COVID-19, health professionals should 1) diagnose excess weight; 2) advise on health care in times of isolation; 3) screen for comorbidities, ensuring that treatment is not interrupted; 4) measure levels of immunonutrients; 5) guide the family in understanding the specifics of the situation; and 6) refer to units qualified to care for obese children and adolescents when necessary.</t>
  </si>
  <si>
    <t>https://www.sciencedirect.com/science/article/pii/S0021755720301911?via%3Dihub</t>
  </si>
  <si>
    <t>Nogueira-de-Almeida CA, Ciampo LAD, Ferraz IS, Ciampo IRLD, Contini AA, Ued FDV.</t>
  </si>
  <si>
    <t>J Pediatr (Rio J)</t>
  </si>
  <si>
    <t>10.1016/j.jped.2020.07.001</t>
  </si>
  <si>
    <t>Challenges and management of neurological and psychiatric manifestations in SARS-CoV-2 (COVID-19) patients</t>
  </si>
  <si>
    <t>COVID-19 is a pandemic caused by human coronavirus (HCoV) SARS-CoV-2, which originated in Wuhan, China, at the end of 2019 and spread globally during 2020. Due to the difficulty of clinical decision-making during this period, our study group reviewed current literature focusing on the neurological and psychiatric aspects of COVID-19. Despite the knowledge on this newly discovered virus which is constantly evolving, different pieces of evidence reported an association between COVID-19 and neurological symptoms like headache, dizziness, taste and smell disorders and complications involving the nervous system eventually triggered by the pathologic processes elicited by SARS-CoV-2. It seems that younger patients are less prone to develop severe forms of COVID-19. However, neurological signs have been reported in paediatric patients as well, and in some cases, the infection presented neurological sequelae. Furthermore, children with particular neurological diseases or treated with specific drugs (e.g. immune-suppressant therapies) must be carefully monitored during this pandemic. Neurologists should be aware of the main drug–drug interactions and the neurological side effects of COVID-19 treatments. Notably, adverse mental health impact has been reported in patients with SARS-CoV-2, which could be related either to the social strain or to the eventual neurotropic effects of the virus, which in other infections have been proven to promote the onset of psychiatric symptoms. Further, psychiatric population may be more vulnerable to the infection and at higher risk for adverse outcomes.</t>
  </si>
  <si>
    <t>https://link.springer.com/article/10.1007/s10072-020-04544-w</t>
  </si>
  <si>
    <t>Orsini A, Corsi M, Santangelo A, Riva A, Peroni D, Foiadelli T, Savasta S, Striano P.</t>
  </si>
  <si>
    <t>Neurol Sci</t>
  </si>
  <si>
    <t>10.1007/s10072-020-04544-w</t>
  </si>
  <si>
    <t>Covid-19 pandemic and pregnancy</t>
  </si>
  <si>
    <t>At the end of 2019, a new coronavirus disease, COVID‐19, emerged and quickly spread around the world. Severe acute respiratory syndrome Coronavirus 2 (SARS‐CoV‐2), the causative virus of this disease, belongs to the β‐coronavirus family, together with SARS and middle east respiratory syndrome, and has similar biological characteristics to these viruses. For obstetricians, the susceptibility and prognoses of pregnant women and the effects of the infection on the fetus have been the focus of attention; however, at present, the seriousness of the disease in pregnant women is not apparent, and COVID‐19 does not increase the rate of miscarriage, stillbirth, preterm labor or teratogenicity. Even so, carriers might transmit SARS‐CoV‐2 to pregnant women. Thus, we must keep in mind that all medical personnel must understand and maintain standard precautions in their clinical and laboratory practices.</t>
  </si>
  <si>
    <t>https://obgyn.onlinelibrary.wiley.com/doi/full/10.1111/jog.14384</t>
  </si>
  <si>
    <t>Hayakawa S, Komine-Aizawa S, Mor GG.</t>
  </si>
  <si>
    <t>10.1111/jog.14384</t>
  </si>
  <si>
    <t>Screening of SARS-CoV-2 in 299 Hospitalized Children with Hemato-oncological Diseases: A Multicenter Survey in Hubei, China</t>
  </si>
  <si>
    <t>The SARS-CoV-2 infection status of hospitalized children was surveyed in the department of pediatric hematology and oncology in three different hospitals of epidemic areas in Hubei, China. A cross-sectional study was performed to investigate the clinical characteristics, lung CT scan, SARS-CoV-2 nucleic acid test and serum antibodies of hospitalized children with hemato-oncological diseases from January 23 to April 24, 2020. 299 children were enrolled in this study, including 176 males (58.9%) and 123 females (41.1%), aged from 2 months to 16 years. 255 cases (85.3%) received chemotherapy or other immunosuppressive therapies, and there were 44 cases (14.7%) of other benign diseases. Nucleic acid test was performed on 258 children (86.3%) and one case was positive. 163 cases (54.5%) were tested for serum antibodies, and all of them were negative. Lung CT scan was performed on 247 children (82.6%), and 107 of them showed infectious changes. Only one case (0.33%) of COVID-19 was diagnosed in the group. The prevalence rate of COVID-19 in enrolled children with hemato-oncological diseases in Hubei was 0.33%. Immunosuppressed patients are not prone to produce related antibodies. Comprehensive protective measures and ward management can reduce the risk of SARS-CoV-2 infection in the group patients.</t>
  </si>
  <si>
    <t>https://link.springer.com/article/10.1007%2Fs11596-020-2228-7</t>
  </si>
  <si>
    <t>Wang SM, Tao F, Hou Y, Zhang A, Xiong H, Sun JJ, Luo XP, Hao Y, Li JX, Hu Q, Liu AG.</t>
  </si>
  <si>
    <t>Curr Med Sci</t>
  </si>
  <si>
    <t>10.1007/s11596-020-2228-7</t>
  </si>
  <si>
    <t>Medically Attended Outpatient Coronavirus Infections in Ecuadorean Children During the 20 Months Preceding Countrywide Lockdown Related to the SARS-CoV-2 Pandemic of 2020</t>
  </si>
  <si>
    <t>Background: 
Human coronaviruses (HCoVs) cause respiratory tract infections during childhood manifesting as common colds, bronchiolitis, croup and pneumonia. In temperate geographies, HCoV activity peaks between December and March. The epidemiology and manifestations of HCoV infections have not been previously reported from Ecuador.
Methods: 
Children &lt;5 years who presented with ≥2 symptoms consistent with an acute respiratory tract infection were eligible for enrollment. After obtaining informed consent, demographic data and details regarding the acute illness were recorded. Secretions collected with a nasopharyngeal swab underwent diagnostic testing using multiplex polymerase chain reaction.
Results: 
A total of 850 subjects were enrolled. A total of 677 (80%) tested positive for at least 1 pathogen, including 49 (7.2%) who tested positive for ≥1 HCoV type. HCoV-NL63 was the most frequent type detected (39%), followed by HCoV-OC43 (27%), 229E (22%) and HKU1 (12%). Nearly all subjects who tested positive for HCoV had nasal congestion or secretions (47/49; 96%). The most frequent syndromic diagnosis was common cold (41%), followed by bronchiolitis (27%). We found no association between the infecting HCoV type and subject’s syndromic diagnosis (P &gt; 0.05) or anatomic location of infection (upper vs. lower respiratory tract; P &gt; 0.05). The 2018–2019 peak HCoV activity occurred from October to November; the 2019–2020 peak occurred from January to February.
Conclusions: 
HCoVs were detected in ~7% of outpatient Ecuadorean children &lt;5 years of age with symptoms of acute respiratory tract infection. The most frequently detected HCoV types, and the period of peak HCoV activity differed for the 2018–2019 and 2019–2020 seasons.</t>
  </si>
  <si>
    <t>https://journals.lww.com/pidj/Abstract/9000/Medically_Attended_Outpatient_Coronavirus.96077.aspx#</t>
  </si>
  <si>
    <t>Ecuador</t>
  </si>
  <si>
    <t>Sippy R, Prado EO, Pizarro Fajardo F, Hidalgo I, Aguilar GV, Bonville CA, Aponte CC, G√≥mez MS, Aponte JLC, Cordova MB, Polo GR, Suryadevara M, Domachowske JB.</t>
  </si>
  <si>
    <t>10.1097/INF.0000000000002840</t>
  </si>
  <si>
    <t>The Psychological Experience of Obstetric Patients and Health Care Workers after Implementation of Universal SARS-CoV-2 Testing</t>
  </si>
  <si>
    <t>Objective This study was aimed to describe the hospitalization and early postpartum psychological experience for asymptomatic obstetric patients tested for severe acute respiratory syndrome-coronavirus-2 (SARS-CoV-2) as part of a universal testing program and report the impact of this program on labor and delivery health care workers' job satisfaction and workplace anxiety.
Study Design This is a cohort study of asymptomatic pregnant women who underwent SARS-CoV-2 testing between April 13, 2020 and April 26, 2020. Semistructured interviews were conducted via telephone at 1 and 2 weeks posthospitalization to assess maternal mental health. Depression screening was conducted using the patient health questionnaire-2 (PHQ-2). An online survey of labor and delivery health care workers assessed job satisfaction and job-related anxiety before and during the novel coronavirus disease 2019 (COVID-19) pandemic, as well as employees' subjective experience with universal testing. Patient and employee responses were analyzed for recurring themes.
Results A total of 318 asymptomatic women underwent SARS-CoV-2 testing during this 2-week period. Six of the eight women (75%) who tested positive reported negative in-hospital experiences secondary to perceived lack of provider and partner support and neonatal separation after birth. Among the 310 women who tested negative, 34.4% of multiparous women reported increased postpartum anxiety compared with their prior deliveries due to concerns about infectious exposure in the hospital and lack of social support. Only 27.6% of women, tested negative, found their test result to be reassuring. Job satisfaction and job-related anxiety among health care workers were negatively affected. Universal testing was viewed favorably by the majority of health care workers despite concerns about delays or alterations in patient care and maternal and neonatal separation.
Conclusion Universal testing for SARS-CoV-2 in obstetric units has mixed effects on maternal mental health but is viewed favorably by labor and delivery employees. Ongoing evaluation of new testing protocols is paramount to balance staff and patient safety with quality and equality of care.</t>
  </si>
  <si>
    <t>https://www.thieme-connect.de/products/ejournals/abstract/10.1055/s-0040-1715505#info</t>
  </si>
  <si>
    <t>Bender WR, Srinivas S, Coutifaris P, Acker A, Hirshberg A.</t>
  </si>
  <si>
    <t>10.1055/s-0040-1715505</t>
  </si>
  <si>
    <t>Background: Severe acute respiratory syndrome coronavirus 2 (SARS-CoV-2) is spread by direct, indirect, or close contact with infected people via infected respiratory droplets or saliva. Crowded indoor environments with sustained close contact and conversations are a particularly high-risk setting. Methods: We performed a meta-analysis through July 29, 2020 of SARS-CoV-2 household secondary attack rate (SAR), disaggregating by several covariates (contact type, symptom status, adult/child contacts, contact sex, relationship to index case, index case sex, number of contacts in household, coronavirus). Findings: We identified 40 relevant published studies that report household secondary transmission. The estimated overall household SAR was 18.8% (95% confidence interval [CI]: 15.4%-22.2%), which is higher than previously observed SARs for SARS-CoV and MERS-CoV. We observed that household SARs were significantly higher from symptomatic index cases than asymptomatic index cases, to adult contacts than children contacts, to spouses than other family contacts, and in households with one contact than households with three or more contacts. Interpretation: To prevent the spread of SARS-CoV-2, people are being asked to stay at home worldwide. With suspected or confirmed infections referred to isolate at home, household transmission will continue to be a significant source of transmission.</t>
  </si>
  <si>
    <t>https://www.medrxiv.org/content/10.1101/2020.07.29.20164590v1</t>
  </si>
  <si>
    <t>Madewell ZJ, Yang Y, Longini IM, Halloran ME, Dean NE.</t>
  </si>
  <si>
    <t>SARS-CoV-2 viral load in the upper respiratory tract of children and adults with early acute COVID-19</t>
  </si>
  <si>
    <t>The factors that contribute to transmission of SARS-CoV-2 by children are unclear. We analysed viral load at the time of diagnosis in 53 children and 352 adults with COVID-19 in the first 5 days post symptom onset. No significant differences in SARS-CoV-2 RNA loads were seen between children and adults.</t>
  </si>
  <si>
    <t>https://academic.oup.com/cid/advance-article/doi/10.1093/cid/ciaa1157/5881997</t>
  </si>
  <si>
    <t>Baggio S, L'Huillier AG, Yerly S, Bellon M, Wagner N, Rohr M, Huttner A, Blanchard-Rohner G, Loevy N, Kaiser L, Jacquerioz F, Eckerle I.</t>
  </si>
  <si>
    <t>10.1093/cid/ciaa1157</t>
  </si>
  <si>
    <t>405 (53 children)</t>
  </si>
  <si>
    <t>COVID-19 and pregnancy: A review of clinical characteristics, obstetric outcomes and vertical transmission</t>
  </si>
  <si>
    <t>Background
Since its emergence in December 2019, COVID‐19 has spread to over 210 countries, with an estimated mortality rate of 3–4%. Little is understood about its effects during pregnancy.
Aims
To describe the current understanding of COVID‐19 illness in pregnant women, to describe obstetric outcomes and to identify gaps in the existing knowledge.
Methods
Medline Ovid, EMBASE, World Health Organization COVID‐19 research database and Cochrane COVID‐19 in pregnancy spreadsheet were accessed on 18/4, 18/5 and 23/5 2020. Articles were screened via Preferred Reporting Items for Systematic Reviews and Meta‐Analyses guidelines. The following were excluded: reviews, opinion pieces, guidelines, articles pertaining solely to other viruses, single case reports.
Results
Sixty articles were included in this review. Some pregnant participants may have been included in multiple publications, as admission dates overlap for reports from the same hospital. However, a total of 1287 confirmed SARS‐CoV‐2 positive pregnant cases are reported. Where universal testing was undertaken, asymptomatic infection occurred in 43.5–92% of cases. In the cohort studies, severe and critical COVID‐19 illness rates approximated those of the non‐pregnant population. Eight maternal deaths, six neonatal deaths, seven stillbirths and five miscarriages were reported. Thirteen neonates were SARS‐CoV‐2 positive, confirmed by reverse transcription polymerase chain reaction of nasopharyngeal swabs.
Conclusions
Where universal screening was conducted, SARS‐CoV‐2 infection in pregnancy was often asymptomatic. Severe and critical disease rates approximate those in the general population. Vertical transmission is possible; however, it is unclear whether SARS‐CoV‐2 positive neonates were infected in utero, intrapartum or postpartum. Future work should assess risks of congenital syndromes and adverse perinatal outcomes where infection occurs in early and mid‐pregnancy.</t>
  </si>
  <si>
    <t>https://obgyn.onlinelibrary.wiley.com/doi/full/10.1111/ajo.13204</t>
  </si>
  <si>
    <t>Pettirosso E, Giles M, Cole S, Rees M.</t>
  </si>
  <si>
    <t>10.1111/ajo.13204</t>
  </si>
  <si>
    <t>60 articles, 1287 cases</t>
  </si>
  <si>
    <t>A Pediatric Infectious Disease Perspective on COVID-19</t>
  </si>
  <si>
    <t>This review highlights the clinical and epidemiologic characteristics of COVID-19 in children and neonates and contrasts these features with other common respiratory viruses. Although the majority of infections in children are mild, there are many important, as yet, unanswered questions (specifically, the attack rate in children and the role of children as vectors of infection), that will have a major impact on disease in adults. There are no distinctive clinical characteristics that will allow the infectious disease consultant to make the diagnosis without laboratory testing. SARS-CoV-2 appears to be less common with lower morbidity and mortality than RSV or influenza and causes less severe disease in children with cancer than these more common viruses. The range of severity of infection during pregnancy is comparable to infection in non-pregnant cohorts. Intrauterine infection has been documented but is uncommon. A theme of less severe disease in individuals with modulated immune systems is emerging.</t>
  </si>
  <si>
    <t>https://academic.oup.com/cid/advance-article/doi/10.1093/cid/ciaa1095/5885157</t>
  </si>
  <si>
    <t>Wald ER, Schmit KM, Gusland DY.</t>
  </si>
  <si>
    <t>10.1093/cid/ciaa1095</t>
  </si>
  <si>
    <t>6 articles</t>
  </si>
  <si>
    <t>[The role of children in the transmission of SARS-CoV-2]</t>
  </si>
  <si>
    <t>Objective: To determine whether children play a role in the transmission of SARS-CoV-2 to other children and adults, and to gain insight into symptomatic and asymptomatic infections in children.
Design: Analysis of national COVID-19 notifications and prospective observational study in families with children.
Method: Information about COVID-19 patients and their contacts was obtained from the registration systems used by the public health services. In an ongoing study, patients with COVID-19 were asked to participate if they have a family with children. On two occasions nose-throat swabs and blood were collected for PCR analysis and determination of antibodies against SARS-CoV-2.
Results: The notifications suggest that transmission finds place mainly between adults and to a lesser extent between parents and children. For the family study, data were available from 54 households with a total of 227 participants. In families of a confirmed COVID-19 patient, children between 1 and 11 years were less often positive in PCR and serology than older children and adults.
Conclusion: The study gives no indications that children play an important role in the transmission of SARS-CoV-2. Children can indeed become infected, but transmission mainly takes place between adult peers and from adult family members to children. Transmission among children or from children to adults, as is known in influenza, appears to be less common. Ongoing studies should provide important information for further decision-making on control measures, such as closure of schools.</t>
  </si>
  <si>
    <t>https://pubmed.ncbi.nlm.nih.gov/32749807/</t>
  </si>
  <si>
    <t>van der Hoek W, Backer JA, Bodewes R, Friesema I, Meijer A, Pijnacker R, Reukers DFM, Reusken C, Roof I, Rots N, Te Wierik MJM, van Gageldonk-Lafeber AB, Waegemaekers CHFM, van den Hof S.</t>
  </si>
  <si>
    <t>Ned Tijdschr Geneeskd</t>
  </si>
  <si>
    <t>Dutch</t>
  </si>
  <si>
    <t>227 participants in 54 households</t>
  </si>
  <si>
    <t>Initial Challenges of Caregiving During COVID-19: Caregiver Burden, Mental Health, and the Parent-Child Relationship</t>
  </si>
  <si>
    <t>Research confirms that the mental health burdens following community-wide disasters are extensive, with pervasive impacts noted in individuals and families. It is clear that child disaster outcomes are worst among children of highly distressed caregivers, or those caregivers who experience their own negative mental health outcomes from the disaster. The current study used path analysis to examine concurrent patterns of parents’ (n = 420) experience from a national sample during the early months of the U.S. COVID-19 pandemic. The results of a multi-group path analysis, organized by parent gender, indicate good fit to the data [X2(10) = 159.04, p &lt; .01]. Results indicate significant linkages between parents’ caregiver burden, mental health, and perceptions of children’s stress; these in turn are significantly linked to child-parent closeness and conflict, indicating possible spillover effects for depressed parents and compensatory effects for anxious parents. The impact of millions of families sheltering in place during the COVID-19 pandemic for an undefined period of time may lead to unprecedented impacts on individuals’ mental health with unknown impacts on child-parent relationships. These impacts may be heightened for families whose caregivers experience increased mental health symptoms, as was the case for fathers in the current sample.</t>
  </si>
  <si>
    <t>https://link.springer.com/article/10.1007%2Fs10578-020-01037-x#Sec3</t>
  </si>
  <si>
    <t>Russell BS, Hutchison M, Tambling R, Tomkunas AJ, Horton AL.</t>
  </si>
  <si>
    <t>Child Psychiatry Hum Dev</t>
  </si>
  <si>
    <t>10.1007/s10578-020-01037-x</t>
  </si>
  <si>
    <t>425 caregivers; 169 of which gave care for 0-5 y/o</t>
  </si>
  <si>
    <t>Thoracic imaging of coronavirus disease 2019 (COVID-19) in children: a series of 91 cases</t>
  </si>
  <si>
    <t>Background
Pulmonary infection with SARS-CoV-2 virus (severe acute respiratory syndrome coronavirus 2; COVID-19) has rapidly spread worldwide to become a global pandemic.
Objective
To collect paediatric COVID-19 cases worldwide and to summarize both clinical and imaging findings in children who tested positive on polymerase chain reaction testing for SARS-CoV-2.
Materials and methods
Data were collected by completion of a standardised case report form submitted to the office of the European Society of Paediatric Radiology from March 12 to April 8, 2020. Chest imaging findings in children younger than 18 years old who tested positive on polymerase chain reaction testing for SARS-CoV-2 were included. Representative imaging studies were evaluated by multiple senior paediatric radiologists from this group with expertise in paediatric chest imaging.
Results
Ninety-one children were included (49 males; median age: 6.1 years, interquartile range: 1.0 to 13.0 years, range: 9 days–17 years). Most had mild symptoms, mostly fever and cough, and one-third had coexisting medical conditions. Eleven percent of children presented with severe symptoms and required intensive unit care. Chest radiographs were available in 89% of patients and 10% of them were normal. Abnormal chest radiographs showed mainly perihilar bronchial wall thickening (58%) and/or airspace consolidation (35%). Computed tomography (CT) scans were available in 26% of cases, with the most common abnormality being ground glass opacities (88%) and/or airspace consolidation (58%). Tree in bud opacities were seen in 6 of 24 CTs (25%). Lung ultrasound and chest magnetic resonance imaging were rarely utilized.
Conclusion
It seems unnecessary to perform chest imaging in children to diagnose COVID-19. Chest radiography can be used in symptomatic children to assess airway infection or pneumonia. CT should be reserved for when there is clinical concern to assess for possible complications, especially in children with coexisting medical conditions.</t>
  </si>
  <si>
    <t>https://link.springer.com/article/10.1007%2Fs00247-020-04747-5</t>
  </si>
  <si>
    <t>Caro-Dominguez P, Shelmerdine SC, Toso S, Secinaro A, Toma P, Damasio MB, Navallas M, Riaza-Martin L, Gomez-Pastrana D, Ghadimi Mahani M, Desoky SM, Ugas Charcape CF, Almanza-Aranda J, Ucar ME, Lovrenski J, Gorkem SB, Alexopoulou E, Ciet P, van Schuppen J, Ducou le Pointe H, Goo HW, Kellenberger CJ, Raissaki M, Owens CM, Hirsch FW, van Rijn RR; Collaborators of the European Society of Paediatric Radiology Cardiothoracic Task Force.</t>
  </si>
  <si>
    <t>10.1007/s00247-020-04747-5</t>
  </si>
  <si>
    <t>Clinical Characteristics of Pregnant Women With Coronavirus Disease 2019 in Wuhan, China</t>
  </si>
  <si>
    <t>Background
Coronavirus disease 2019 (COVID-19) has become a pandemic. Despite the growing number of patients with COVID-19 infection, data on the clinical characteristics of pregnant patients are still limited.
Methods
We retrospectively included childbearing-age female patients with laboratory-confirmed COVID-19 at Renmin Hospital of Wuhan University from January 15 to February 23, 2020. Demographic, clinical, radiological, laboratory, and treatment data were reviewed. Clinical characteristics of pregnant and nonpregnant patients were compared.
Results
One hundred eleven childbearing-age women with COVID-19 were included, including 16 patients (14.4%) with severe or critical disease. Compared with nonpregnant patients (n = 80), pregnant patients (n = 31) were less likely to have dyspnea (16.1% vs 37.5%), asthenia (3.2% vs 33.8%), and ≥3 symptoms (22.6% vs 45.0%); had a significantly higher neutrophil count (5.2 vs 2.5 ×109/L) and a higher percentage of CD3+ cells (76.7% vs 73.7%) and CD8+ cells (32.3% vs 28.4%); and had a dramatically lower percentage of lymphocytes (18.2% vs 31.8%), a lower CD4+/CD8+ ratio (1.2 vs 1.4), and a lower level of IgG (9.8 vs 11.9 g/L). Of note, pregnant patients had a significantly lower percentage of severe disease (3.2% vs 18.8%) and a substantially higher level of inflammation markers including neutrophil-to-lymphocyte ratio (4.4 vs 1.9) and systematic inflammatory index (812.8 vs 354.7) than nonpregnant patients. Seventeen live births were recorded, and all of these showed negative results of postnatal COVID-19 detection together with a normal Apgar score.
Conclusions
Pregnant patients with COVID-19 had a lower level of severity and an enhanced inflammatory response and cell immunity when compared with nonpregnant patients</t>
  </si>
  <si>
    <t>https://academic.oup.com/ofid/article/7/8/ofaa294/5870370</t>
  </si>
  <si>
    <t>Cheng B, Jiang T, Zhang L, Hu R, Tian J, Jiang Y, Huang B, Li J, Wei M, Yang J, Ren S, Wang G.</t>
  </si>
  <si>
    <t>10.1093/ofid/ofaa294</t>
  </si>
  <si>
    <t>Racial/Ethnic and Socioeconomic Disparities of SARS-CoV-2 Infection Among Children</t>
  </si>
  <si>
    <t xml:space="preserve">Objective: To evaluate racial/ethnic and socioeconomic differences in rates of severe acute
respiratory syndrome coronavirus 2 (SARS-CoV-2) infection among children.
Methods: We performed a cross-sectional study of children tested for SARS-CoV-2 at an
exclusively pediatric drive-through/walk-up SARS-CoV-2 testing site from March 21-April 28,
2020. We performed bivariable and multivariable logistic regression to measure the association
between patient race/ethnicity and estimated median family income (MFI) based on census block
group estimates with: 1) SARS-CoV-2 infection and 2) reported exposure to SARS-CoV-2.
Results: Of 1000 children tested for SARS-CoV-2 infection, 20.7% tested positive. In
comparison to non-Hispanic (NH)-whites (7.3%), minority children had higher rates of infection
(NH-black: (30.0%; adjusted OR 2.3 [95% CI 1.2, 4.4]; Hispanic: 46.4%; adjusted OR 6.3 [95%
CI 3.3, 11.9]). In comparison to children in the highest MFI quartile (8.7%), infection rates were
higher among children in quartile 3 (23.7%; adjusted OR 2.6 [95% CI 1.4, 4.9]; quartile 2
(27.1%; adjusted OR 2.3 [95% CI 1.2, 4.3], and quartile 1 (37.7%; adjusted OR 2.4 [95% CI 1.3,
4.6]). Rates of reported exposure to SARS-CoV-2 also differed by race/ethnicity and
socioeconomic status.
Conclusions: In this large cohort of children tested for SARS-CoV-2 through a communitybased testing site, racial/ethnic minorities and socioeconomically disadvantaged children carry
the highest burden of infection. Understanding and addressing the causes of these differences are
needed to mitigate disparities and limit the spread of infection. </t>
  </si>
  <si>
    <t>https://pediatrics.aappublications.org/content/early/2020/08/03/peds.2020-009951</t>
  </si>
  <si>
    <t>Goyal MK, Simpson JN, Boyle MD, Badolato GM, Delaney M, McCarter R, Cora-Bramble D.</t>
  </si>
  <si>
    <t>10.1542/peds.2020-009951</t>
  </si>
  <si>
    <t>Seroprevalence and presentation of SARS-CoV-2 in pregnancy</t>
  </si>
  <si>
    <t>https://www.thelancet.com/journals/lancet/article/PIIS0140-6736(20)31714-1/fulltext</t>
  </si>
  <si>
    <t>Crovetto F, Crispi F, Llurba E, Figueras F, G√≥mez-Roig MD, Gratac√≥s E.</t>
  </si>
  <si>
    <t>10.1016/S0140-6736(20)31714-1</t>
  </si>
  <si>
    <t>Why do children seem to be more protected against COVID-19? A hypothesis</t>
  </si>
  <si>
    <t>Today it remains unclear why children seem to be less likely to get infected by COVID-19 or why they appear to be less symptomatic after infections. All individuals, especially children, are exposed to various viruses including human coronavirus (CoVs) that can generally lead to respiratory infections. We hypothesize that recurrent CoVs exposure may induce an effective antiviral B and T-cell-mediated adaptive immune response, which could also be protective against COVID-19. Based on the high-homology between the Spike protein epitopes of taxonomically-related coronaviruses, we theorize that past/recurrent contact with CoVs might shield children also against the circulating COVID-19 through a possible neutralizing antibody response previously CoVs-induced. This would open up possible lines of research for the development of live-attenuated virus vaccines from CoVs. Future research is desirable to confirm or disprove such hypothesis.</t>
  </si>
  <si>
    <t>https://www.sciencedirect.com/science/article/pii/S0306987720310628?via%3Dihub</t>
  </si>
  <si>
    <t>Sposato B, Scalese M.</t>
  </si>
  <si>
    <t>10.1016/j.mehy.2020.110151</t>
  </si>
  <si>
    <t>Imaging of COVID-19 pneumonia: Patterns, pathogenesis, and advances</t>
  </si>
  <si>
    <t>COVID-19 pneumonia is a newly recognized lung infection. Initially, CT imaging was demonstrated to be one of the most sensitive tests for the detection of infection. Currently, with broader availability of polymerase chain reaction for disease diagnosis, CT is mainly used for the identification of complications and other defined clinical indications in hospitalized patients. Nonetheless, radiologists are interpreting lung imaging in unsuspected patients as well as in suspected patients with imaging obtained to rule out other relevant clinical indications. The knowledge of pathological findings is also crucial for imagers to better interpret various imaging findings. Identification of the imaging findings that are commonly seen with the disease is important to diagnose and suggest confirmatory testing in unsuspected cases. Proper precautionary measures will be important in such unsuspected patients to prevent further spread. In addition to understanding the imaging findings for the diagnosis of the disease, it is important to understand the growing set of tools provided by artificial intelligence. The goal of this review is to highlight common imaging findings using illustrative examples, describe the evolution of disease over time, discuss differences in imaging appearance of adult and pediatric patients and review the available literature on quantitative CT for COVID-19. We briefly address the known pathological findings of the COVID-19 lung disease that may help better understand the imaging appearance, and we provide a demonstration of novel display methodologies and artificial intelligence applications serving to support clinical observations.</t>
  </si>
  <si>
    <t>https://www.birpublications.org/doi/10.1259/bjr.20200538</t>
  </si>
  <si>
    <t>Nagpal P, Narayanasamy S, Vidholia A, Guo J, Shin KM, Lee CH, Hoffman EA.</t>
  </si>
  <si>
    <t>10.1259/bjr.20200538</t>
  </si>
  <si>
    <t>Ethics of COVID-19-related school closures</t>
  </si>
  <si>
    <t>COVID-19 mitigation strategies have led to widespread school closures around the world. Initially, these were undertaken based on data from influenza outbreaks in which children were highly susceptible and important in community-wide transmission. An argument was made that school closures were necessary to prevent harm to vulnerable adults, especially the elderly. Although data are still accumulating, the recently described complication, pediatric multisystem inflammatory syndrome, is extremely rare and children remain remarkably unaffected by COVID-19. We also do not have evidence that children are epidemiologically important in community-wide viral spread. Previous studies have shown long-term educational, social, and medical harms from school exclusion, with very young children and those from marginalized groups such as immigrants and racialized minorities most affected. The policy and ethical implications of ongoing mandatory school closures, in order to protect others, need urgent reassessment in light of the very limited data of public health benefit.</t>
  </si>
  <si>
    <t>https://link.springer.com/article/10.17269%2Fs41997-020-00396-1</t>
  </si>
  <si>
    <t>Silverman M, Sibbald R, Stranges S.</t>
  </si>
  <si>
    <t>10.17269/s41997-020-00396-1</t>
  </si>
  <si>
    <t>French</t>
  </si>
  <si>
    <t>Imaging Findings in Multisystem Inflammatory Syndrome in Children (MIS-C) Associated with COVID-19</t>
  </si>
  <si>
    <t>Background: A multisystem inflammatory syndrome in children associated with COVID-19 (MIS-C) has recently been described.
Objective: To evaluate imaging findings of MIS-C associated with COVID-19.
Subjects and Methods: Imaging studies and medical records of sixteen patients (0-20 years) admitted with MIS-C were retrospectively reviewed. Thoracic imaging studies were evaluated for parenchymal, mediastinal and hilar, and cardiovascular abnormalities. Abdominal imaging studies were evaluated for abnormalities of solid viscera, hollow viscera, peritoneum, as well as the mesentery and retroperitoneum. Studies were reviewed independently by two radiologists, and disagreements were resolved by a third, senior radiologist.
Results: Sixteen patients were included (10 male and 6 female; 20 months – 20 years). All 16 patients presented with fever. Other presenting signs and symptoms included: vomiting (12; 75%), abdominal pain (11; 69%), rash (10;62.5%), conjunctivitis (8;50%), diarrhea (7;44%), headache (6;37.5%), and sore throat (5;31%). Shortness of breath and cough were each present in one patient. Chest radiograph demonstrated cardiomegaly (10; 62.5%), congestive heart failure or pulmonary edema (9; 56%), atelectasis (9; 56%), pleural effusions (7; 44%), adult respiratory distress syndrome (2; 12.5%) and pneumonia (1; 6%). Absolute interobserver agreement was 69-100%. Eight patients (50%) were evaluated for PE (6 [75%] by CT angiography [CTA] and 2 [25%] by ventilation/perfusion scintigraphy). In 2 (25%), CTA demonstrated a segmental PE. Abdominal imaging findings (US and CT) included small volume ascites (6; 38%), hepatomegaly (6; 38%), echogenic kidneys (5; 31%), bowel wall thickening (3; 19%), gallbladder wall thickening (3; 19%), mesenteric lymphadenopathy (2; 13%), splenomegaly (1; 6%), and bladder wall thickening (1; 6%). The frequencies of findings based on all the reviewed modalities were: cardiomegaly (12; 75%), pleural effusion (10; 63%) and atelectasis (10; 63%). 15 patients (94%) were discharged home (length of hospital stay 3-20 days). There were no mortalities.
Conclusion: MIS-C associated with COVID-19 is characterized predominantly by cardiovascular abnormalities, though also solid visceral organ, gallbladder, and bowel abnormalities as well as ascites, reflecting a multisystemic inflammatory process.
Clinical Impact: The constellation of imaging findings in the setting of COVID-19 may alert pediatric radiologists to the diagnosis of MIS-C prior to rapid deterioration of patients.
Read More: https://www.ajronline.org/doi/10.2214/AJR.20.24032</t>
  </si>
  <si>
    <t>https://www.ajronline.org/doi/10.2214/AJR.20.24032</t>
  </si>
  <si>
    <t>Blumfield E, Levin TL, Kurian J, Lee EY, Liszewski MC.</t>
  </si>
  <si>
    <t>AJR Am J Roentgenol</t>
  </si>
  <si>
    <t>10.2214/AJR.20.24032</t>
  </si>
  <si>
    <t>Clinical characteristics and outcomes of childbearing-age women with Coronavirus disease 2019 in Wuhan: a retrospective, single-center study</t>
  </si>
  <si>
    <t xml:space="preserve">Background:
Since December 2019, an outbreak of coronavirus disease 2019 (COVID-19) caused by severe acute respiratory syndrome coronavirus 2 (SARS-CoV-2) spread rapidly worldwide. Previous studies on pregnant patients were limited.
Objective:
The objective of our study was to evaluate the clinical characteristics and outcomes of pregnant and non-pregnant women with COVID-19.
Methods:
This study retrospectively collected epidemiological, clinical, laboratory, imaging, management, and outcome data of 43 childbearing-age women patients (including 17 pregnant and 26 non-pregnant patients) who presented with laboratory-confirmed of COVID-19 in Tongji Hospital, Wuhan, China, from Jan 19 to Mar 2, 2020. Clinical outcomes were followed up to Mar 28, 2020.
Results:
Of 43 childbearing-age women in this study, none developed severe adverse illness and died. The median ages of pregnant and non-pregnant women were 33.0 and 33.5 years, respectively. Pregnant women had a markedly higher proportion of history exposure to hospitals within two weeks before onset (53% vs 19%, P=.02), and a lower proportion of other family members affected (24% vs 73%%, P=.004). Fever (47% vs 69%) and cough (53% vs 46%) were common onsets of symptoms for two groups. Abdominal pain (24%), vaginal bleeding (6%), reduced fetal movement (6%), and increased fetal movement (13%) were observed at onset in pregnant patients. Higher neutrophil and lower lymphocyte percent were observed in the pregnant group (79% vs 56%, P&lt;.001; 15% vs 33%, P&lt;.001, respectively). In both groups were observed elevated concentration of high sensitivity C-reactive protein, erythrocyte sedimentation rate, aminotransferase and lactate dehydrogenase. Concentrations of alkaline phosphatase and D-dimer in the pregnant group were significantly higher than those of the non-pregnant group (119.0 vs 48.0 U/L, P&lt;.001; 2.1vs 0.3μg/mL, P&lt;.001). Both pregnant (4/10; 40%) and non-pregnant (8/15; 53%) women were tested positive for influenza A virus. A majority of pregnant and non-pregnant groups received antiviral (76% vs 96%) and antibiotic (76% vs 88%) therapy. Additionally, both pregnant (2/11; 18%) and non-pregnant (2/19; 11%) recovered women re-detected positive for SARS-CoV-2 after discharge.
Conclusions:
The epidemiology, clinical and laboratory features of pregnant women with COVID-19 were diverse and atypical, which increased the difficulty of diagnosis. Most pregnant women with COVID-19 were mild and moderate, and rarely developed severe pneumonia and severe adverse outcomes.
</t>
  </si>
  <si>
    <t>https://preprints.jmir.org/preprint/19642/accepted</t>
  </si>
  <si>
    <t>Wei L, Gao X, Chen S, Zeng W, Wu J, Lin X, Zhang H, Mwamaka Sharifu L, Chen L, Feng L, Wang S.</t>
  </si>
  <si>
    <t>J Med Internet Res</t>
  </si>
  <si>
    <t>10.2196/19642</t>
  </si>
  <si>
    <t>Risk for Depressive Symptoms among Hospitalized Women in High-Risk Pregnancy Units during the COVID-19 Pandemic</t>
  </si>
  <si>
    <t>Objective: Higher rates of mental disorders, specifically depression, were found among affected people in previous epidemiological studies taken after disasters. The aim of the current study was to assess risk for depression among pregnant women hospitalized during the “coronavirus disease 2019” (COVID-19) pandemic, as compared to women hospitalized before the COVID-19 pandemic. Study design: A cross-sectional study was performed among women hospitalized in the high-risk pregnancy units of the Soroka University Medical Center (SUMC). All participating women completed the Edinburgh Postnatal Depression Scale (EPDS), and the results were compared between women hospitalized during the COVID-19 strict isolation period (19 March 2020 and 26 May 2020) and women hospitalized before the COVID-19 pandemic. Multivariable logistic regression models were constructed to control for potential confounders. Results: Women hospitalized during the COVID-19 strict isolation period (n = 84) had a comparable risk of having a high (&gt;10) EPDS score as compared to women hospitalized before the COVID-19 pandemic (n = 279; 25.0% vs. 29.0%, p = 0.498). These results remained similar in the multivariable logistic regression model, while controlling for maternal age, ethnicity and known mood disorder (adjusted odds ratio (OR) 1.0, 95% CI 0.52–1.93, p = 0.985). Conclusion: Women hospitalized at the high-risk pregnancy unit during the COVID-19 strict isolation period were not at increased risk for depression, as compared to women hospitalized before the COVID-19 pandemic.</t>
  </si>
  <si>
    <t>https://www.mdpi.com/2077-0383/9/8/2449</t>
  </si>
  <si>
    <t>Sade S, Sheiner E, Wainstock T, Hermon N, Yaniv Salem S, Kosef T, Lanxner Battat T, Oron S, Pariente G.</t>
  </si>
  <si>
    <t>J Clin Med</t>
  </si>
  <si>
    <t>10.3390/jcm9082449</t>
  </si>
  <si>
    <t>SARS-CoV-2 infection in pediatric patient with hemoglobin SC disease</t>
  </si>
  <si>
    <t>https://onlinelibrary.wiley.com/doi/full/10.1002/pbc.28430</t>
  </si>
  <si>
    <t>Dagalakis U, Hammershaimb E, McArthur MA, Macatangay RA.</t>
  </si>
  <si>
    <t>10.1002/pbc.28430</t>
  </si>
  <si>
    <t>Struggling to breathe: a qualitative study of children's wellbeing during lockdown in Spain</t>
  </si>
  <si>
    <t xml:space="preserve">COVID-19 has spread throughout the world, including Europe. In order to halt the spread of the pandemic by maintaining social distancing, all children in Spain have been completely confined to their homes, and from March 13th to April 26th they were forbidden from going outdoors at any time. The aim of this research was gather the voices of children in lockdown during the COVID-19 pandemic in Spain in order to examine how they are coping with this health crisis. Design: A sample of 250 Children from a region of Spain aged 3-12 years (mean 7.14) were openly asked about their lockdown activities, needs, and feelings. Main Outcome Measures: Responses were analyzed using Iramuteq software for lexical analysis. Results: Children reported having mixed emotions in lockdown; whilst they are happy and relaxed with their families, they also feel fear, nervousness, worry, loneliness, sadness, boredom, and anger. At a physical level, Children noted it was difficult to be deprived of fresh air for weeks, which also makes them primarily sedentary, and they missed outdoor exercise. Socially, they missed peers and caregivers. Conclusion: This study provides evidence about the need to safeguard children’s wellbeing during the COVID-19 crisis.
</t>
  </si>
  <si>
    <t>https://www.tandfonline.com/doi/full/10.1080/08870446.2020.1804570</t>
  </si>
  <si>
    <t>Qualitative study</t>
  </si>
  <si>
    <t>Idoiaga Mondragon N, Berasategi Sancho N, Dosil Santamaria M, Eiguren Munitis A.</t>
  </si>
  <si>
    <t>Psychol Health</t>
  </si>
  <si>
    <t>10.1080/08870446.2020.1804570</t>
  </si>
  <si>
    <t>Caesarean delivery of first prediagnosed COVID-19 pregnancy in Nigeria</t>
  </si>
  <si>
    <t>The COVID-19 pandemic is currently causing widespread infection and deaths around the world. Since the identification of the first case in Nigeria in February 2020, the number of confirmed cases has risen to over 9,800. Although pregnant women are not necessarily more susceptible to infection by the virus, changes to their immune system in pregnancy may be associated with more severe symptoms. Adverse maternal and perinatal outcomes have been reported among pregnant women with COVID-19 infection. However, literature is scarce on the peripartum management and pregnancy outcome of a pregnant woman with COVID-19 in sub-Saharan Africa. We report the first successful and uncomplicated caesarean delivery of a pregnant woman with COVID-19 infection in Nigeria.</t>
  </si>
  <si>
    <t>https://www.panafrican-med-journal.com/content/article/36/100/full/</t>
  </si>
  <si>
    <t>Makwe CC, Okunade KS, Rotimi MK, Ekor OE, Oyeleke OG, Bello QO, Oluwole AA, Akase IE, Ezenwa BN, Fajolu IB, Dada RW, Oshodi Y, Olatosi JO, Opanuga OO, Omilabu S, Ezeaka VC, Afolabi BB.</t>
  </si>
  <si>
    <t>Pan Afr Med J</t>
  </si>
  <si>
    <t>10.11604/pamj.2020.36.100.23892</t>
  </si>
  <si>
    <t>PrEP retention and prescriptions for pregnant women during COVID-19 lockdown in South Africa</t>
  </si>
  <si>
    <t>In sub-Saharan Africa, HIV risk is high during pregnancy and breastfeeding and could increase during the COVID-19 pandemic because of reduced access to HIV prevention and treatment services.1,  2 Pre-exposure prophylaxis (PrEP) is an essential and effective prevention intervention during pregnancy and the post-partum period.3
PrEP in Pregnant and Postpartum Women (PrEP-PP) is a cohort study of HIV-negative pregnant and post-partum women in antenatal care at a primary care clinic that remained open and operational during the COVID-19 lockdown in a community with high antenatal HIV prevalence in Cape Town, South Africa. HIV-uninfected pregnant women are screened for eligibility to the PrEP-PP study at their first antenatal visit to the primary care clinic, then they complete an interviewer-delivered survey. Women choose whether to take PrEP at each study visit and are followed up until 12 months post partum. Enrolment to the study began in August, 2019, and is ongoing.
We evaluated the effect of the national COVID-19 lockdown in South Africa on study visits and PrEP prescriptions among pregnant women in antenatal care. We compared missed study visits and PrEP prescription refill visits at the 1-month and 3-month follow-up visits between August, 2019, and March 27, 2020 (before the national lockdown because of COVID-19), and during lockdown (from March 28 to June 1, 2020) in women who started PrEP at enrolment.
From August, 2019, to June, 2020, we recruited and enrolled 455 HIV-uninfected pregnant women (aged ≥16 years) at their first antenatal visit (median gestation 21 weeks [IQR 14–28]; median age 25 years [IQR 22–31]). Sexual activity before versus during lockdown was similar (94% vs 93% reporting sex in the past 30 days). Overall, 414 (91%) of 455 women opted to start PrEP at their first antenatal visit; preventing infant HIV (90%) and unknown or positive partner serostatus (10%) were the most common reasons given. Before lockdown, 29% participants on PrEP missed their 1-month visit and 41% missed their 3-month visit. During the nationwide lockdown, missed PrEP visits increased significantly to 63% at the 1-month visit and 55% at the 3-month visit. Overall, 34% of women missed visits before lockdown and 57% during lockdown (appendix). The relative risk of missing a study visit increased during lockdown compared with before lockdown (odds ratio 2·36, 95% CI 1·73–3·16).
These data indicate the profound effect that the South African response to the COVID-19 pandemic might have on HIV prevention efforts in this setting. Study visits were scheduled at the same time as antenatal or postnatal visits; missed visits have implications for maternal and infant health. Pregnant and post-partum women who are on PrEP cited fear of COVID-19 and contact with the health facility as common barriers. Community-based PrEP delivery and telephone interviews are needed to address barriers to attending facility-based PrEP prescription and study visits.
We declare no competing interests.</t>
  </si>
  <si>
    <t>https://www.thelancet.com/journals/lanhiv/article/PIIS2352-3018(20)30226-5/fulltext</t>
  </si>
  <si>
    <t>Davey DLJ, Bekker LG, Mashele N, Gorbach P, Coates TJ, Myer L.</t>
  </si>
  <si>
    <t>10.1016/S2352-3018(20)30226-5</t>
  </si>
  <si>
    <t>PrEP at their first antenatal visit</t>
  </si>
  <si>
    <t>Reply to LUS in pregnant women with suspected COVID-19 infection</t>
  </si>
  <si>
    <t>https://onlinelibrary.wiley.com/doi/full/10.1002/jum.15418</t>
  </si>
  <si>
    <t>Soldati G, Smargiassi A, Inchingolo R, Torri E, Demi L.</t>
  </si>
  <si>
    <t>10.1002/jum.15418</t>
  </si>
  <si>
    <t>Management of a suspected case of 2019 novel coronavirus infection in a 4-year old child: A simulation scenario</t>
  </si>
  <si>
    <t>Key Points
A disease‐specific scenario for COVID‐19 allows testing of local guidelines.
Learning personal protective equipment donning/doffing in a simulation scenario would be effective in the perspective of a just‐in‐time training.
A disease‐specific scenario for COVID‐19 could implement and test the management of a multi‐disciplinary cooperation.</t>
  </si>
  <si>
    <t>https://onlinelibrary.wiley.com/doi/full/10.1111/jpc.15022</t>
  </si>
  <si>
    <t>Monzani A, Genoni G, Binotti M, Tagliaferri F, Rabbone I, Ingrassia PL.</t>
  </si>
  <si>
    <t>10.1111/jpc.15022</t>
  </si>
  <si>
    <t>Healthcare access for migrant children in England during the COVID-19 pandemic</t>
  </si>
  <si>
    <t>https://bmjpaedsopen.bmj.com/content/4/1/e000705</t>
  </si>
  <si>
    <t>Wood L.C.N., Devakumar D.</t>
  </si>
  <si>
    <t>BMJ Paediatrics Open (2020) 4:1 Article Number: e000705. Date of Publication: 16 Jul 2020</t>
  </si>
  <si>
    <t>10.1136/bmjpo-2020-000705</t>
  </si>
  <si>
    <t>COVID-19 presented with gastrointestinal manifestations in an 11-days-old neonate: A case report and review of the literature</t>
  </si>
  <si>
    <t xml:space="preserve">Introduction: Severe acute respiratory syndrome coronavirus 2 (SARS-CoV-2) is the leading cause of death since December 2019. The most common clinical manifestations are cough, fever, and dyspnea; however, non-specific findings are also reported. This virus affects all age groups with a predilection to the adults, but children and neonates can also be affected.
Case Presentation: An 11-days-old male neonate was brought to the hospital with chief complaints of vomiting and severe watery diarrhea. All laboratory data, including the stool OB/OP test, were normal except for leukocytosis. His parents were asymptomatic. In the following, qRT-PCR from neonate’s nasopharynx reported positive. Supportive and symptomatic treatments were done. The neonate discharged from the hospital without any significant sequelae.
Conclusions: Extrapulmonary manifestation of COVID-19, especially gastrointestinal findings, should be considered in neonates to avoid possible complications and further spread of the disease.
</t>
  </si>
  <si>
    <t>https://sites.kowsarpub.com/apid/articles/104508.html</t>
  </si>
  <si>
    <t>Mirahmadizadeh A., Borazjani R., Ebrahimi M., Haghighi L.H., Kamali K., Hamzavi S.S., Rahimi K., Dashti A.S.</t>
  </si>
  <si>
    <t>Archives of Pediatric Infectious Diseases (2020) 8:3 (1-3) Article Number: e104508. Date of Publication: 1 Jul 2020</t>
  </si>
  <si>
    <t>10.5812/pedinfect.104508</t>
  </si>
  <si>
    <t>Covid-19 in children: A case series from nigeria</t>
  </si>
  <si>
    <t>Introduction: the global spread of COVID-19 remains unabated in the past few months with a rise in the number of available literature on the novel virus. There are very few paediatric studies and are mainly from developed countries with a paucity of information on the clinical manifestation of COVID-19 disease in African children, including Nigeria.
Methods: we described the clinical presentation, laboratory findings, treatment and outcome in a group of five Nigerian children managed at a COVID-19 isolation and treatment centre in Nigeria.
Results: we managed a total of five children with an age range of 3 months to 8 years in the last four weeks (16th April to 15th May 2020). Three of the five children were males. All the children had close contact with family members that tested positive for COVID-19. Out of the five children, one had moderate disease, three had mild symptomatic disease, and one was asymptomatic. Two out of the five children had lymphocytosis. Out of the four children who had chest radiograph, two had features of pneumonia.
Conclusion: COVID-19 is not uncommon in Nigerian children, and all had a confirmed family member with COVID-19. Besides, contrary to leucopaenia with lymphopaenia observed in the adult's population, we found lymphocytosis in this cohort and about 50.0% had pneumonic changes on chest radiograph.</t>
  </si>
  <si>
    <t>https://www.panafrican-med-journal.com/content/series/35/2/53/full/</t>
  </si>
  <si>
    <t>Ibrahim O.R., Suleiman B.M., Sanda A., Oloyede T., Bello S.O., Bello U.I., Yahaya S., Dawud A., Bashir S.S.</t>
  </si>
  <si>
    <t>Pan African Medical Journal (2020) 35:2 Supplement 2 (1-4) Article Number: 53. Date of Publication: 2020</t>
  </si>
  <si>
    <t>10.11604/pamj.2020.35.2.23597</t>
  </si>
  <si>
    <t>The coronavirus disease 2019 (COVID-19) in children: A study in an Iranian children’s referral hospital</t>
  </si>
  <si>
    <t>https://www.dovepress.com/the-coronavirus-disease-2019-covid-19-in-children-a-study-in-an-irania-peer-reviewed-article-IDR</t>
  </si>
  <si>
    <t>Mahmoudi S., Mehdizadeh M., Badv R.S., Navaeian A., Pourakbari B., Rostamyan M., Ekbatani M.S., Eshaghi H., Abdolsalehi M.R., Alimadadi H., Movahedi Z., Mamishi S.</t>
  </si>
  <si>
    <t>Infection and Drug Resistance (2020) 13 (2649-2655). Date of Publication: 2020</t>
  </si>
  <si>
    <t>10.2147/IDR.S259064</t>
  </si>
  <si>
    <t>Psychiatric disorders in children and adolescents during the COVID-19 pandemic</t>
  </si>
  <si>
    <t>Introduction
The Covid-19 pandemic has generated an unprecedented multimodal (health, occupational, economic, and social crisis, which will impact developing countries. Confinement as a preventive measure is itself a threat that produces a social impact. Pandemic and confinement have become a psychosocial adversity factor that affects families and their children. During the pandemic, children and adolescents with a psychiatric disorder may experience exacerbation of their symptoms. However, little is known about this, since studies on this population during the pandemic are scarce.
Objective
To review the data available in the current literature on the effect of the pandemic on children and adolescents with a previous psychiatric disorder.
Methods
A literature search was carried out using PubMed, Scielo and, due to the exceptional conditions of the pandemic situation, directly using internet search engines. Both English and Spanish papers were included.
Results
The information found is presented in the following sections: family and children during the pandemic, evaluation of mental disorders in children and young people during the pandemic, pre-existing psychiatric disorders during the pandemic, and telepsychiatric care. Specific information is presented on attention deficit hyperactivity disorder, autism spectrum disorder, intellectual disability, anxiety disorder, obsessive compulsive disorder, and post-traumatic stress disorder. The current pandemic due to COVID-19 and confinement are a psychosocial adversity that threatens the stability of the family. Such a stressor can cause exacerbation of symptoms of a previous mental disorder. Children and adolescents with psychiatric disorders are a vulnerable population and require specialised care. Telepsychiatry is becoming a modality with multiple advantages.</t>
  </si>
  <si>
    <t>https://www.sciencedirect.com/science/article/pii/S0034745020300743?via%3Dihub</t>
  </si>
  <si>
    <t>Colombia</t>
  </si>
  <si>
    <t>Palacio-Ortiz J.D., Londoño-Herrera J.P., Nanclares-Márquez A., Robledo-Rengifo P., Quintero-Cadavid C.P.</t>
  </si>
  <si>
    <t>Revista Colombiana de Psiquiatria (2020). Date of Publication: 2020</t>
  </si>
  <si>
    <t>10.1016/j.rcp.2020.05.006</t>
  </si>
  <si>
    <t>Clinical Features, Diagnosis, and Treatment of COVID-19 in Hospitalized Patients: A Systematic Review of Case Reports and Case Series</t>
  </si>
  <si>
    <t>Introduction: The 2019 novel coronavirus (COVID-19) has been declared a public health emergency worldwide. The objective of this systematic review was to characterize the clinical, diagnostic, and treatment characteristics of hospitalized patients presenting with COVID-19.
Methods: We conducted a structured search using PubMed/Medline, Embase, and Web of Science to collect both case reports and case series on COVID-19 published up to April 24, 2020. There were no restrictions regarding publication language.
Results: Eighty articles were included analyzing a total of 417 patients with a mean age of 48 years. The most common presenting symptom in patients who tested positive for COVID-19 was fever, reported in up to 62% of patients from 82% of the analyzed studies. Other symptoms including rhinorrhea, dizziness, and chills were less frequently reported. Additionally, in studies that reported C-reactive protein (CRP) measurements, a large majority of patients displayed an elevated CRP (60%). Progression to acute respiratory distress syndrome (ARDS) was the most common complication of patients testing positive for COVID-19 (21%). CT images displayed ground-glass opacification (GGO) patterns (80%) as well as bilateral lung involvement (69%). The most commonly used antiviral treatment modalities included, lopinavir (HIV protease inhibitor), arbidiol hydrochloride (influenza fusion inhibitor), and oseltamivir (neuraminidase inhibitor).
Conclusions: Development of ARDS may play a role in estimating disease progression and mortality risk. Early detection of elevations in serum CRP, combined with a clinical COVID-19 symptom presentation may be used as a surrogate marker for the presence and severity of the disease. There is a paucity of data surrounding the efficacy of treatments. There is currently not a well-established gold standard therapy for the treatment of diagnosed COVID-19. Further prospective investigations are necessary.</t>
  </si>
  <si>
    <t>https://www.ncbi.nlm.nih.gov/pmc/articles/PMC7242615/</t>
  </si>
  <si>
    <t xml:space="preserve">Tahvildari, Azin; Arbabi, Mahta; Farsi, Yeganeh; Jamshidi, Parnian; Hasanzadeh, Saba; Calcagno, Tess Moore; Nasiri, Mohammad Javad; Mirsaeidi, Mehdi; </t>
  </si>
  <si>
    <t>Frontiers in Medicine</t>
  </si>
  <si>
    <t>10.3389/fmed.2020.00231</t>
  </si>
  <si>
    <t>80 articles, 417 patients</t>
  </si>
  <si>
    <t>Use of telemedicine in obstetrics and gynaecology in Zimbabwe during a lockdown period</t>
  </si>
  <si>
    <t>Introduction: telemedicine is an ideal innovation to achieve social distancing, one of the mitigating strategies during the current Covid 19 pandemic. Zimbabwe effected a 21day lockdown from the 2nd of March 2020 to control the spread of the Covid 19 infection. Free teleconsultation service was provided by the researcher. We sought to determine the effectiveness and acceptability of telemedicine in Obstetrics and Gynaecology during this period.
Methods: we conducted a retrospective and prospective analysis of the messages from the WhatsApp consults for demographic characteristics, type and classification of condition, level of urgency, ability to make a diagnosis and the type of recommendation offered. A follow-up message was used to assess effectiveness of the medical advice given and patient satisfaction.
Results: of 109 women who used telemedicine 67consented. The average age was 31 years and most of the women were married, had university or tertiary college education and were urban dwellers. Forty-nine (73.1%) cases were Gynaecological consults and 51 (76.1%) were elective cases. Twenty (29.9%) and fourteen (20.8%) cases needed elective and urgent hospital referral respectively. A diagnosis was made in 33(49.3%) of the cases from the available information during the consult. Thirty-five (52.2%) cases had recovered whilst 27(40.3%) cases were still waiting further assessments at the end of the follow up. The patients were satisfied with the service in 94% of the cases.
Conclusion: telemedicine services provided during the lockdown period were effective and acceptable in managing women with Obstetrics and Gynaecological conditions. Telemedicine should be rolled out during this pandemic to limit risk to patients and healthcare providers.</t>
  </si>
  <si>
    <t>https://www.panafrican-med-journal.com/content/series/35/2/89/full/</t>
  </si>
  <si>
    <t>Zimbabwe</t>
  </si>
  <si>
    <t xml:space="preserve">Moyo, Jephat; Madziyire, Gerald; </t>
  </si>
  <si>
    <t>10.11604/pamj.supp.2020.35.2.23675</t>
  </si>
  <si>
    <t>Covid19 and Pregnancy</t>
  </si>
  <si>
    <t>Introdution:  The Novel coronavirus (SARS-COV-2) is a new strain of coronavirus causing Coronavirus disease (COVID-19) first identified in Wuhan City of China and eventually was declared as a pandemic by the WHO on 11 March 2020. It has reached 210 countries and territories with more than three million cases and over 2,00,000 deaths . As of 27th of April in Egypt there are about 4782 cases with 337 deaths and 1236 recovered cases, In India there are 28,380 cases with 886 deaths and 6523 recovered cases. With this pandemic assuming a crisis of global proportions unprecedented in recent times and presenting a challenge in its control and management it will be inevitable that we will be seeing women infected with COVID-19 in pregnancy as they are proportion of this population. Unlike many of the other specialists obstetricians face the situation that matters related to childbirth cannot be delayed indefinitely. The maternity healthcare providers and facilities hence need to prepare for the situation with a view to prevent the consequences of the infection on the mother and her new-born. The article reviews the clinical features, testing criteria, preventive aspects, effects of the infection on mother and the foetus, the current management options including the general measures, pharmacological options, preparedness of the institutions, antenatal management, intrapartum and post-partum management in these patients in the light of available evidences 
Conclusion : The COVID 19 virus is a new strain of corona virus, little is known today about its effect on the outcome of pregnancy. Further clinical and research data are awaited for better understanding of any morbid effect of this new strain and its health hazards on both the mother and neonates.</t>
  </si>
  <si>
    <t>https://anj.journals.ekb.eg/article_87330.html</t>
  </si>
  <si>
    <t xml:space="preserve">Madappuram, Nurul A; Kamel, Hany H; </t>
  </si>
  <si>
    <t>Annals of Neonatology Journal</t>
  </si>
  <si>
    <t xml:space="preserve">10.21608/anj.2020.29120.1011 </t>
  </si>
  <si>
    <t>Associations Between Fear of COVID-19, Mental Health, and Preventive Behaviours Across Pregnant Women and Husbands: An Actor-Partner Interdependence Modelling</t>
  </si>
  <si>
    <t>The present cross-sectional study examined the actor-partner interdependence effect of fear of COVID-19 among Iranian pregnant women and their husbands and its association with their mental health and preventive behaviours during the first wave of the COVID-19 pandemic in 2020. A total of 290 pregnant women and their husbands (N = 580) were randomly selected from a list of pregnant women in the Iranian Integrated Health System and were invited to respond to psychometric scales assessing fear of COVID-19, depression, anxiety, suicidal intention, mental quality of life, and COVID-19 preventive behaviours. The findings demonstrated significant dyadic relationships between husbands and their pregnant wives' fear of COVID-19, mental health, and preventive behaviours. Pregnant wives’ actor effect of fear of COVID-19 was significantly associated with depression, suicidal intention, mental quality of life, and COVID-19 preventive behaviours but not anxiety. Moreover, a husband actor effect of fear of COVID-19 was significantly associated with depression, anxiety, suicidal intention, mental quality of life, and COVID-19 preventive behaviours. Additionally, there were significant partner effects observed for both the pregnant wives and their husbands concerning all outcomes. The present study used a cross-sectional design and so is unable to determine the mechanism or causal ordering of the effects. Also, the data are mainly based on self-reported measures which have some limitations due to its potential for social desirability and recall biases. Based on the findings, couples may benefit from psychoeducation that focuses on the effect of mental health problems on pregnant women and the foetus.</t>
  </si>
  <si>
    <t>https://www.ncbi.nlm.nih.gov/pmc/articles/PMC7289236/</t>
  </si>
  <si>
    <t xml:space="preserve">Ahorsu, Daniel Kwasi; Imani, Vida; Lin, Chung-Ying; Timpka, Toomas; Broström, Anders; Updegraff, John A; Årestedt, Kristofer; Griffiths, Mark D; Pakpour, Amir H; </t>
  </si>
  <si>
    <t>International Journal of Mental Health and Addiction</t>
  </si>
  <si>
    <t xml:space="preserve">10.1007/s11469-020-00340-x </t>
  </si>
  <si>
    <t>Overview of COVID 19 in Children with the Current Situation in Saudi Arabia</t>
  </si>
  <si>
    <t xml:space="preserve">Background: Severe acute respiratory syndrome coronavirus-2 (SARS-CoV-2), first identified in Wuhan, China, has resulted within the coronavirus disease 19 (COVID-19) pandemic that has spread to 210 countries worldwide. At the time of scripting this review, 76,726 people had been infected with and 411 died from SARS-CoV-2 in Kingdom of Saudi Arabia. COVID-19 has deeply impacted the lives of millions globally, either directly or as a results of the preventive measures instituted to regulate the spread of the disease. Research groups worldwide are working hard to develop sensitive and specific diagnostic tools and effective vaccines. This review aimed to supply relevant COVID19 research data obtained from a literature review. Conclusion: We believe that our study makes significant contributions to the literature because it provides a condensed, authoritative presentation of the numerous clinical presentations, diagnoses, treatments, and patient management strategies for COVID-19. It also as reports on this COVID-19 situation in Kingdom of Saudi Arabi
</t>
  </si>
  <si>
    <t>https://ejhm.journals.ekb.eg/article_95617.html</t>
  </si>
  <si>
    <t>Saudi Arabia</t>
  </si>
  <si>
    <t xml:space="preserve">Almutairi, Aisha; Al-Shamrani, Abdullah; </t>
  </si>
  <si>
    <t>The Egyptian Journal of Hospital Medicine</t>
  </si>
  <si>
    <t>10.12816/ejhm.2020.95617</t>
  </si>
  <si>
    <t>COVID-19 in pregnancy in South Africa: Tracking the epidemic and defining the natural history</t>
  </si>
  <si>
    <t>http://www.samj.org.za/index.php/samj/article/view/13046</t>
  </si>
  <si>
    <t xml:space="preserve">Fairlie, L; Sawry, S; Patel, F; Balkus, JE; Kalk, E; Mutevedzi, P; Technau, KG; Yates, L; Slogrove, A; Ballot, D; </t>
  </si>
  <si>
    <t>South African Medical Journal</t>
  </si>
  <si>
    <t>10.7196/SAMJ.2020.v110i8.15012</t>
  </si>
  <si>
    <t>COVID‐19 and obstetric practice: A critical review of the Nigerian situation</t>
  </si>
  <si>
    <t>Objective: To review what is known about COVID-19 and highlight gaps in the context of Nigerian obstetric practice. Research data on COVID-19 are understandably sparse in Africa. Nigeria, like most African countries, is battling a disease she is poorly equipped to fight.
Methods: The current available literature on COVID-19 was reviewed in relation to obstetric practice in the Nigerian context, gaps were identified, and recommendations were made to improve the handling of the COVID-19 pandemic in Nigerian obstetric practice.
Results: In and out of hospital, both the obstetrician and the obstetric patient are constantly being put at risk of exposure to the coronavirus because testing and preventive measures are either ineffective or non-existent.
Conclusion: The pandemic has exposed the gross inadequacies in Nigeria's healthcare system and is therefore a wake-up call to the need for a complete overhaul of infrastructure and services. The government will do well to increase the budget allocation for health from the current paltry 4.14% to the recommended 15% of the total budget.</t>
  </si>
  <si>
    <t>https://pubmed.ncbi.nlm.nih.gov/32698245/</t>
  </si>
  <si>
    <t xml:space="preserve">Ijarotimi, Omotade A; Ubom, Akaninyene E; Olofinbiyi, Babatunde A; Kuye‐Kuku, Taiwo; Orji, Ernest O; Ikimalo, John I; </t>
  </si>
  <si>
    <t>International Journal of Gynecology &amp; Obstetrics</t>
  </si>
  <si>
    <t>10.1002/ijgo.13325</t>
  </si>
  <si>
    <t>The Evolving Epidemiologic and Clinical Picture of SARS-CoV-2 and COVID-19 Disease in Children and Young People</t>
  </si>
  <si>
    <t xml:space="preserve">The initial impression that paediatric SARS-CoV-2 infection is uncommon and generally mild has been replaced by a more nuanced understanding of infectious manifestations in children and adolescents across low-, middle-, and high-income countries and by demographic structure, with recognition of a widening disease spectrum. Critical knowledge gaps, especially in low- and middleincome countries remain, that have significant public policy and programme implications. Insufficient data disaggregated by age, geography and race/ethnicity are hindering efforts to fully assess prevalence of infection and disease in children and adolescents and their role in transmission. Potential biologic differences in susceptibility to infection and transmissibility between children and adults need to be assessed. Determination of mother-to-child SARS-CoV-2 transmission during pregnancy or peripartum requires appropriate samples obtained with proper timing, lacking in most studies. Finally, predictors of disease progression, morbidity and mortality in children need to be determined particularly as the pandemic moves to low- and middle-income countries, where poor nutritional and health conditions and other vulnerabilities are more frequent among children than in higher-income settings. Countries, UN agencies, public health communities, donors and academia need to coordinate the efforts and work collectively to close the data and knowledge gaps in all countries (high, middle and low income) for better evidence to guide policy and programme decision-making for children and COVID-19 disease.
</t>
  </si>
  <si>
    <t>https://www.unicef-irc.org/publications/1107-the-evolving-epidemiologic-and-clinical-picture-of-sars-cov-2-and-covid-19-disease.html</t>
  </si>
  <si>
    <t xml:space="preserve">Idele, Priscilla; Anthony, David; Mofenson, Lynne M; Requejo, Jennifer; You, Danzhen; Luo, Chewe; Peterson, Stefan; </t>
  </si>
  <si>
    <t>Innocenti Working Papers</t>
  </si>
  <si>
    <t>COVID-19 and the Nigerian child: the time to act is now</t>
  </si>
  <si>
    <t>COVID-19 has overwhelmed virtually every sector in resource-rich countries of the world and has gradually but steadily enveloped almost all of Africa. While her leaders grapple with the vivid realization of the myriad effects of the virus, the African children should not be the ‘hidden victims’ of the COVID-19 pandemic because they are among the most vulnerable. This narrative highlights the effects of the pandemic on the economic, education, health, mental and socio-cultural well-being of the Nigerian child and suggests ways to mitigate it. The impact of COVID-19 pandemic on the Nigerian child are numerous. Policies should be set up urgently and interventions sourced to ameliorate the effect of the virus on the most vulnerable group in Nigeria.</t>
  </si>
  <si>
    <t>https://www.panafrican-med-journal.com/content/series/35/2/82/full/</t>
  </si>
  <si>
    <t xml:space="preserve">Briggs, Datonye Christopher; Numbere, Tamuno-Wari; </t>
  </si>
  <si>
    <t>10.11604/pamj.supp.2020.35.2.23286</t>
  </si>
  <si>
    <t>Contracting HIV or contracting SAR-CoV-2 (COVID-19) in pregnancy? Balancing the risks and benefits</t>
  </si>
  <si>
    <t>https://www.ncbi.nlm.nih.gov/pmc/articles/PMC7153351/</t>
  </si>
  <si>
    <t xml:space="preserve">Davey, Dvora Joseph; Bekker, Linda-Gail; Coates, Thomas J; Myer, Landon; </t>
  </si>
  <si>
    <t>AIDS and Behavior</t>
  </si>
  <si>
    <t>10.1007/s10461-020-02861-x</t>
  </si>
  <si>
    <t>Beyond the disease: Contextualized implications of COVID-19 for children and young people living in Eastern and Southern Africa</t>
  </si>
  <si>
    <t>The COVID-19 pandemic has created extraordinary challenges and prompted remarkable social changes around the world. The implications of the novel coronavirus and the public health control measures that have been implemented to mitigate its impact are likely to be accompanied by a unique set of consequences for specific populations living in low income-countries that have fragile health systems and pervasive social-structural vulnerabilities. This paper discusses the implications of COVID-19 and related public health interventions for children and young people living in Eastern and Southern Africa. Actionable prevention, care, and health promotion initiatives are proposed to attenuate the negative effects of the pandemic and government-enforced movement restrictions on children and young people.</t>
  </si>
  <si>
    <t>https://www.preprints.org/manuscript/202006.0208/v1</t>
  </si>
  <si>
    <t xml:space="preserve">Govender, Kaymarlin; Cowden, Richard G; Nyamaruze, Patrick; Armstrong, Russell; Hatane, Luann; </t>
  </si>
  <si>
    <t>Preprints</t>
  </si>
  <si>
    <t>10.20944/preprints202006.0208.v1</t>
  </si>
  <si>
    <t xml:space="preserve">Single-cell RNA-seq reveals profound monocyte changes in Paediatric Inflammatory Multisystem Syndrome Temporally associated with SARS-CoV-2 infection (PIMS-TS) </t>
  </si>
  <si>
    <t>Paediatric inflammatory multisystem inflammatory syndrome temporally associated with SARS-CoV-2 infection (PIMS-TS) is a new disease with overlapping features of Kawasaki disease (KD) and toxic shock syndrome. Unbiased single cell RNA sequencing analysis of peripheral blood mononuclear cells from PIMS-TS and KD patients shows monocytes are the main source of pro-inflammatory cytokines and large changes in the frequency of classical, intermediate and non-classical monocytes occur in both diseases.Competing Interest StatementThe authors have declared no competing interest.Clinical TrialThis is not a clinical trial. Ethical approval has been obtained to perform this study in accordance with the Declaration of Helsinski.Funding StatementBirmingham Womens and Childrens Hospital Charity funded the single cell RNA sequencing analysis. ES is supported by a CRUK Birmingham Centre clinical PhD fellowship. BS is funded by a National Institute for Health Research (NIHR) Clinician Scientist fellowship. Author DeclarationsI confirm all relevant ethical guidelines have been followed, and any necessary IRB and/or ethics committee approvals have been obtained.YesThe details of the IRB/oversight body that provided approval or exemption for the research described are given below:The study was reviewed and approved by South of Birmingham Research Ethics Committee (REC: 17/WM/0453, IRAS: 233593). Written informed consent was obtained from all participants or their legal guardians.All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applicable.YesRNAseq data will be available upon article acceptance.</t>
  </si>
  <si>
    <t>http://medrxiv.org/content/early/2020/08/07/2020.08.06.20164848.abstract</t>
  </si>
  <si>
    <t>Syrimi, EF, Eanna; Richter, Alex; Vrljicak, Pavle; Stark, Richard; Ott, Sascha; Murray, Paul G.; Al-abadi, Eslam; Chikermane, Ashish; Dawson, Pamela; Hackett, Scott; Jyothish, Deepthi; Kanthimathinathan, Hari Krishnan; Monaghan, Sean; Nagakumar, Prasad; Scholefield, Barnaby R.; Welch, Steven; Kearns, Pamela; Taylor, Graham</t>
  </si>
  <si>
    <t>10.1101/2020.08.06.20164848</t>
  </si>
  <si>
    <t xml:space="preserve">The effect of school closures and reopening strategies on COVID-19 infection dynamics in the San Francisco Bay Area: a cross-sectional survey and modeling analysis </t>
  </si>
  <si>
    <t>Background Large-scale school closures have been implemented worldwide to curb the spread of COVID-19. However, the impact of school closures and re-opening on epidemic dynamics remains unclear. Methods We simulated COVID-19 transmission dynamics using an individual-based stochastic model, incorporating social-contact data of school-aged children during shelter-in-place orders derived from Bay Area (California) household surveys. We simulated transmission under observed conditions and counterfactual intervention scenarios between March 17-June 1, and evaluated various fall 2020 K-12 reopening strategies. Findings Between March 17-June 1, assuming children &amp;amp;lt;10 were half as susceptible to infection as older children and adults, we estimated school closures averted a similar number of infections (13,842 cases; 95% CI: 6,290, 23,040) as workplace closures (15,813; 95% CI: 9,963, 22,617) and social distancing measures (7,030; 95% CI: 3,118, 11,676). School closure effects were driven by high school and middle school closures. Under assumptions of moderate community transmission, we estimate that fall 2020 school reopenings will increase symptomatic illness among high school teachers (an additional 40.7% expected to experience symptomatic infection, 95% CI: 1.9, 61.1), middle school teachers (37.2%, 95% CI: 4.6, 58.1), and elementary school teachers (4.1%, 95% CI: -1.7, 12.0). Results are highly dependent on uncertain parameters, notably the relative susceptibility and infectiousness of children, and extent of community transmission amid re-opening. The school-based interventions needed to reduce the risk to fewer than an additional 1% of teachers infected varies by grade level. A hybrid-learning approach with halved class sizes of 10 students may be needed in high schools, while maintaining small cohorts of 20 students may be needed for elementary schools. Interpretation Multiple in-school intervention strategies and community transmission reductions, beyond the extent achieved to date, will be necessary to avoid undue excess risk associated with school reopening. Policymakers must urgently enact policies that curb community transmission and implement within-school control measures to simultaneously address the tandem health crises posed by COVID-19 and adverse child health and development consequences of long-term school closures.Competing Interest StatementThe authors have declared no competing interest.Funding StatementJVR, JRH, QC, PAC, SP, AKH, CMH, and KC were supported in part by National Science Foundation grant no. 2032210, National Institutes of Health grants nos. R01AI125842, R01TW010286 and R01AI148336, and by the University of California Multicampus Research Programs and Initiatives award # 17-446315. JAL received support from the Berkeley Population Center (grant number P2CHD073964 from the National Institute of Child Health &amp;amp;amp; Human Development, National Institutes of Health).Author DeclarationsI confirm all relevant ethical guidelines have been followed, and any necessary IRB and/or ethics committee approvals have been obtained.YesThe details of the IRB/oversight body that provided approval or exemption for the research described are given below:Ethical approval was obtained from the Institutional Review Board at the University of California, Berkeley (Protocol Number: 2020-04-13180). Prior to taking the anonymous survey, parents were provided a description of the survey and were asked to provide written informed consent.All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 s I have followed all appropriate research reporting guidelines and uploaded the relevant EQUATOR Network research reporting checklist(s) and other pertinent material as supplementary files, if applicable.YesCOVID-19 data used in models are publicly available. Social contact data is available by request in aggregate form.</t>
  </si>
  <si>
    <t>http://medrxiv.org/content/early/2020/08/07/2020.08.06.20169797.abstract</t>
  </si>
  <si>
    <t>Mixed methods study</t>
  </si>
  <si>
    <t>Head, JRA, Kristin; Cheng, Qu; Collender, Philip A.; Phillips, Sophie; Boser, Anna; Heaney, Alexandra K.; Hoover, Christopher M.; Wu, Sean L.; Northrup, Graham R.; Click, Karen; Harrison, Robert; Lewnard, Joseph A.; Remais, Justin V.</t>
  </si>
  <si>
    <t>10.1101/2020.08.06.20169797</t>
  </si>
  <si>
    <t xml:space="preserve">Paediatric Attendances and Acuity in the Emergency Department during the COVID-19 Pandemic </t>
  </si>
  <si>
    <t>Aim: To investigate the difference in both numbers and acuity of presentations to the Paediatric Emergency Department (PED) during the peak time period of the current global SARS-CoV-2 pandemic. Design: This single centre retrospective observational study used routinely collected electronic health data to compare patient presentation characteristics between 21st March and 26th April 2020 compared to the equivalent time period in 2019. Results: There was a 90% decrease in attendances to PED, with a 10.23% reduction re-attendance rate. Children presenting were younger during the pandemic, with a median age difference of 2 years. They were more likely to present in an ambulance (9.63%), be admitted to hospital (5.75%) and be assigned the highest two Manchester triage categories (6.26%). There was a non-significant trend towards longer lengths of stay. The top 10 presenting complaints remained constant (although the order changed) between time periods. There was no difference in mortality or admission to PICU. Implications: Our data demonstrates that there has been a significant decrease in numbers of children seeking emergency department care. It suggests that presenting patients were proportionally sicker during the pandemic; however, we would argue that this is more in keeping with appropriate acuity for PED presentations, as there were no differences in PICU admission rate or mortality. We explore some of the possible reasons behind the decrease in presentations and the implications for service planning ahead of the winter months.Competing Interest StatementThe authors have declared no competing interest.Clinical TrialNAFunding StatementThis was an unfunded studyAuthor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was reviewed and approved by the local Audit and Service Evaluation Board prior to commencement (Imperial College Healthcare, UK; registration number: 487).All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applicable.YesOriginal data can be made available at request</t>
  </si>
  <si>
    <t>http://medrxiv.org/content/early/2020/08/06/2020.08.05.20168666.abstract</t>
  </si>
  <si>
    <t>Rose, KV-Z, Kerry; Cotton, Rachel; Wallace, Susan; Cleugh, Francesca</t>
  </si>
  <si>
    <t>10.1101/2020.08.05.20168666</t>
  </si>
  <si>
    <t xml:space="preserve">Stepwise School Opening Online and Off-line and an Impact on the Epidemiology of COVID-19 in the Pediatric Population </t>
  </si>
  <si>
    <t>Background Data on SARS-CoV-2 transmission from a pediatric index patient to others at the school setting are limited. Epidemiologic data on pediatric COVID-19 cases after school opening is warranted. Methods We analyzed data of the pediatric patients with COVID-19 collected from the press release of the Korea Centers for Disease Control and Prevention. Information on the school opening delay and re-opening policies were achieved from the press release from Korean Ministry of Education. Findings The school openings were delayed three times in March 2020. Online classes started from April 9, and off-line classes started from May 20 to June 8 at four steps in different grades of students. There was no sudden increase in pediatric cases after the school opening, and the proportion of pediatric cases remained around 7.0% to 7.1%. As of July 11, 45 children from 40 schools and kindergartens were diagnosed with COVID-19 after off-line classes started. More than 11,000 students and staff were tested; only one additional student was found to be infected in the same classroom. Among those 45, 32 (71.1%) patients had available information for the source of infection. Twenty-five (25/45, 55.6%) were infected by the family members. The proportions of pediatric patients without information on infection sources were higher in older age group (middle and high school students) than in younger age group (kindergarten and elementary school students) (47.6% vs 12.5%, p=0.010). In the younger age group, 79.1% of children were infected by family members, while only 28.6% of adolescents in the older age group were infected by family members (p&amp;amp;lt;0.001). Interpretation Korea had a successful transition from school closure to re-opening with online and off-line classes. Although partial, off-line school opening did not cause significant school-related outbreak among pediatric population although young children and adolescents may have different epidemiologic features.Competing Interest StatementThe authors have declared no competing interest.Funding StatementNo fundingAuthor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analyzed the data that is publicly available from the reports by Korea Centers for Disease Control and Prevention and policy announcement by Korean Ministry of Education. Therefore, it was not considered that this study was subject to institutional review board approval. 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of the confirmed patients with COVID-19 was collected from the press release by the Korea Centers for Disease Control and Prevention. Information on the school opening delay and re-opening policies was achieved from the press release by the Korean Ministry of Education.</t>
  </si>
  <si>
    <t>http://medrxiv.org/content/early/2020/08/04/2020.08.03.20165589.abstract</t>
  </si>
  <si>
    <t>Yoon, YK, Kyung-Ran; Park, Hwanhee; Kim, So young; Kim, Yae-Jean</t>
  </si>
  <si>
    <t>10.1101/2020.08.03.20165589</t>
  </si>
  <si>
    <t xml:space="preserve">Multisystem inflammatory syndrome in children (MIS-C) temporally associated with SARS-CoV-2 infection: a scoping review of the literature </t>
  </si>
  <si>
    <t>Background: With the rise of the COVID-19 pandemic, a new severe life-threatening inflammatory syndrome has been reported in some pediatric populations. Global attention was shifted towards the syndrome termed multisystem inflammatory syndrome in children (MIS-C), with new case reports flooding in. Objectives: The aim of this scoping review is to summarize the existing reports on MIS-C and focus on the demographics, diagnosis, clinical presentation, laboratory investigations, imaging studies, treatment, and patient outcomes. Methods: We conducted a systemic search using LitCovid and MEDLINE electronic databases. We screened citations, titles and abstracts, then reviewed potentially relevant articles in full. After data extraction, we reported our final data under subheadings of demographics, diagnosis, clinical presentation, laboratory investigations, imaging studies, treatment, and patient outcomes. Results: Our search strategy yielded 42 original studies reporting 674 pediatric patients fitting the case definition of MIS-C. The studies included 21 case reports, 16 case series and 5 cohort studies. The most common reported symptom of MIS-C was fever (98%). Gastrointestinal symptoms were common (N=557, 83%). Interleukin-6 (IL-6) levels were measured in 125 patients and was elevated in 94 % (N=117). Echocardiography detected coronary artery lesions in 100 patients. Prophylactic and/or therapeutic heparin was required in 34% (N=227) of patients. The most commonly administered treatment modality targeting MIS-C was intravenous immunoglobulin (IVIG) (N=490). Corticosteroids (N=347) and aspirin (N=112) were also integral parts of the treatment regimens. Biologic therapy was integrated into the treatment regimen for 116 patients. Intensive care unit (ICU) admission was alarming (N=478, 71%). 9 fatalities were recorded due to MIS-C Conclusions: We believe MIS-C bears pathophysiological resemblance to the well-known Kawasaki disease but with some key differences highlighted. Understanding those differences will aid our management plan for such patients.Competing Interest StatementThe authors have declared no competing interest.Funding StatementNo funding recievedAuthor DeclarationsI confirm all relevant ethical guidelines have been followed, and any necessary IRB and/or ethics committee approvals have been obtained.YesThe details of the IRB/oversight body that provided approval or exemption for the research described are given below:Each individual study followed was approved by an ethical committee separatelyAll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data are fully available</t>
  </si>
  <si>
    <t>http://medrxiv.org/content/early/2020/08/04/2020.08.03.20167361.abstract</t>
  </si>
  <si>
    <t>Sabbour, MAE-S, Seif Tarek; Farrag, Nourhan; Kamel, Menna; Ali, Sara H.; Amir, Abdelrahman; Refaat, Mazen A.; Dyab, Menatalla A.; Nabhan, Ashraf</t>
  </si>
  <si>
    <t>10.1101/2020.08.03.20167361</t>
  </si>
  <si>
    <t>42 studies, n=674</t>
  </si>
  <si>
    <t xml:space="preserve">The impact of the COVID-19 lockdown on maternal mental health and coping in the UK: Data from the COVID-19 New Mum Study </t>
  </si>
  <si>
    <t>Background: Depression and anxiety affect up to 20% of new and expectant mothers during the perinatal period; this rate may have increased due to COVID-19 and lockdown measures. This analysis aimed to assess how mothers are feeling and coping during lockdown, and to identify the potential pathways that can assist them. Methods: 1329 women living in the UK aged ?18 years with an infant ?12 months of age completed an anonymous online survey. Descriptive analysis of maternal mental health, coping, support received, activities undertaken and consequences of lockdown was conducted. Linear regression was used to predict maternal mental health and coping, using activities, support, and consequences of the lockdown as predictors, while adjusting for age, gestational age, ethnicity, income, marital status and number of children. Results: More than half of the participants reported feeling down (56%), lonely (59%), irritable (62%) and worried (71%), to some or high extent since lockdown began. Despite this, 70% felt able to cope with the situation. Support with her own health (95% CI .004, .235), contacting infant support groups (95% CI -.003, .252), and higher infant gestational age (95% CI .000, .063) predicted better mental health. Travelling for work (95% CI -.680, -.121), lockdown having a major impact on the ability to afford food (95% CI -1.202, -.177), and having an income lower than 30k (95% CI -.475, -.042) predicted poorer mental health. Support with her own health and more equal division of household chores were associated with better coping. Conclusion: During lockdown, a large proportion of new mothers experienced symptoms of poor mental health; mothers of infants with lower gestational age, with low income, and who are travelling to work were particularly at risk. However, greater support for maternal health and with household chores showed positive associations with maternal mental health and coping. These findings highlight the urgent need to assess maternal mental health, and to identify prevention strategies for mothers during different stages of lockdown.Competing Interest StatementThe authors declare no conflict of interest with respect to the COVID-19 New Mum Study or this manuscript. MF receives an unrestricted donation for research on infant nutrition from Philips. The remaining authors declare no other conflicts.Funding StatementNo funding was received for the survey. All research at Great Ormond Street Hospital NHS Foundation Trust and UCL Great Ormond Street Institute of Child Health is made possible by the NIHR Great Ormond Street Hospital Biomedical Research Centre. The views expressed are those of the author(s) and not necessarily those of the NHS, the NIHR or the Department of Health.Author DeclarationsI confirm all relevant ethical guidelines have been followed, and any necessary IRB and/or ethics committee approvals have been obtained.YesThe details of the IRB/oversight body that provided approval or exemption for the research described are given below:Ethical approval was obtained from the UCL Research Ethics committee (0326/017).All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will not be publicly available due to ethical approval restrictions.</t>
  </si>
  <si>
    <t>http://medrxiv.org/content/early/2020/08/04/2020.08.04.20168039.abstract</t>
  </si>
  <si>
    <t>10.1101/2020.08.04.20168039</t>
  </si>
  <si>
    <t>WIS Ghana COVID-19 Education: mother and child protection</t>
  </si>
  <si>
    <t>Weight gain in children during the covid-19 quarantine period</t>
  </si>
  <si>
    <t xml:space="preserve">  PRODUCED BY WIYEH A, DELAWALLA M, JACKSON E, STEWART B. 8/17/2020</t>
  </si>
  <si>
    <t>Background: Despite the worldwide spread of the coronavirus disease 2019 (COVID-19), the epidemiological and clinical patterns of the COVID-19 infection remain largely unclear, particularly among children. In this study, we explored the epidemiological characteristics, clinical patterns, and laboratory and imaging findings of pediatric patients with COVID-19.
Materials and Methods: From March 7 to March 30, 2020, there were a total of 35 patients who had confirmed COVID-19 infection by laboratory virus nucleic acid test (RT-PCR) assay with throat swab samples or typical chest CT manifestation compatible with COVID-19, in addition to a history of close contact with suspected or confirmed SARS‐CoV‐2 in family members. Information recorded included demographic data, medical history, exposure history, underlying comorbidities, symptoms, signs, laboratory findings and radiologic assessments, severity of disease, treatment, and mortality.
Results: The median age of the patients was 7.5 years (IQR=4– 11; range=4 months to 15 years). A total of 63% were male. Cough was present in 80% of the patients, followed by fever (77%), nausea or vomiting (29%), diarrhea (26%), shortness of breath (29%), headache (20%), and myalgia (14%). Lymphopenia was present in 43% of the patients, thrombocytopenia in 9%, neutopenia in 8%, and leucopenia in 26%. We reported severe pneumonia in 40% of the hospitalized patients and 18 (51%) had underlying diseases. Of 35 patients, 11 had positive RT-PCR results (31%). The chest CT images of 24 patients (69%) suggested COVID-19, while their RT-PCR assays from throat swab samples were negative.
Conclusion: This study demonstrates different clinical findings of pediatrics compared to the previous reports of children. Since a high rate of false negative RT-PCR test was observed, early detection of children with COVID-19 infection by CT is conducive to reasonable management and early treatment.</t>
  </si>
  <si>
    <t xml:space="preserve">Not stated </t>
  </si>
  <si>
    <t>Unknown</t>
  </si>
  <si>
    <t>35 pregnant women and 1054 pediatric patients(including neonates)</t>
  </si>
  <si>
    <t xml:space="preserve">107 pediatric COVID-19 index cases and 248 of their household members </t>
  </si>
  <si>
    <t>Uganda</t>
  </si>
  <si>
    <t>All schools</t>
  </si>
  <si>
    <t>Prophylactic intravenous tranexamic acid 1g and carbetocin 100μg</t>
  </si>
  <si>
    <t>Assumptions of moderate community transmission; highly dependent upon uncertain parameters, eg,  relative susceptibility and infectiousness of children, and extent of community transmission amid re-opening. hybrid-learning approach with halved class sizes of 10 students may be needed in high schools, while maintaining small cohorts of 20 students may be needed for elementary schools</t>
  </si>
  <si>
    <t xml:space="preserve">Extended search </t>
  </si>
  <si>
    <t>Breast milk/Breast feeding</t>
  </si>
  <si>
    <t xml:space="preserve">Breast feeding </t>
  </si>
  <si>
    <t>Breast milk/Breast feeding /Mental health</t>
  </si>
  <si>
    <t>Perinatal COVID-19 in Latin America</t>
  </si>
  <si>
    <t>Breastfed 13‚ month-old infant of a mother with COVID-19 pneumonia: a case report</t>
  </si>
  <si>
    <t>Dib, SR, Emeline; Vazquez-Vazquez, Adriana; Wells, Jonathan C. K.; Fewtrell, Mary</t>
  </si>
  <si>
    <t>DIGEST EDITION</t>
  </si>
  <si>
    <t>Predicting the Impact of COVID-19 and the Potential Impact of the Public Health Response on Disease Burden in Uganda</t>
  </si>
  <si>
    <t>The COVID-19 pandemic and public health "lockdown" responses in sub-Saharan Africa, including Uganda, are now widely reported. Although the impact of COVID-19 on African populations has been relatively light, it is feared that redirecting focus and prioritization of health systems to fight COVID-19 may have an impact on access to non-COVID-19 diseases. We applied age-based COVID-19 mortality data from China to the population structures of Uganda and non-African countries with previously established outbreaks, comparing theoretical mortality and disability-adjusted life years (DALYs) lost. We then predicted the impact of possible scenarios of the COVID-19 public health response on morbidity and mortality for HIV/AIDS, malaria, and maternal health in Uganda. Based on population age structure alone, Uganda is predicted to have a relatively low COVID-19 burden compared with an equivalent transmission in comparison countries, with 12% of the mortality and 19% of the lost DALYs predicted for an equivalent transmission in Italy. By contrast, scenarios of the impact of the public health response on malaria and HIV/AIDS predict additional disease burdens outweighing that predicted from extensive SARS-CoV-2 transmission. Emerging disease data from Uganda suggest that such deterioration already may be occurring. The results predict a relatively low COVID-19 impact on Uganda associated with its young population, with a high risk of negative impact on non-COVID-19 disease burden from a prolonged lockdown response. This may reverse hard-won gains in addressing fundamental vulnerabilities in women and children's health, and underlines the importance of tailoring COVID-19 responses according to population structure and local disease vulnerabilities.</t>
  </si>
  <si>
    <t>http://www.ajtmh.org/docserver/fulltext/10.4269/ajtmh.20-0546/tpmd200546.pdf?expires=1596071821&amp;id=id&amp;accname=guest&amp;checksum=3E60EFC0772A32C788A5DA2AFF47432B</t>
  </si>
  <si>
    <t>Bell D, Hansen KS, Kiragga AN, Kambugu A, Kissa J, Mbonye AK.</t>
  </si>
  <si>
    <t>Am J Trop Med Hyg</t>
  </si>
  <si>
    <t>10.4269/ajtmh.20-0546</t>
  </si>
  <si>
    <t>Population of Uganda</t>
  </si>
  <si>
    <t>COVID-19 in a child with tuberculous airway compression</t>
  </si>
  <si>
    <t>https://pubmed.ncbi.nlm.nih.gov/32662947/</t>
  </si>
  <si>
    <t xml:space="preserve">South Africa </t>
  </si>
  <si>
    <t>Goussard P, Solomons RS, Andronikou S, Mfingwana L, Verhagen LM, Rabie H.</t>
  </si>
  <si>
    <t>10.1002/ppul.24927</t>
  </si>
  <si>
    <t>Epidemiology and Clinical Features of Coronavirus Disease 2019 in Moroccan Children</t>
  </si>
  <si>
    <t>Objectives: This study aims to analyze the epidemiological and clinical features of coronavirus disease 19 (COVID-19) in a Moroccan pediatric population.
Methods: A retrospective study of a cohort of 74 children with RT-PCR confirmed COVID-19. We collected information on clinical and laboratory features of all children (age &lt;18 years) admitted between 2 March, 2020 and 1 April, 2020.
Results: The mean (SD) age of the 74 children (40 girls) was 7 (1.5) years. The mean (SD) time from illness onset to diagnosis was 2 (1) days. 54 children were asymptomatic, while eight had fever, and five cases had cough. Recovery was after a mean (SD) of 12 (1) days.
Conclusion: COVID-19 was mostly mild in the pediatric population in Morocco</t>
  </si>
  <si>
    <t>https://pubmed.ncbi.nlm.nih.gov/3265136/</t>
  </si>
  <si>
    <t>Fakiri KE, Nassih H, Sab IA, Draiss G, Bouskraoui M.</t>
  </si>
  <si>
    <t>Coronavirus disease 2019: Knowledge, attitude, and practice of pregnant women in a tertiary hospital in Abakaliki, southeast Nigeria</t>
  </si>
  <si>
    <t>Objective
To determine the knowledge, attitude, and practice of antenatal attendees towards COVID‐19 in Alex Ekwueme Federal University Teaching Hospital, Abakaliki, Nigeria.
Methods
A cross‐sectional survey was carried out among 430 consenting pregnant women attending antenatal clinics between March 1 and May 30, 2020, using pretested questionnaires.
Results
The mean age and mean gestational age of the respondents were 30.04 years (95% confidence interval [CI] 28.9–31.1) and 26.3 weeks (95% CI 23.3–29.3), respectively. More than four‐fifths (82%) of the women believed that COVID‐19 is real and their main source of information was mass media. The majority had adequate knowledge of COVID‐19. More than half of the respondents said COVID‐19 is a curable disease and that chloroquine can be used. The majority showed a good attitude and preventice practice of COVID‐19 disease; however, one‐fourth (24%) thought that infected individuals should be killed to prevent the spread of the virus.
Conclusion
The study population has good knowledge, attitude, and practice of COVID‐19 disease. However, it is worrisome that some respondents thought that infected individuals should be killed. Proper education must be given to the populace to avert these negative attitudes while promoting a positive preventive attitude.</t>
  </si>
  <si>
    <t>https://pubmed.ncbi.nlm.nih.gov/32608513/</t>
  </si>
  <si>
    <t>Anikwe CC, Ogah CO, Anikwe IH, Okorochukwu BC, Ikeoha CC.</t>
  </si>
  <si>
    <t>10.1002/ijgo.13293</t>
  </si>
  <si>
    <t>430 pregnant women</t>
  </si>
  <si>
    <t>Hydatidiform mole in the era of COVID-19 pandemic. Is there an association?</t>
  </si>
  <si>
    <t>Coronavirus disease 2019 (COVID‐19) is considered a worldwide pandemic. COVID‐19 patients had profound immune dysregulation so they could be susceptible for adverse pregnancy outcomes as hydatidiform mole. In this article, we tried to explain the link between hydatidiform mole and COVID‐19.</t>
  </si>
  <si>
    <t>https://onlinelibrary.wiley.com/doi/full/10.1111/aji.13253</t>
  </si>
  <si>
    <t>Abbas AM, Ahmed OA, Shaltout AS.</t>
  </si>
  <si>
    <t>10.1111/aji.13253</t>
  </si>
  <si>
    <t>Good clinical practice advice for the management of pregnant women with suspected or confirmed COVID-19 in Nigeria</t>
  </si>
  <si>
    <t>The impact on healthcare services in settings with under-resourced health systems, such as Nigeria, is likely to be substantial in the coming months due to the COVID-19 pandemic, and maternity services still need to be prioritized as an essential core health service. The healthcare system should ensure the provision of safe and quality care to women during pregnancy, labor, and childbirth, and at the same time, maternity care providers including obstetricians and midwives must be protected and prioritized to continue providing care to childbearing women and their babies during the pandemic. This practical guideline was developed for the management of pregnant women with suspected or confirmed COVID-19 in Nigeria and other low-resource countries.</t>
  </si>
  <si>
    <t>https://pubmed.ncbi.nlm.nih.gov/32557562/</t>
  </si>
  <si>
    <t>Okunade KS, Makwe CC, Akinajo OR, Owie E, Ohazurike EO, Babah OA, Okunowo AA, Omisakin SI, Oluwole AA, Olamijulo JA, Adegbola O, Anorlu RI, Afolabi BB.</t>
  </si>
  <si>
    <t>10.1002/ijgo.13278</t>
  </si>
  <si>
    <t>Is the effect of COVID-19 on children underestimated in low- and middle- income countries?</t>
  </si>
  <si>
    <t>The COVID‐19 pandemic has had a huge impact on health and society, worldwide. While most high income countries are felt to be reaching their COVID‐19 peak, most low‐ and middle‐income countries (LMICs), particularly sub‐Saharan countries, are anticipating an exponential growth of cases.(1) Overall it has been documented that children are less affected.(2) However, in this commentary we describe how in Kenya, a LMIC in sub‐Saharan Africa, COVID‐19 is likely to have far‐reaching direct and indirect implications on children.</t>
  </si>
  <si>
    <t>https://onlinelibrary.wiley.com/doi/10.1111/apa.15419</t>
  </si>
  <si>
    <t>Kenya</t>
  </si>
  <si>
    <t>Simba J, Sinha I, Mburugu P, Agweyu A, Emadau C, Akech S, Kithuci R, Oyiengo L, English M.</t>
  </si>
  <si>
    <t>10.1111/apa.15419</t>
  </si>
  <si>
    <t>Absence of Evidence of Transmission of Coronavirus Disease 2019 from a Young Child to Mother Despite Prolonged Contact</t>
  </si>
  <si>
    <t>https://link.springer.com/article/10.1007/s12098-020-03382-0</t>
  </si>
  <si>
    <t>Nassih H, El Fakiri K, Sab IA.</t>
  </si>
  <si>
    <t>Indian J Pediatr</t>
  </si>
  <si>
    <t>10.1007/s12098-020-03382-0</t>
  </si>
  <si>
    <t>1 child and 1 mother</t>
  </si>
  <si>
    <t>https://www.ncbi.nlm.nih.gov/pmc/articles/PMC7183978/</t>
  </si>
  <si>
    <t>Lahfaoui M, Azizi M, Elbakkaoui M, El Amrani R, Kamaoui I, Benhaddou H.</t>
  </si>
  <si>
    <t>Rev Mal Respir</t>
  </si>
  <si>
    <t>10.1016/j.rmr.2020.04.009</t>
  </si>
  <si>
    <t>The implications of COVID-19 for the children of Africa</t>
  </si>
  <si>
    <t>June 2020</t>
  </si>
  <si>
    <t>https://www.researchgate.net/publication/340864172_The_implications_of_COVID-19_for_the_children_of_Africa</t>
  </si>
  <si>
    <t>Mustafa F., Green R.J.</t>
  </si>
  <si>
    <t>10.7196/SAMJ.2020V110I6.14824</t>
  </si>
  <si>
    <t>Access to primary healthcare during lockdown measures for COVID-19 in rural South Africa: a longitudinal cohort study</t>
  </si>
  <si>
    <t>Objectives
Public health interventions designed to interrupt COVID-19 transmission could have deleterious impacts on primary healthcare access. We sought to identify whether implementation of the nationwide lockdown (shelter-in-place) order in South Africa affected ambulatory clinic visitation in rural Kwa-Zulu Natal (KZN).
Design
Prospective, longitudinal cohort study
Setting
Data were analyzed from the Africa Health Research Institute Health and Demographic Surveillance System, which includes prospective data capture of clinic visits at eleven primary healthcare clinics in northern KwaZulu-Natal
Participants
A total of 36,291 individuals made 55,545 clinic visits during the observation period.
Exposure of Interest
We conducted an interrupted time series analysis with regression discontinuity methods to estimate changes in outpatient clinic visitation from 60 days before through 35 days after the lockdown period.
Outcome Measures
Daily clinic visitation at ambulatory clinics. In stratified analyses we assessed visitation for the following sub-categories: child health, perinatal care and family planning, HIV services, non-communicable diseases, and by age and sex strata.
Results
We found no change in total clinic visits/clinic/day from prior to and during the lockdown (−6.9 visits/clinic/day, 95%CI −17.4, 3.7) or trends in clinic visitation over time during the lockdown period (−0.2, 95%CI −3.4, 3.1). We did detect a reduction in child healthcare visits at the lockdown (−7.2 visits/clinic/day, 95%CI −9.2, −5.3), which was seen in both children &lt;1 and children 1–5. In contrast, we found a significant increase in HIV visits immediately after the lockdown (8.4 visits/clinic/day, 95%CI 2.4, 14.4). No other differences in clinic visitation were found for perinatal care and family planning, non-communicable diseases, or among adult men and women.
Conclusions
In rural KZN, the ambulatory healthcare system was largely resilient during the national-wide lockdown order. A major exception was child healthcare visitation, which declined immediately after the lockdown but began to normalize in the weeks thereafter. Future work should explore efforts to decentralize chronic care for high-risk populations and whether catch-up vaccination programs might be required in the wake of these findings.</t>
  </si>
  <si>
    <t>https://www.ncbi.nlm.nih.gov/pmc/articles/PMC7273272/</t>
  </si>
  <si>
    <t>Siedner MJ, Kraemer JD, Meyer MJ, Harling G, Mngomezulu T, Gabela P, Dlamini S, Gareta D, Majozi N, Ngwenya N, Reynolds Z, Seeley J, Wong E, Iwuji C, Shahmanesh M, Hanekom W, Herbst K.</t>
  </si>
  <si>
    <t>10.1101/2020.05.15.20103226</t>
  </si>
  <si>
    <t>36,291 individuals from 55,545 clinic visits</t>
  </si>
  <si>
    <t>Is Nigeria prepared and ready to respond to the COVID-19 pandemic in its conflict-affected northeastern states?</t>
  </si>
  <si>
    <t>Northeastern Nigeria has over the decade suffered from the Boko Haram insurgency and is still in the process of recovery from the complex humanitarian crisis that has displaced and subjected millions of vulnerable children, women and elderly population to poverty, disease outbreaks, hunger and malnutrition. Yet, the conflict-affected states in Northeastern Nigeria is not far away from being the worse-hit by the COVID-19 pandemic if urgent public health preventive measures are not taken to contain the spread of the deadly and highly infectious virus. The question arises, “what is Nigeria doing to tackle the burden of a COVID-19 spread and an ongoing humanitarian crisis?</t>
  </si>
  <si>
    <t>https://dx.doi.org/10.1186%2Fs12939-020-01192-6</t>
  </si>
  <si>
    <t>Tijjani SJ, Ma L.</t>
  </si>
  <si>
    <t>Int J Equity Health</t>
  </si>
  <si>
    <t>10.1186/s12939-020-01192-6</t>
  </si>
  <si>
    <t>Management of covid-19: a practical guideline for maternal and newborn health care providers in Sub-Saharan Africa</t>
  </si>
  <si>
    <t>COVID-19 is a pandemic that is currently ravaging the world. Infection rate is steadily increasing in Sub-Saharan Africa. Pregnant women and their infants may suffer severe illnesses due to their lower immunity. This guideline prepares and equips clinicians working in the maternal and newborn sections in the sub-region to manage COVID-19 during pregnancy and childbirth.</t>
  </si>
  <si>
    <t>https://doi.org/10.1080/14767058.2020.1763948</t>
  </si>
  <si>
    <t>Nigeria (sub-Saharan African countries)</t>
  </si>
  <si>
    <t>Ezenwa BN, Fajolu IB, Akinajo OR, Makwe CC, Oluwole AA, Akase IE, Afolabi BB, Ezeaka VC.</t>
  </si>
  <si>
    <t>Peer-reviewed source</t>
  </si>
  <si>
    <t>10.1080/14767058.2020.1763948</t>
  </si>
  <si>
    <t>Pregnant women's knowledge and practice of preventive measures against COVID-19 in a low-resource African setting</t>
  </si>
  <si>
    <t>Since the emergence of coronavirus disease 2019 (COVID‐19) in Wuhan, China in December 2019, the virus that causes it (SARS‐Cov‐2) has spread to over 110 countries, including Nigeria [1‐3]. Although the impact of COVID‐19 on pregnant women is not yet clear, there are concerns over its potential effect on maternal and perinatal outcomes due to unique immunological suppression during pregnancy [4,5].</t>
  </si>
  <si>
    <t>https://obgyn.onlinelibrary.wiley.com/doi/epdf/10.1002/ijgo.13186</t>
  </si>
  <si>
    <t>Nwafor JI, Aniukwu JK, Anozie BO, Ikeotuonye AC, Okedo-Alex IN.</t>
  </si>
  <si>
    <t>10.1002/ijgo.13186</t>
  </si>
  <si>
    <t>284 pregnant participants</t>
  </si>
  <si>
    <t>The reproductive health fall-out of a global pandemic</t>
  </si>
  <si>
    <t>https://doi.org/10.1080/26410397.2020.1763577</t>
  </si>
  <si>
    <t>Thorne JG, Buitendyk M, Wawuda R, Lewis B, Bernard C, Spitzer RF.</t>
  </si>
  <si>
    <t>Sex Reprod Health Matters</t>
  </si>
  <si>
    <t>10.1080/26410397.2020.1763577</t>
  </si>
  <si>
    <t>Geographical Accessibility to Glucose-6-Phosphate Dioxygenase Deficiency Point-of-Care Testing for Antenatal Care in Ghana</t>
  </si>
  <si>
    <t>Background: Glucose-6-Phosphate Dehydrogenase (G6PD) deficiency screening test is essential for malaria treatment, control, and elimination programs. G6PD deficient individuals are at high risk of severe hemolysis when given anti-malarial drugs such as primaquine, quinine, other sulphonamide-containing medicines, and chloroquine, which has recently been shown to be potent for the treatment of coronavirus disease (COVID-19). We evaluated the geographical accessibility to POC testing for G6PD deficiency in Ghana, a malaria-endemic country.
Methods: We obtained the geographic information of 100 randomly sampled clinics previously included in a cross-sectional survey. We also obtained the geolocated data of all public hospitals providing G6PD deficiency testing services in the region. Using ArcGIS 10.5, we quantified geographical access to G6PD deficiency screening test and identified clinics as well as visualize locations with poor access for targeted improvement. The travel time was estimated using an assumed speed of 20 km per hour.
Findings: Of the 100 clinics, 58% were Community-based Health Planning and Services facilities, and 42% were sub-district health centers. The majority (92%) were Ghana Health Service facilities, and the remaining 8% were Christian Health Association of Ghana facilities. Access to G6PD deficiency screening test was varied across the districts, and G6PD deficiency screening test was available in all eight public hospitals. This implies that the health facility-to-population ratio for G6PD deficiency testing service was approximately 1:159,210 (8/1,273,677) population. The spatial analysis quantified the current mean distance to a G6PD deficiency testing service from all locations in the region to be 34 ± 14 km, and travel time (68 ± 27 min). The estimated mean distance from a clinic to a district hospital for G6PD deficiency testing services was 15 ± 11 km, and travel time (46 ± 33 min).
Conclusion: Access to POC testing for G6PD deficiency in Ghana was poor. Given the challenges associated with G6PD deficiency, it would be essential to improve access to G6PD deficiency POC testing to facilitate administration of sulphadoxine-pyrimethamine to pregnant women, full implementation of the malaria control program in Ghana, and treatment of COVID-19 patients with chloroquine in malaria-endemic countries. To enable the World Health Organization include appropriate G6PD POC diagnostic tests in its list of essential in-vitro diagnostics for use in resource-limited settings, we recommend a wider evaluation of available POC diagnostic tests for G6PD deficiency, particularly in malaria-endemic countries.</t>
  </si>
  <si>
    <t>https://doi.org/10.3390/diagnostics10040229</t>
  </si>
  <si>
    <t>Kuupiel D, Adu KM, Bawontuo V, Adogboba DA, Drain PK, Moshabela M, Mashamba-Thompson TP.</t>
  </si>
  <si>
    <t>Diagnostics (Basel)</t>
  </si>
  <si>
    <t>10.3390/diagnostics10040229</t>
  </si>
  <si>
    <t>Knowledge and practice of preventive measures against COVID-19 infection among pregnant women in a low-resource African setting</t>
  </si>
  <si>
    <t>Background: Coronavirus disease pandemic has resulted in death of thousands of people across several countries. Several preventive measures have been recommended to halt the spread of the disease and its associated mortality. However, the level knowledge and practice of these preventive measures against COVID-19 infection among pregnant women, which constitute vulnerable groups, are yet to be evaluated. Aim: To determine the knowledge and practice of preventive measures against COVID-19 infection among pregnant women in Abakaliki. Materials and Methods: This was a self-administered questionnaire-based cross-sectional study conducted from February 1, 2020 to March 31, 2020 among 284 antenatal clinic attendees at Alex Ekwueme Federal University Teaching Hospital, Abakaliki, Ebonyi State. A pretested and validated questionnaire was used to collect the data. Data analysis was done using SPSS version 22. Results: Of 284 participants, 60.9% (n=173) had adequate knowledge of the preventive measures against COVID-19 infection. However, the overall practice of these preventive measures among the participants were poor as 69.7% of the participants were not practicing the preventive measures against the coronavirus. The determinants of poor practice of the preventive measures among the participants were being in age group 31-40 years (AOR=2.04, 95%CI: 1.26 - 5.37, p=0.022), married (AOR=2.99, 95%CI: 1.40 - 6.33, p=0.035) grandmultiparous (AOR=3.11, 95%CI: 1.32 - 6.56, p=0.021), residing in rural area (AOR=2.08, 95%CI: 1.32 - 4.05, p=0.031), and having no formal education (AOR=6.73, 95%CI: 2.66 - 18.34, p=0.002). Conclusion: The study showed that most of the participants had adequate knowledge of preventive measures against COVID-19 infection but the practice of these preventive measures were poor among the participants.</t>
  </si>
  <si>
    <t>http://medrxiv.org/content/early/2020/04/20/2020.04.15.20066894.abstract</t>
  </si>
  <si>
    <t>Nwafor, JIA, Joseph Kenechi; Anozie, Bonaventure Okechukwu; Ikeotuonye, Arinze Chidiebere</t>
  </si>
  <si>
    <t>10.1101/2020.04.15.20066894</t>
  </si>
  <si>
    <t>284 antenatal clinic attendees</t>
  </si>
  <si>
    <t>Routine childhood immunisation during the COVID-19 pandemic in Africa: a benefit-risk analysis of health benefits versus excess risk of SARS-CoV-2 infection</t>
  </si>
  <si>
    <t>Summary
Background National immunisation programmes globally are at risk of suspension due to the severe health system
constraints and physical distancing measures in place to mitigate the ongoing COVID-19 pandemic. We aimed to
compare the health benefits of sustaining routine childhood immunisation in Africa with the risk of acquiring severe
acute respiratory syndrome coronavirus 2 (SARS-CoV-2) infection through visiting routine vaccination service delivery
points.
Methods We considered a high-impact scenario and a low-impact scenario to approximate the child deaths that could
be caused by immunisation coverage reductions during COVID-19 outbreaks. In the high-impact scenario, we used
previously reported country-specific child mortality impact estimates of childhood immunisation for diphtheria,
tetanus, pertussis, hepatitis B, Haemophilus influenzae type b, Streptococcus pneumoniae, rotavirus, measles, meningitis
A, rubella, and yellow fever to approximate the future deaths averted before 5 years of age by routine childhood
vaccination during a 6-month COVID-19 risk period without catch-up campaigns. In the low-impact scenario, we
approximated the health benefits of sustaining routine childhood immunisation on only the child deaths averted
from measles outbreaks during the COVID-19 risk period. We assumed that contact-reducing interventions flattened
the outbreak curve during the COVID-19 risk period, that 60% of the population will have been infected by the end of
that period, that children can be infected by either vaccinators or during transport, and that upon child infection the
whole household will be infected. Country-specific household age structure estimates and age-dependent infectionfatality rates were applied to calculate the number of deaths attributable to the vaccination clinic visits. We present
benefit–risk ratios for routine childhood immunisation, with 95% uncertainty intervals (UIs) from a probabilistic
sensitivity analysis.
Findings In the high-impact scenario, for every one excess COVID-19 death attributable to SARS-CoV-2 infections
acquired during routine vaccination clinic visits, 84 (95% UI 14–267) deaths in children could be prevented by
sustaining routine childhood immunisation in Africa. The benefit–risk ratio for the vaccinated children is
85 000 (4900–546000), for their siblings (&lt;20 years) is 75 000 (4400–483000), for their parents or adult carers (aged
20–60 years) is 769 (148–2700), and for older adults (&gt;60 years) is 96 (14–307). In the low-impact scenario that
approximates the health benefits to only the child deaths averted from measles outbreaks, the benefit–risk ratio to the
households of vaccinated children is 3 (0–10); if the risk to only the vaccinated children is considered, the benefit–risk
ratio is 3000 (182–21000).
Interpretation The deaths prevented by sustaining routine childhood immunisation in Africa outweigh the excess
risk of COVID-19 deaths associated with vaccination clinic visits, especially for the vaccinated children. Routine
childhood immunisation should be sustained in Africa as much as possible, while considering other factors such as
logistical constraints, staff shortages, and reallocation of resources during the COVID-19 pandemic.</t>
  </si>
  <si>
    <t>https://www.thelancet.com/pdfs/journals/langlo/PIIS2214-109X(20)30308-9.pdf</t>
  </si>
  <si>
    <t>Abbas K, Procter SR, van Zandvoort K, Clark A, Funk S, Mengistu T, Hogan D, Dansereau E, Jit M, Flasche S; LSHTM CMMID COVID-19 Working Group.</t>
  </si>
  <si>
    <t>10.1016/S2214-109X(20)30308-9</t>
  </si>
  <si>
    <t>A high-impact scenario and a low-impact scenario to approximate the child deaths that could
be caused by immunisation coverage reductions during COVID-19 outbreaks. In the high-impact scenario, we used
previously reported country-specific child mortality impact estimates of childhood immunisation for diphtheria,
tetanus, pertussis, hepatitis B, Haemophilus influenzae type b, Streptococcus pneumoniae, rotavirus, measles, meningitis
A, rubella, and yellow fever to approximate the future deaths averted before 5 years of age by routine childhood
vaccination during a 6-month COVID-19 risk period without catch-up campaigns. In the low-impact scenario, we
approximated the health benefits of sustaining routine childhood immunisation on only the child deaths averted
from measles outbreaks during the COVID-19 risk period</t>
  </si>
  <si>
    <t>Pausing the Fight Against Malaria to Combat the COVID-19 Pandemic in Africa: Is the Future of Malaria Bleak?</t>
  </si>
  <si>
    <t>Malaria remains a major global health burden, killing hundreds of thousands annually, especially in sub-Saharan Africa. In 2019, a Phase IV Expanded Programme on Immunization (EPI)-linked malaria vaccine implementation was underway. However, in December 2019, a novel pneumonia condition termed coronavirus disease 2019 (COVID-19), caused by severe acute respiratory syndrome coronavirus 2 (SARS-CoV-2), with many clinical, epidemiological, and biological parallels to malaria, was reported in Wuhan, China. COVID-19 is spreading rapidly, and, as of the 3rd of June, 2020, more than 382,507 persons had died from COVID-19. Children under 5 years who suffer high malaria-attributable mortalities are largely asymptomatic for COVID-19. Considering that the malaria burden is highest in low-income tropical countries with little capacity to fund malaria control and eradication programs, the fight against malaria in these regions is likely to be hampered. Access to healthcare has generally been limited, while malaria interventions, such as seasonal malaria chemotherapy and distribution of insecticide-treated bed nets, have been suspended due to lockdowns. Likewise, the repurposing of antimalarials for treatment of COVID-19 shared symptoms and the shift in focus from the production of malaria rapid diagnostic tests (RDTs) to COVID-19 RDTs is a cause for concern in malaria-endemic regions. Children are less affected by the COVID-19 pandemic compared to the elderly. However, due to the fears of contracting SARS-CoV-2, the elderly who are worst affected by COVID-19 may not take children for malaria medication, resulting in high malaria-related mortalities among children. COVID-19 has disproportionately affected developed countries, threatening their donation capacity. These are likely to thwart malaria control efforts in low-income regions. Here, we present perspectives on the collateral impact of COVID-19 on malaria, especially in Africa.</t>
  </si>
  <si>
    <t>https://www.ncbi.nlm.nih.gov/pmc/articles/PMC7314964/</t>
  </si>
  <si>
    <t>Nghochuzie NN, Olwal CO, Udoakang AJ, Amenga-Etego LN, Amambua-Ngwa A.</t>
  </si>
  <si>
    <t>Front Microbiol</t>
  </si>
  <si>
    <t>10.3389/fmicb.2020.01476</t>
  </si>
  <si>
    <t>COVID-19 and routine childhood immunization in Africa: leveraging systems thinking and implementation science to improve immunization system performance</t>
  </si>
  <si>
    <t>One of the routine health services that is being disrupted by coronavirus disease 2019 (COVID-19) in Africa is childhood immunization. This is because the immunization system relies on functioning health facilities and stable communities to be effective. Its disruption increases the risk of epidemics of vaccine-preventable diseases which can increase child mortality. Therefore, policymakers must quickly identify robust and context-specific strategies to rapidly scale-up routine immunization in order to mitigate the impact of COVID-19 on their national immunization performance. To achieve this, we propose a paradigm shift towards systems thinking and use of implementation science in immunization decision making. Systems thinking can inform a more nuanced and holistic understanding of the interrelationship that between COVID-19, its control strategies and childhood immunization. Tools like causal loop diagrams can be used to explicitly illustrate the systems structure by identifying the feedback loops. Once mapped and leverage points for interventions have been identified, implementation science can be used to guide the rapid uptake and utilization of multifaceted evidence-based innovations in complex practice settings. As Africa re-strategize for the post-2020 era, these emerging fields can contribute significantly in accelerating progress towards universal access to vaccines for all children on the continent despite COVID-19.</t>
  </si>
  <si>
    <t>https://www.sciencedirect.com/science/article/pii/S12019712230575</t>
  </si>
  <si>
    <t>Adamu AA, Jalo RI, Habonimana D, Wiysonge CS.</t>
  </si>
  <si>
    <t>10.1016/j.ijid.2020.06.72</t>
  </si>
  <si>
    <t>Mitigating the impact of COVID-19 on children's surgery in Africa</t>
  </si>
  <si>
    <t>https://gh.bmj.com/content/5/6/e003016</t>
  </si>
  <si>
    <t>Mazingi D, Ihediwa G, Ford K, Ademuyiwa AO, Lakhoo K.</t>
  </si>
  <si>
    <t>10.1136/bmjgh-2020-003016</t>
  </si>
  <si>
    <t>Acute respiratory distress syndrome secondary to SARS-CoV-2 infection in an infant</t>
  </si>
  <si>
    <t>The role of children in the transmission of SARS-CoV-2</t>
  </si>
  <si>
    <t>Augmented Cognitive Behavioural Group Therapy for Perinatal Anxiety During a Global Pandemic (COVID-19)</t>
  </si>
  <si>
    <t>Other: Cognitive Behavioural Group Therapy for Perinatal Anxiety</t>
  </si>
  <si>
    <t>State-Trait Inventory of Cognitive and Somatic Anxiety (STICSA)</t>
  </si>
  <si>
    <t>https://clinicaltrials.gov/show/NCT04495803</t>
  </si>
  <si>
    <t>St. Joseph's Healthcare Hamilton</t>
  </si>
  <si>
    <t>NCT04495803</t>
  </si>
  <si>
    <t xml:space="preserve">Birth in Times of COVID-19 - GeZeCO                                                                                                                                                                                                                                                                                                                                                                                                                                                                                                                                                                                                                                                                                                                                                                                                                                                                                                                                                                                                                                                                                                                                                                                                                                                                                                                                                                                                                                                                                                                                                                                                                                                                                                                                                                                                                                                                                                                                                                                                                                             </t>
  </si>
  <si>
    <t>Intervention 1: SARS-CoV2 positive pregnant women: Birth and child data, bio-sample analysis related to stress and infection parameters, questionnaires on general well-being, depression, anxiety and stress, and mother-child bond Intervention 2: SARS-CoV2 negative pregnant women in times of Covid-19: Birth and child data, bio-sample analysis related to stress and infection parameters, questionnaires on general well-being, depression, anxiety and stress, and mother-child bond Intervention 3: SARS-CoV2 negative pregnant women after times of Covid-19: Birth and child data, bio-sample analysis related to stress and infection parameters, questionnaires on general well-being, depression, anxiety and stress, and mother-child bond</t>
  </si>
  <si>
    <t>Exclusion criteria: no consent, revocation of consent</t>
  </si>
  <si>
    <t>http://www.drks.de/DRKS00022506</t>
  </si>
  <si>
    <t>Allocation: Other;. Masking: Open (masking not used). Control: Other. Assignment: Other. Study design purpose: Prognosis;</t>
  </si>
  <si>
    <t>UniversitÃ¤tsklinikum WÃ¼rzburg, Frauenklinik und Poliklinik</t>
  </si>
  <si>
    <t>DRKS00022506</t>
  </si>
  <si>
    <t xml:space="preserve">Prospective, multicentre evaluation of psychological distress in obstetric patients during pre-, and postnatal isolation in inpatient setting in the context of the SARS-CoV-2-Pandemic (COVID-19) - PPD Isolation SARS-CoV-2                                                                                                                                                                                                                                                                                                                                                                                                                                                                                                                                                                                                                                                                                                                                                                                                                                                                                                                                                                                                                                                                                                                                                                                                                                                                                                                                                                                                                                                                                                                                                                                                                                                                                                                                                                                                                                                   </t>
  </si>
  <si>
    <t>Intervention 1: obstetric patients in inpatient setting answer twice the Edinburgh Postnatal Depression Scale for psychological distress because of the visiting ban during the SARS-CoV-2-Pandemic, once during hosptial stay, second time after 6-8 weeks Intervention 2: control group: obstetric patients in inpatient setting answer twice the Edinburgh Postnatal Depression Scale for psychological distress after the visiting ban during the SARS-CoV-2-Pandemic is lifted, once during hosptial stay, second time after 6-8 weeks</t>
  </si>
  <si>
    <t>Inclusion criteria: capable of consent, legal age</t>
  </si>
  <si>
    <t>Exclusion criteria: not capable of consent, minor</t>
  </si>
  <si>
    <t>postnatal depresison/psychological distress</t>
  </si>
  <si>
    <t>http://www.drks.de/DRKS00021247</t>
  </si>
  <si>
    <t>Allocation: Non-randomized controlled trial;. Masking: Open (masking not used). Control: Other. Assignment: Other. Study design purpose: Prevention;</t>
  </si>
  <si>
    <t>UniversitÃ¤tsklinik Freiburg Klinik fÃ¼r Frauenheilkunde</t>
  </si>
  <si>
    <t>DRKS00021247</t>
  </si>
  <si>
    <t>Adapting the US-based Clinic-community Model of Child Obesity Treatment Into an Online Intervention Model in Singapore During COVID-19</t>
  </si>
  <si>
    <t>Behavioral: Usual Care;Behavioral: online KKH Sports Singapore Program with Usual Care</t>
  </si>
  <si>
    <t>Intensity of intervention</t>
  </si>
  <si>
    <t>https://clinicaltrials.gov/show/NCT04395430</t>
  </si>
  <si>
    <t xml:space="preserve">Allocation: Randomized. Intervention model: Parallel Assignment. Primary purpose: Treatment. Masking: Single (Outcomes Assessor). </t>
  </si>
  <si>
    <t>NCT04395430</t>
  </si>
  <si>
    <t>Efficacy of Vitamin D Treatment in Pediatric Patients Hospitalized by COVID-19: Open Controlled Clinical Trial</t>
  </si>
  <si>
    <t>Drug: Cholecalciferol</t>
  </si>
  <si>
    <t>INTERLEUKINS (IL-2,6,7,10) (pg/ml);FERRITIN (ng/ml);DIMER-D</t>
  </si>
  <si>
    <t>https://clinicaltrials.gov/show/NCT04502667</t>
  </si>
  <si>
    <t>CoordinaciÃ³n de InvestigaciÃ³n en Salud, Mexico</t>
  </si>
  <si>
    <t>NCT04502667</t>
  </si>
  <si>
    <t xml:space="preserve">CoronaKids - Epidemiological data acquisition SARS-CoV2/Covid-19 - CoronaKids                                                                                                                                                                                                                                                                                                                                                                                                                                                                                                                                                                                                                                                                                                                                                                                                                                                                                                                                                                                                                                                                                                                                                                                                                                                                                                                                                                                                                                                                                                                                                                                                                                                                                                                                                                                                                                                                                                                                                                                                   </t>
  </si>
  <si>
    <t>Intervention 1: Children and adolescents with respiratory symptoms - Immediate test for SARS-Cov2, storage of stool and urine samples. Intervention 2: Children and adolescents without respiratory symptoms - Later test for SARS-Cov2, no reservation of stool and urine samples.</t>
  </si>
  <si>
    <t>Inclusion criteria: All children and adolescents aged from &gt;1 day of life to &lt; 18 years who present themselves to the paediatric clinic on an outpatient basis or are admitted as inpatients.</t>
  </si>
  <si>
    <t>Exclusion criteria: Lack of informed consent.</t>
  </si>
  <si>
    <t>Detection of SARS-CoV2 in nasopharyngeal swabs, urine and stool samples.</t>
  </si>
  <si>
    <t>http://www.drks.de/DRKS00021229</t>
  </si>
  <si>
    <t>Allocation: Other;. Masking: Open (masking not used). Control: Uncontrolled/Single arm. Assignment: Single (group). Study design purpose: Diagnostic;</t>
  </si>
  <si>
    <t>Zentrum fÃ¼r Kinder- und Jugendmedizin, HELIOS UniversitÃ¤tsklinikum Wuppertal, UniversitÃ¤t Witten Herdecke</t>
  </si>
  <si>
    <t>1 Days</t>
  </si>
  <si>
    <t>DRKS00021229</t>
  </si>
  <si>
    <t xml:space="preserve">CorKid (COVID19/ SARS-CoV-2 seroconversion in kids) - CorKid                                                                                                                                                                                                                                                                                                                                                                                                                                                                                                                                                                                                                                                                                                                                                                                                                                                                                                                                                                                                                                                                                                                                                                                                                                                                                                                                                                                                                                                                                                                                                                                                                                                                                                                                                                                                                                                                                                                                                                                                                    </t>
  </si>
  <si>
    <t>Intervention 1: Children and adolescents attending for a medical check-up in selected pediatric practices receive a questionnaire on e.g. risk of infection and clinical  symptoms in the last 3 months. Then they are tested for Sars-CoV-2 antibodies. Follow-up after 3, 6 and 12 months (renewed questionnaire and, if necessary, renewed antibody determination)</t>
  </si>
  <si>
    <t>Exclusion criteria: no consent to the study</t>
  </si>
  <si>
    <t>In children and adolescents, seroconversion rate for SARS-CoV-2 will be detectable in 10-20% within the observation period of 6 months</t>
  </si>
  <si>
    <t>http://www.drks.de/DRKS00022434</t>
  </si>
  <si>
    <t>UniversitÃ¤tskinderklinik im St.-Josef Hospital Klinikum der Ruhr-UniversitÃ¤t-Bochum</t>
  </si>
  <si>
    <t>DRKS00022434</t>
  </si>
  <si>
    <t xml:space="preserve">Clinical translational and epidemiological research project on SARS coronavirus 2 infection in during the COVID 19 pandemic children in Bavaria - COVID Kids Bavaria                                                                                                                                                                                                                                                                                                                                                                                                                                                                                                                                                                                                                                                                                                                                                                                                                                                                                                                                                                                                                                                                                                                                                                                                                                                                                                                                                                                                                                                                                                                                                                                                                                                                                                                                                                                                                                                                                                            </t>
  </si>
  <si>
    <t>Inclusion criteria: Caregiver or child in one of the selected institutions</t>
  </si>
  <si>
    <t>Exclusion criteria: People who do not belong to the selected institutions</t>
  </si>
  <si>
    <t>Spread of COVID-19 in schools and kindergartens</t>
  </si>
  <si>
    <t>http://www.drks.de/DRKS00022380</t>
  </si>
  <si>
    <t>Dr. von Haunersches KinderspitalLMU Klinikum</t>
  </si>
  <si>
    <t>0 Years</t>
  </si>
  <si>
    <t>12 Years</t>
  </si>
  <si>
    <t>DRKS00022380</t>
  </si>
  <si>
    <t>United Kingdom</t>
  </si>
  <si>
    <t>Methodology of " CoCo 20 ": a Longitudinal Follow-up Study of the Paediatric Population and Their Families During and After the Coronavirus Pandemic and the Confinement</t>
  </si>
  <si>
    <t>Diagnostic Test: Quantitative and qualitative assessments of mental health</t>
  </si>
  <si>
    <t>diagnosis of possible psychological and psychiatric difficulties at baseline</t>
  </si>
  <si>
    <t>https://clinicaltrials.gov/show/NCT04498416</t>
  </si>
  <si>
    <t>NCT04498416</t>
  </si>
  <si>
    <t>&lt;br&gt;                        Randomized: No, &lt;br&gt;                        Masking: None, &lt;br&gt;                        Control: Not applicable, &lt;br&gt;                        Group: undefined, &lt;br&gt;                        Type: Not applicable&lt;br&gt;</t>
  </si>
  <si>
    <t>&lt;br&gt;                        Randomized: No, &lt;br&gt;                        Masking: None, &lt;br&gt;                        Control: Not applicable, &lt;br&gt;                        Group: undefined, &lt;br&gt;                        Type: Single arm&lt;br&gt;</t>
  </si>
  <si>
    <t xml:space="preserve">_x000D_        Inclusion Criteria:_x000D__x000D_          -  Females, aged 18-45 years_x000D__x000D_          -  Pregnant or up to six months postpartum_x000D__x000D_          -  Primary diagnosis of an anxiety disorder, as per the MINI for DSM-5, with or without_x000D_             comorbid depression_x000D__x000D_          -  No concurrent psychological treatment_x000D__x000D_          -  Not taking psychoactive medication or medication is stable in dose and type for at_x000D_             least 8 weeks prior to the study (as per Canadian Psychiatric Guidelines) and_x000D_             throughout study duration (participants will not be excluded from treatment if_x000D_             medication/dose changes during the study duration, however, they must notify the study_x000D_             team immediately)_x000D__x000D_          -  Fluent in English in order to understand the consent and group material_x000D__x000D_        Exclusion Criteria:_x000D__x000D_          -  Severe depression/suicidality_x000D__x000D_          -  Primary diagnosis other than an anxiety disorder_x000D__x000D_          -  Psychotic or current substance/alcohol use disorder_x000D_      </t>
  </si>
  <si>
    <t>Inclusion criteria: sufficient German language skills,ability to give consent</t>
  </si>
  <si>
    <t xml:space="preserve">_x000D_        Inclusion Criteria:_x000D__x000D_        Subject must meet all of the inclusion criteria to participate in this study._x000D__x000D_          -  Overweight as defined by BMI percentile of above 90th percentile_x000D__x000D_          -  Age 4-6 years old in the year of referral_x000D__x000D_          -  Ability to provide informed consent_x000D__x000D_        Exclusion Criteria:_x000D__x000D_          -  Patients with secondary causes of obesity especially genetic syndromes e.g. Trisomy_x000D_             21, Prader-Willi_x000D__x000D_          -  Currently participating in a weight management program_x000D__x000D_          -  Unable to understand and speak English sufficiently to give informed consent and_x000D_             complete the research assessments._x000D_      </t>
  </si>
  <si>
    <t xml:space="preserve">_x000D_        Inclusion criteria_x000D__x000D_          1. Age over 1 month and under 17 years_x000D__x000D_          2. Confirmed diagnosis of COVID-19 infection with the results of real-time PCR_x000D__x000D_          3. That they agreed to participate in the study._x000D__x000D_          4. That the patient tolerates the enteral route_x000D__x000D_        Exclusion criteria_x000D__x000D_        1. Have received vitamin D in the four weeks prior to hospitalization._x000D_      </t>
  </si>
  <si>
    <t>Inclusion criteria: - 6 monthsâ€“ 18 years- Patients who present in the practice for routine medical screening (U-Untersuchungen) - signed consent - Mothers or other family members (fathers, siblings) of the subjects primarily included (of all ages from 6 months)</t>
  </si>
  <si>
    <t xml:space="preserve">_x000D_        Inclusion Criteria:_x000D__x000D_          -  Children affected by the Coronavirus disease 2019 (Covid-19) pandemic;_x000D__x000D_          -  Age between 0 and under 18 at the time of inclusion;_x000D__x000D_          -  Affiliated with a social security scheme;_x000D__x000D_          -  Having a good command of the French language (French);_x000D__x000D_          -  Children whose parents have accepted participation in the study (collection of_x000D_             informed consents)._x000D__x000D_        Exclusion Criteria:_x000D__x000D_          -  Children and/or young adults with a psychotic disorder or autism spectrum disorder;_x000D__x000D_          -  Children and/or young adults with an average intellectual disability (&lt; to 50);_x000D__x000D_          -  Person deprived of liberty by judicial or administrative decision1;_x000D__x000D_          -  Person subject to a period of exclusion for another search._x000D_      </t>
  </si>
  <si>
    <t>I. Is there vertical transmission from mother to fetus during pregnancy?II. Does the state of emergency of the coronavirus pandemic affect the obstetric outcome and causes stress?</t>
  </si>
  <si>
    <t>Intervention 1: Epidemiological, prospective, multicenter study. Examination of the spread of COVID-19 in schools and kindergartens in Bavaria. Examining the impact of prevention measures on children.Pilot phase with questionnaire and nasopharynx swab (COVID-19 PCR). Then phase 1-3 from September 2021 to February 2021 with questionnaire and nasopharynx swab (COVID-19 PCR)</t>
  </si>
  <si>
    <t xml:space="preserve">Free text addition of articles on areas of interest to the client. These currently includes breast milk/breastfeeding articles, and articles related to maternal and child mental health. These articles are also presented in seperate sheets titled " Breast milk - Breast feeding" and " Mental health" . We also highlight Publications relevant to Africa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</si>
</sst>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5"/>
      <color theme="1"/>
      <name val="Arial"/>
      <family val="2"/>
    </font>
    <font>
      <sz val="10.5"/>
      <color rgb="FFFF0000"/>
      <name val="Arial"/>
      <family val="2"/>
    </font>
    <font>
      <b/>
      <sz val="10.5"/>
      <name val="Arial"/>
      <family val="2"/>
    </font>
    <font>
      <b/>
      <sz val="10.5"/>
      <color theme="1"/>
      <name val="Arial"/>
      <family val="2"/>
    </font>
    <font>
      <b/>
      <sz val="10.5"/>
      <color rgb="FF000000"/>
      <name val="Arial"/>
      <family val="2"/>
    </font>
    <font>
      <sz val="10.5"/>
      <color rgb="FF000000"/>
      <name val="Arial"/>
      <family val="2"/>
    </font>
    <font>
      <i/>
      <sz val="10.5"/>
      <color rgb="FF000000"/>
      <name val="Arial"/>
      <family val="2"/>
    </font>
    <font>
      <sz val="10.5"/>
      <color theme="0"/>
      <name val="Arial"/>
      <family val="2"/>
    </font>
    <font>
      <sz val="10.5"/>
      <name val="Arial"/>
      <family val="2"/>
    </font>
    <font>
      <strike/>
      <sz val="10.5"/>
      <color theme="0"/>
      <name val="Arial"/>
      <family val="2"/>
    </font>
    <font>
      <b/>
      <sz val="10.5"/>
      <color theme="0"/>
      <name val="Arial"/>
      <family val="2"/>
    </font>
    <font>
      <sz val="11"/>
      <color theme="1"/>
      <name val="Arial"/>
      <family val="2"/>
    </font>
    <font>
      <sz val="10"/>
      <color theme="0"/>
      <name val="Arial"/>
      <family val="2"/>
    </font>
    <font>
      <sz val="10"/>
      <color theme="1"/>
      <name val="Arial"/>
      <family val="2"/>
    </font>
    <font>
      <sz val="10.5"/>
      <color rgb="FF298BFF"/>
      <name val="Arial"/>
      <family val="2"/>
    </font>
    <font>
      <sz val="10.5"/>
      <color rgb="FF212121"/>
      <name val="Arial"/>
      <family val="2"/>
    </font>
    <font>
      <b/>
      <sz val="10"/>
      <color theme="0"/>
      <name val="Arial"/>
      <family val="2"/>
    </font>
    <font>
      <b/>
      <i/>
      <sz val="10"/>
      <name val="Arial"/>
      <family val="2"/>
    </font>
    <font>
      <u/>
      <sz val="11"/>
      <color rgb="FF1576BB"/>
      <name val="Arial"/>
      <family val="2"/>
    </font>
    <font>
      <u/>
      <sz val="10.5"/>
      <color theme="10"/>
      <name val="Arial"/>
      <family val="2"/>
    </font>
    <font>
      <b/>
      <sz val="16"/>
      <color theme="0"/>
      <name val="Arial"/>
      <family val="2"/>
    </font>
    <font>
      <b/>
      <sz val="16"/>
      <color theme="1"/>
      <name val="Arial"/>
      <family val="2"/>
    </font>
    <font>
      <sz val="16"/>
      <color theme="1"/>
      <name val="Arial"/>
      <family val="2"/>
    </font>
    <font>
      <b/>
      <sz val="16"/>
      <name val="Arial"/>
      <family val="2"/>
    </font>
    <font>
      <b/>
      <sz val="36"/>
      <color theme="0"/>
      <name val="Arial"/>
      <family val="2"/>
    </font>
    <font>
      <sz val="8"/>
      <name val="Calibri"/>
      <family val="2"/>
      <scheme val="minor"/>
    </font>
    <font>
      <b/>
      <sz val="10"/>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DEDEDE"/>
        <bgColor indexed="64"/>
      </patternFill>
    </fill>
    <fill>
      <patternFill patternType="solid">
        <fgColor rgb="FF27B67A"/>
        <bgColor indexed="64"/>
      </patternFill>
    </fill>
    <fill>
      <patternFill patternType="solid">
        <fgColor rgb="FF1576BB"/>
        <bgColor indexed="64"/>
      </patternFill>
    </fill>
    <fill>
      <patternFill patternType="solid">
        <fgColor rgb="FF002653"/>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92D05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n">
        <color theme="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48">
    <xf numFmtId="0" fontId="0" fillId="0" borderId="0" xfId="0"/>
    <xf numFmtId="0" fontId="19" fillId="0" borderId="0" xfId="0" applyFont="1"/>
    <xf numFmtId="0" fontId="24" fillId="0" borderId="11"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19" fillId="0" borderId="1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2" fillId="0" borderId="0" xfId="0" applyFont="1" applyBorder="1" applyAlignment="1">
      <alignment horizontal="center" vertical="center" wrapText="1"/>
    </xf>
    <xf numFmtId="0" fontId="19" fillId="0" borderId="10"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Alignment="1">
      <alignment wrapText="1"/>
    </xf>
    <xf numFmtId="0" fontId="27" fillId="34" borderId="10" xfId="0" applyFont="1" applyFill="1" applyBorder="1" applyAlignment="1">
      <alignment vertical="center" wrapText="1"/>
    </xf>
    <xf numFmtId="0" fontId="20" fillId="0" borderId="0" xfId="0" applyFont="1" applyAlignment="1">
      <alignment vertical="center" wrapText="1"/>
    </xf>
    <xf numFmtId="0" fontId="26" fillId="36" borderId="17" xfId="0" applyFont="1" applyFill="1" applyBorder="1" applyAlignment="1">
      <alignment horizontal="left" vertical="center" wrapText="1"/>
    </xf>
    <xf numFmtId="0" fontId="31" fillId="36" borderId="17" xfId="0" applyFont="1" applyFill="1" applyBorder="1" applyAlignment="1">
      <alignment horizontal="left" vertical="center" wrapText="1"/>
    </xf>
    <xf numFmtId="14" fontId="26" fillId="36" borderId="17" xfId="0" applyNumberFormat="1" applyFont="1" applyFill="1" applyBorder="1" applyAlignment="1">
      <alignment horizontal="left" vertical="center" wrapText="1"/>
    </xf>
    <xf numFmtId="0" fontId="24" fillId="0" borderId="10" xfId="0" applyFont="1" applyBorder="1" applyAlignment="1">
      <alignment vertical="center" wrapText="1"/>
    </xf>
    <xf numFmtId="0" fontId="19"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6" fillId="36" borderId="16" xfId="0" applyFont="1" applyFill="1" applyBorder="1" applyAlignment="1">
      <alignment horizontal="left" vertical="center" wrapText="1"/>
    </xf>
    <xf numFmtId="0" fontId="19" fillId="0" borderId="0" xfId="0" applyFont="1" applyAlignment="1">
      <alignment vertical="center"/>
    </xf>
    <xf numFmtId="0" fontId="22" fillId="0" borderId="10" xfId="0" applyFont="1" applyBorder="1" applyAlignment="1">
      <alignment horizontal="center" vertical="center" wrapText="1"/>
    </xf>
    <xf numFmtId="0" fontId="27" fillId="0" borderId="16" xfId="0" applyFont="1" applyBorder="1" applyAlignment="1">
      <alignment horizontal="left" vertical="center" wrapText="1"/>
    </xf>
    <xf numFmtId="0" fontId="19" fillId="0" borderId="11" xfId="0" applyFont="1" applyBorder="1" applyAlignment="1">
      <alignment horizontal="left" vertical="center" wrapText="1"/>
    </xf>
    <xf numFmtId="0" fontId="19" fillId="33" borderId="0" xfId="0" applyFont="1" applyFill="1" applyAlignment="1">
      <alignment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26" fillId="35" borderId="10" xfId="0" applyFont="1" applyFill="1" applyBorder="1" applyAlignment="1">
      <alignment vertical="center" wrapText="1"/>
    </xf>
    <xf numFmtId="0" fontId="20" fillId="0" borderId="0" xfId="0" applyFont="1" applyAlignment="1">
      <alignment horizontal="center" vertical="center" wrapText="1"/>
    </xf>
    <xf numFmtId="0" fontId="19" fillId="37" borderId="0" xfId="0" applyFont="1" applyFill="1" applyBorder="1" applyAlignment="1">
      <alignment vertical="center" wrapText="1"/>
    </xf>
    <xf numFmtId="0" fontId="19" fillId="37" borderId="0" xfId="0" applyFont="1" applyFill="1" applyAlignment="1">
      <alignment vertical="center"/>
    </xf>
    <xf numFmtId="0" fontId="34" fillId="0" borderId="0" xfId="0" applyFont="1"/>
    <xf numFmtId="0" fontId="19" fillId="37" borderId="0" xfId="0" applyFont="1" applyFill="1" applyAlignment="1">
      <alignment vertical="center" wrapText="1"/>
    </xf>
    <xf numFmtId="0" fontId="33" fillId="37" borderId="0" xfId="0" applyFont="1" applyFill="1" applyAlignment="1">
      <alignment vertical="center"/>
    </xf>
    <xf numFmtId="14" fontId="29" fillId="36" borderId="17"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top" wrapText="1"/>
    </xf>
    <xf numFmtId="0" fontId="20" fillId="0" borderId="0" xfId="0" applyFont="1" applyAlignment="1">
      <alignment horizontal="center" vertical="top" wrapText="1"/>
    </xf>
    <xf numFmtId="0" fontId="19" fillId="0" borderId="0" xfId="0" applyFont="1" applyAlignment="1">
      <alignment vertical="top"/>
    </xf>
    <xf numFmtId="0" fontId="19" fillId="0" borderId="0" xfId="0" applyFont="1" applyBorder="1"/>
    <xf numFmtId="0" fontId="19" fillId="37" borderId="0" xfId="0" applyFont="1" applyFill="1"/>
    <xf numFmtId="0" fontId="29" fillId="36" borderId="0" xfId="0" applyFont="1" applyFill="1" applyBorder="1" applyAlignment="1">
      <alignment horizontal="center" vertical="center"/>
    </xf>
    <xf numFmtId="0" fontId="29" fillId="36" borderId="0" xfId="0" applyFont="1" applyFill="1" applyBorder="1" applyAlignment="1">
      <alignment horizontal="left" vertical="center"/>
    </xf>
    <xf numFmtId="0" fontId="29" fillId="35" borderId="0" xfId="0" applyFont="1" applyFill="1" applyBorder="1" applyAlignment="1">
      <alignment horizontal="center" vertical="center" wrapText="1"/>
    </xf>
    <xf numFmtId="0" fontId="30" fillId="0" borderId="0" xfId="0" applyFont="1" applyFill="1"/>
    <xf numFmtId="0" fontId="19" fillId="0" borderId="0" xfId="0" applyFont="1" applyFill="1"/>
    <xf numFmtId="0" fontId="29" fillId="36"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34" borderId="0"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Alignment="1">
      <alignment horizontal="center" vertical="center"/>
    </xf>
    <xf numFmtId="0" fontId="39" fillId="36" borderId="0" xfId="0" applyFont="1" applyFill="1" applyBorder="1" applyAlignment="1">
      <alignment horizontal="left" vertical="center" wrapText="1"/>
    </xf>
    <xf numFmtId="0" fontId="39" fillId="36" borderId="0" xfId="0" applyFont="1" applyFill="1" applyBorder="1" applyAlignment="1">
      <alignment horizontal="center" vertical="center" wrapText="1"/>
    </xf>
    <xf numFmtId="0" fontId="40" fillId="0" borderId="0" xfId="0" applyFont="1" applyFill="1" applyAlignment="1">
      <alignment horizontal="left" vertical="center"/>
    </xf>
    <xf numFmtId="0" fontId="41" fillId="0" borderId="0" xfId="0" applyFont="1" applyFill="1" applyAlignment="1">
      <alignment horizontal="center" vertical="center"/>
    </xf>
    <xf numFmtId="0" fontId="42" fillId="34" borderId="0" xfId="0" applyFont="1" applyFill="1" applyBorder="1" applyAlignment="1">
      <alignment horizontal="left" vertical="center" wrapText="1"/>
    </xf>
    <xf numFmtId="0" fontId="42" fillId="34" borderId="0" xfId="0" applyFont="1" applyFill="1" applyBorder="1" applyAlignment="1">
      <alignment horizontal="center" vertical="center" wrapText="1"/>
    </xf>
    <xf numFmtId="0" fontId="41" fillId="0" borderId="0" xfId="0" applyFont="1" applyFill="1" applyAlignment="1">
      <alignment horizontal="left" vertical="center"/>
    </xf>
    <xf numFmtId="0" fontId="41" fillId="0" borderId="0" xfId="0" applyFont="1" applyFill="1" applyAlignment="1">
      <alignment vertical="center"/>
    </xf>
    <xf numFmtId="0" fontId="43" fillId="37" borderId="0" xfId="0" applyFont="1" applyFill="1"/>
    <xf numFmtId="0" fontId="30" fillId="36" borderId="0" xfId="0" applyFont="1" applyFill="1" applyAlignment="1">
      <alignment horizontal="center" vertical="center"/>
    </xf>
    <xf numFmtId="0" fontId="19" fillId="36" borderId="0" xfId="0" applyFont="1" applyFill="1" applyAlignment="1">
      <alignment horizontal="center" vertical="center"/>
    </xf>
    <xf numFmtId="0" fontId="39" fillId="36" borderId="0" xfId="0" applyFont="1" applyFill="1" applyAlignment="1">
      <alignment horizontal="left" vertical="center"/>
    </xf>
    <xf numFmtId="0" fontId="19" fillId="36" borderId="0" xfId="0" applyFont="1" applyFill="1"/>
    <xf numFmtId="0" fontId="19" fillId="34" borderId="0" xfId="0" applyFont="1" applyFill="1"/>
    <xf numFmtId="0" fontId="41" fillId="34" borderId="0" xfId="0" applyFont="1" applyFill="1" applyAlignment="1">
      <alignment horizontal="center" vertical="center"/>
    </xf>
    <xf numFmtId="0" fontId="40" fillId="34" borderId="0" xfId="0" applyFont="1" applyFill="1" applyAlignment="1">
      <alignment vertical="center"/>
    </xf>
    <xf numFmtId="1" fontId="19" fillId="37" borderId="0" xfId="0" applyNumberFormat="1" applyFont="1" applyFill="1"/>
    <xf numFmtId="1" fontId="19" fillId="0" borderId="0" xfId="0" applyNumberFormat="1" applyFont="1" applyFill="1"/>
    <xf numFmtId="1" fontId="39" fillId="36" borderId="0" xfId="0" applyNumberFormat="1" applyFont="1" applyFill="1" applyBorder="1" applyAlignment="1">
      <alignment horizontal="center" vertical="center" wrapText="1"/>
    </xf>
    <xf numFmtId="1" fontId="41" fillId="0" borderId="0" xfId="0" applyNumberFormat="1" applyFont="1" applyFill="1" applyAlignment="1">
      <alignment horizontal="center" vertical="center"/>
    </xf>
    <xf numFmtId="1" fontId="42" fillId="34" borderId="0" xfId="0" applyNumberFormat="1" applyFont="1" applyFill="1" applyBorder="1" applyAlignment="1">
      <alignment horizontal="center" vertical="center" wrapText="1"/>
    </xf>
    <xf numFmtId="1" fontId="42" fillId="34" borderId="0" xfId="0" applyNumberFormat="1" applyFont="1" applyFill="1" applyBorder="1" applyAlignment="1">
      <alignment horizontal="left" vertical="center" wrapText="1"/>
    </xf>
    <xf numFmtId="1" fontId="41" fillId="34" borderId="0" xfId="0" applyNumberFormat="1" applyFont="1" applyFill="1" applyAlignment="1">
      <alignment horizontal="center" vertical="center"/>
    </xf>
    <xf numFmtId="1" fontId="19" fillId="0" borderId="0" xfId="0" applyNumberFormat="1" applyFont="1" applyFill="1" applyAlignment="1">
      <alignment horizontal="center" vertical="center"/>
    </xf>
    <xf numFmtId="1" fontId="39" fillId="36" borderId="0" xfId="0" applyNumberFormat="1" applyFont="1" applyFill="1" applyAlignment="1">
      <alignment horizontal="left" vertical="center"/>
    </xf>
    <xf numFmtId="1" fontId="30" fillId="0" borderId="0" xfId="0" applyNumberFormat="1" applyFont="1" applyFill="1"/>
    <xf numFmtId="0" fontId="16" fillId="0" borderId="0" xfId="0" applyFont="1"/>
    <xf numFmtId="0" fontId="22" fillId="39" borderId="18" xfId="0" applyFont="1" applyFill="1" applyBorder="1"/>
    <xf numFmtId="9" fontId="22" fillId="39" borderId="19" xfId="43" applyFont="1" applyFill="1" applyBorder="1"/>
    <xf numFmtId="0" fontId="35" fillId="0" borderId="0" xfId="0" applyFont="1" applyFill="1" applyAlignment="1">
      <alignment horizontal="left" vertical="center" wrapText="1"/>
    </xf>
    <xf numFmtId="0" fontId="19" fillId="0" borderId="0" xfId="0" applyFont="1" applyFill="1" applyAlignment="1">
      <alignment vertical="center"/>
    </xf>
    <xf numFmtId="0" fontId="20" fillId="0" borderId="0" xfId="0" applyFont="1" applyFill="1" applyAlignment="1">
      <alignment vertical="center" wrapText="1"/>
    </xf>
    <xf numFmtId="0" fontId="45" fillId="0" borderId="0" xfId="0" applyFont="1" applyFill="1" applyAlignment="1">
      <alignment horizontal="left" vertical="center" wrapText="1"/>
    </xf>
    <xf numFmtId="0" fontId="29" fillId="36" borderId="17" xfId="0" applyFont="1" applyFill="1" applyBorder="1" applyAlignment="1">
      <alignment horizontal="center" vertical="top" wrapText="1"/>
    </xf>
    <xf numFmtId="14" fontId="29" fillId="36" borderId="17" xfId="0" applyNumberFormat="1" applyFont="1" applyFill="1" applyBorder="1" applyAlignment="1">
      <alignment horizontal="center" vertical="top" wrapText="1"/>
    </xf>
    <xf numFmtId="0" fontId="29" fillId="35" borderId="17" xfId="0" applyFont="1" applyFill="1" applyBorder="1" applyAlignment="1">
      <alignment horizontal="center" vertical="top" wrapText="1"/>
    </xf>
    <xf numFmtId="0" fontId="21" fillId="34" borderId="17" xfId="0" applyFont="1" applyFill="1" applyBorder="1" applyAlignment="1">
      <alignment horizontal="center" vertical="top" wrapText="1"/>
    </xf>
    <xf numFmtId="0" fontId="26" fillId="0" borderId="0" xfId="0" applyFont="1" applyBorder="1" applyAlignment="1">
      <alignment horizontal="center" vertical="top" wrapText="1"/>
    </xf>
    <xf numFmtId="0" fontId="19" fillId="0" borderId="0" xfId="0" applyNumberFormat="1" applyFont="1" applyAlignment="1">
      <alignment horizontal="center" vertical="top" wrapText="1"/>
    </xf>
    <xf numFmtId="0" fontId="19" fillId="0" borderId="0" xfId="0" applyFont="1" applyBorder="1" applyAlignment="1">
      <alignment horizontal="center" vertical="top" wrapText="1"/>
    </xf>
    <xf numFmtId="14" fontId="19" fillId="0" borderId="0" xfId="0" applyNumberFormat="1" applyFont="1" applyFill="1" applyAlignment="1">
      <alignment horizontal="center" vertical="top" wrapText="1"/>
    </xf>
    <xf numFmtId="14" fontId="19" fillId="0" borderId="0" xfId="0" applyNumberFormat="1" applyFont="1" applyAlignment="1">
      <alignment horizontal="center" vertical="top" wrapText="1"/>
    </xf>
    <xf numFmtId="0" fontId="19" fillId="0" borderId="0" xfId="42" applyNumberFormat="1" applyFont="1" applyAlignment="1">
      <alignment horizontal="center" vertical="top" wrapText="1"/>
    </xf>
    <xf numFmtId="0" fontId="19" fillId="0" borderId="0" xfId="0" applyNumberFormat="1" applyFont="1" applyBorder="1" applyAlignment="1">
      <alignment horizontal="center" vertical="top" wrapText="1"/>
    </xf>
    <xf numFmtId="0" fontId="19" fillId="0" borderId="0" xfId="0" applyFont="1" applyAlignment="1">
      <alignment horizontal="center" vertical="top" wrapText="1"/>
    </xf>
    <xf numFmtId="14" fontId="19" fillId="0" borderId="0" xfId="0" applyNumberFormat="1" applyFont="1" applyBorder="1" applyAlignment="1">
      <alignment horizontal="center" vertical="top" wrapText="1"/>
    </xf>
    <xf numFmtId="0" fontId="22" fillId="0" borderId="0" xfId="0" applyFont="1" applyAlignment="1">
      <alignment horizontal="center" vertical="top" wrapText="1"/>
    </xf>
    <xf numFmtId="14" fontId="19" fillId="0" borderId="20" xfId="0" applyNumberFormat="1" applyFont="1" applyBorder="1" applyAlignment="1">
      <alignment horizontal="center" vertical="top" wrapText="1"/>
    </xf>
    <xf numFmtId="0" fontId="19" fillId="0" borderId="20" xfId="0" applyFont="1" applyBorder="1" applyAlignment="1">
      <alignment horizontal="center" vertical="top" wrapText="1"/>
    </xf>
    <xf numFmtId="0"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26" fillId="36" borderId="17" xfId="0" applyFont="1" applyFill="1" applyBorder="1" applyAlignment="1">
      <alignment horizontal="center" vertical="top" wrapText="1"/>
    </xf>
    <xf numFmtId="0" fontId="26" fillId="35" borderId="10" xfId="0" applyFont="1" applyFill="1" applyBorder="1" applyAlignment="1">
      <alignment vertical="center" wrapText="1"/>
    </xf>
    <xf numFmtId="0" fontId="38" fillId="0" borderId="0" xfId="42" applyFont="1" applyFill="1" applyAlignment="1">
      <alignment horizontal="center" vertical="top" wrapText="1"/>
    </xf>
    <xf numFmtId="0" fontId="27" fillId="0" borderId="0" xfId="0" applyFont="1" applyAlignment="1">
      <alignment horizontal="center" vertical="top" wrapText="1"/>
    </xf>
    <xf numFmtId="0" fontId="22" fillId="0" borderId="20" xfId="0" applyFont="1" applyBorder="1" applyAlignment="1">
      <alignment horizontal="center" vertical="top" wrapText="1"/>
    </xf>
    <xf numFmtId="14" fontId="19" fillId="40" borderId="0" xfId="0" applyNumberFormat="1" applyFont="1" applyFill="1" applyAlignment="1">
      <alignment horizontal="center" vertical="top" wrapText="1"/>
    </xf>
    <xf numFmtId="0" fontId="38" fillId="0" borderId="0" xfId="42" applyNumberFormat="1" applyFont="1" applyAlignment="1">
      <alignment horizontal="center" vertical="top" wrapText="1"/>
    </xf>
    <xf numFmtId="0" fontId="38" fillId="0" borderId="0" xfId="42" applyNumberFormat="1" applyFont="1" applyBorder="1" applyAlignment="1">
      <alignment horizontal="center" vertical="top" wrapText="1"/>
    </xf>
    <xf numFmtId="0" fontId="19" fillId="0" borderId="0" xfId="0" applyFont="1" applyFill="1" applyAlignment="1">
      <alignment horizontal="center" vertical="top" wrapText="1"/>
    </xf>
    <xf numFmtId="0" fontId="38" fillId="0" borderId="20" xfId="42" applyFont="1" applyFill="1" applyBorder="1" applyAlignment="1">
      <alignment horizontal="center" vertical="top" wrapText="1"/>
    </xf>
    <xf numFmtId="0" fontId="19" fillId="0" borderId="20" xfId="0" applyFont="1" applyFill="1" applyBorder="1" applyAlignment="1">
      <alignment horizontal="center" vertical="top" wrapText="1"/>
    </xf>
    <xf numFmtId="0" fontId="19" fillId="0" borderId="0" xfId="0" pivotButton="1" applyFont="1"/>
    <xf numFmtId="10" fontId="19" fillId="0" borderId="0" xfId="0" applyNumberFormat="1" applyFont="1"/>
    <xf numFmtId="0" fontId="19" fillId="0" borderId="0" xfId="0" applyFont="1" applyAlignment="1">
      <alignment horizontal="left"/>
    </xf>
    <xf numFmtId="0" fontId="19" fillId="0" borderId="0" xfId="0" applyNumberFormat="1" applyFont="1"/>
    <xf numFmtId="0" fontId="19" fillId="0" borderId="0" xfId="0" applyFont="1" applyAlignment="1">
      <alignment horizontal="left" indent="1"/>
    </xf>
    <xf numFmtId="0" fontId="18" fillId="0" borderId="0" xfId="42" applyNumberFormat="1" applyBorder="1" applyAlignment="1">
      <alignment horizontal="center" vertical="top" wrapText="1"/>
    </xf>
    <xf numFmtId="15" fontId="19" fillId="0" borderId="0" xfId="0" applyNumberFormat="1" applyFont="1" applyAlignment="1">
      <alignment horizontal="center" vertical="top" wrapText="1"/>
    </xf>
    <xf numFmtId="49" fontId="19" fillId="0" borderId="0" xfId="0" applyNumberFormat="1" applyFont="1" applyAlignment="1">
      <alignment horizontal="center" vertical="top" wrapText="1"/>
    </xf>
    <xf numFmtId="15" fontId="19" fillId="0" borderId="0" xfId="0" applyNumberFormat="1" applyFont="1" applyFill="1" applyAlignment="1">
      <alignment horizontal="center" vertical="top" wrapText="1"/>
    </xf>
    <xf numFmtId="0" fontId="22" fillId="0" borderId="0" xfId="0" applyFont="1" applyFill="1" applyAlignment="1">
      <alignment horizontal="center" vertical="top" wrapText="1"/>
    </xf>
    <xf numFmtId="0" fontId="38" fillId="0" borderId="0" xfId="42" applyNumberFormat="1" applyFont="1" applyFill="1" applyBorder="1" applyAlignment="1">
      <alignment horizontal="center" vertical="top" wrapText="1"/>
    </xf>
    <xf numFmtId="0" fontId="19" fillId="0" borderId="0" xfId="42" applyNumberFormat="1" applyFont="1" applyFill="1" applyAlignment="1">
      <alignment horizontal="center" vertical="top" wrapText="1"/>
    </xf>
    <xf numFmtId="0" fontId="19" fillId="0" borderId="0" xfId="0" applyFont="1" applyFill="1" applyBorder="1" applyAlignment="1">
      <alignment horizontal="center" vertical="top" wrapText="1"/>
    </xf>
    <xf numFmtId="0" fontId="22" fillId="0" borderId="0" xfId="0" applyNumberFormat="1" applyFont="1" applyFill="1" applyBorder="1" applyAlignment="1">
      <alignment horizontal="center" vertical="top" wrapText="1"/>
    </xf>
    <xf numFmtId="0" fontId="19" fillId="0" borderId="0" xfId="0" applyNumberFormat="1" applyFont="1" applyFill="1" applyBorder="1" applyAlignment="1">
      <alignment horizontal="center" vertical="top" wrapText="1"/>
    </xf>
    <xf numFmtId="0" fontId="19" fillId="0" borderId="0" xfId="0" applyNumberFormat="1" applyFont="1" applyFill="1" applyAlignment="1">
      <alignment horizontal="center" vertical="top" wrapText="1"/>
    </xf>
    <xf numFmtId="14" fontId="19" fillId="0" borderId="0" xfId="0" applyNumberFormat="1" applyFont="1" applyFill="1" applyBorder="1" applyAlignment="1">
      <alignment horizontal="center" vertical="top" wrapText="1"/>
    </xf>
    <xf numFmtId="0" fontId="27" fillId="0" borderId="0" xfId="42" applyNumberFormat="1" applyFont="1" applyFill="1" applyBorder="1" applyAlignment="1">
      <alignment horizontal="center" vertical="top" wrapText="1"/>
    </xf>
    <xf numFmtId="0" fontId="38" fillId="0" borderId="0" xfId="42" applyFont="1" applyAlignment="1">
      <alignment horizontal="center" vertical="top" wrapText="1"/>
    </xf>
    <xf numFmtId="164" fontId="19" fillId="0" borderId="0" xfId="0" applyNumberFormat="1" applyFont="1" applyAlignment="1">
      <alignment horizontal="center" vertical="top" wrapText="1"/>
    </xf>
    <xf numFmtId="164" fontId="19" fillId="0" borderId="0" xfId="0" applyNumberFormat="1" applyFont="1" applyFill="1" applyAlignment="1">
      <alignment horizontal="center" vertical="top" wrapText="1"/>
    </xf>
    <xf numFmtId="0" fontId="35" fillId="37" borderId="0" xfId="0" applyFont="1" applyFill="1" applyAlignment="1">
      <alignment horizontal="left" vertical="center" wrapText="1"/>
    </xf>
    <xf numFmtId="0" fontId="32" fillId="37" borderId="0" xfId="0" applyFont="1" applyFill="1" applyAlignment="1">
      <alignment horizontal="left" vertical="center" wrapText="1"/>
    </xf>
    <xf numFmtId="0" fontId="19" fillId="37" borderId="0" xfId="0" applyFont="1" applyFill="1" applyAlignment="1">
      <alignment vertical="center" wrapText="1"/>
    </xf>
    <xf numFmtId="0" fontId="33" fillId="37" borderId="0" xfId="0" applyFont="1" applyFill="1" applyAlignment="1">
      <alignment vertical="center"/>
    </xf>
    <xf numFmtId="0" fontId="37" fillId="38" borderId="0" xfId="42" applyFont="1" applyFill="1" applyAlignment="1">
      <alignment horizontal="center" vertical="top" wrapText="1"/>
    </xf>
    <xf numFmtId="0" fontId="26" fillId="35" borderId="10" xfId="0" applyFont="1" applyFill="1" applyBorder="1" applyAlignment="1">
      <alignment vertical="center" wrapText="1"/>
    </xf>
    <xf numFmtId="0" fontId="22" fillId="34" borderId="10" xfId="0" applyFont="1" applyFill="1" applyBorder="1" applyAlignment="1">
      <alignment horizontal="left" vertical="center" wrapText="1"/>
    </xf>
    <xf numFmtId="0" fontId="36" fillId="38" borderId="0" xfId="0" applyFont="1" applyFill="1" applyAlignment="1">
      <alignment horizontal="center" vertical="center" wrapText="1"/>
    </xf>
    <xf numFmtId="0" fontId="26" fillId="35" borderId="15" xfId="0" applyFont="1" applyFill="1" applyBorder="1" applyAlignment="1">
      <alignment vertical="center" wrapText="1"/>
    </xf>
    <xf numFmtId="0" fontId="29" fillId="37" borderId="0" xfId="0" applyFont="1" applyFill="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1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ill>
        <patternFill>
          <bgColor rgb="FFFFCCCC"/>
        </patternFill>
      </fill>
    </dxf>
    <dxf>
      <font>
        <color rgb="FF9C0006"/>
      </font>
      <fill>
        <patternFill>
          <bgColor rgb="FFFFC7CE"/>
        </patternFill>
      </fill>
    </dxf>
    <dxf>
      <fill>
        <patternFill>
          <bgColor rgb="FFFFCCCC"/>
        </patternFill>
      </fill>
    </dxf>
    <dxf>
      <fill>
        <patternFill>
          <bgColor rgb="FFFFCCCC"/>
        </patternFill>
      </fill>
    </dxf>
    <dxf>
      <fill>
        <patternFill patternType="solid">
          <fgColor rgb="FFFFCCCC"/>
          <bgColor rgb="FFFFCCCC"/>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ill>
        <patternFill>
          <bgColor rgb="FFFFCCCC"/>
        </patternFill>
      </fill>
    </dxf>
    <dxf>
      <font>
        <color rgb="FF9C0006"/>
      </font>
      <fill>
        <patternFill>
          <bgColor rgb="FFFFC7CE"/>
        </patternFill>
      </fill>
    </dxf>
    <dxf>
      <font>
        <color rgb="FF9C0006"/>
      </font>
      <fill>
        <patternFill>
          <bgColor rgb="FFFFC7CE"/>
        </patternFill>
      </fill>
    </dxf>
    <dxf>
      <fill>
        <patternFill>
          <bgColor rgb="FFFFCCCC"/>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val="0"/>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ertAlign val="baseline"/>
        <sz val="10.5"/>
        <color theme="10"/>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border>
        <bottom style="thin">
          <color indexed="64"/>
        </bottom>
      </border>
    </dxf>
    <dxf>
      <font>
        <b/>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top" textRotation="0" wrapText="1" indent="0" justifyLastLine="0" shrinkToFit="0" readingOrder="0"/>
    </dxf>
    <dxf>
      <fill>
        <patternFill>
          <bgColor rgb="FFFFCCCC"/>
        </patternFill>
      </fill>
    </dxf>
    <dxf>
      <font>
        <color rgb="FF006100"/>
      </font>
      <fill>
        <patternFill>
          <bgColor rgb="FFC6EFCE"/>
        </patternFill>
      </fill>
    </dxf>
    <dxf>
      <font>
        <color rgb="FF9C0006"/>
      </font>
      <fill>
        <patternFill>
          <bgColor rgb="FFFFC7CE"/>
        </patternFill>
      </fill>
    </dxf>
    <dxf>
      <numFmt numFmtId="14" formatCode="0.00%"/>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298BFF"/>
      <color rgb="FF1576BB"/>
      <color rgb="FF33006F"/>
      <color rgb="FF002653"/>
      <color rgb="FFBDBDBD"/>
      <color rgb="FF27B67A"/>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[START_COVID-19 MNCH Digest August 17, 2020.xlsx]Calculations (Hide)!PivotTable3</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98BFF"/>
          </a:solidFill>
          <a:ln>
            <a:solidFill>
              <a:srgbClr val="298B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933164206926779E-2"/>
          <c:y val="6.7218188944499907E-2"/>
          <c:w val="0.89044572969540103"/>
          <c:h val="0.59815990776778283"/>
        </c:manualLayout>
      </c:layout>
      <c:barChart>
        <c:barDir val="col"/>
        <c:grouping val="clustered"/>
        <c:varyColors val="0"/>
        <c:ser>
          <c:idx val="0"/>
          <c:order val="0"/>
          <c:tx>
            <c:strRef>
              <c:f>'Calculations (Hide)'!$B$4</c:f>
              <c:strCache>
                <c:ptCount val="1"/>
                <c:pt idx="0">
                  <c:v>Total</c:v>
                </c:pt>
              </c:strCache>
            </c:strRef>
          </c:tx>
          <c:spPr>
            <a:solidFill>
              <a:srgbClr val="298BFF"/>
            </a:solidFill>
            <a:ln>
              <a:solidFill>
                <a:srgbClr val="298BFF"/>
              </a:solidFill>
            </a:ln>
            <a:effectLst/>
          </c:spPr>
          <c:invertIfNegative val="0"/>
          <c:cat>
            <c:multiLvlStrRef>
              <c:f>'Calculations (Hide)'!$A$5:$A$53</c:f>
              <c:multiLvlStrCache>
                <c:ptCount val="45"/>
                <c:lvl>
                  <c:pt idx="0">
                    <c:v>Italy</c:v>
                  </c:pt>
                  <c:pt idx="1">
                    <c:v>UK</c:v>
                  </c:pt>
                  <c:pt idx="2">
                    <c:v>USA</c:v>
                  </c:pt>
                  <c:pt idx="3">
                    <c:v>Spain</c:v>
                  </c:pt>
                  <c:pt idx="4">
                    <c:v>Not applicable </c:v>
                  </c:pt>
                  <c:pt idx="5">
                    <c:v>Switzerland</c:v>
                  </c:pt>
                  <c:pt idx="6">
                    <c:v>Japan</c:v>
                  </c:pt>
                  <c:pt idx="7">
                    <c:v>Multicountry</c:v>
                  </c:pt>
                  <c:pt idx="8">
                    <c:v>Greece</c:v>
                  </c:pt>
                  <c:pt idx="9">
                    <c:v>Australia</c:v>
                  </c:pt>
                  <c:pt idx="10">
                    <c:v>Canada</c:v>
                  </c:pt>
                  <c:pt idx="11">
                    <c:v>South Korea</c:v>
                  </c:pt>
                  <c:pt idx="12">
                    <c:v>New Zealand</c:v>
                  </c:pt>
                  <c:pt idx="13">
                    <c:v>Israel</c:v>
                  </c:pt>
                  <c:pt idx="14">
                    <c:v>France</c:v>
                  </c:pt>
                  <c:pt idx="15">
                    <c:v>Netherlands</c:v>
                  </c:pt>
                  <c:pt idx="16">
                    <c:v>China</c:v>
                  </c:pt>
                  <c:pt idx="17">
                    <c:v>Italy</c:v>
                  </c:pt>
                  <c:pt idx="18">
                    <c:v>Spain</c:v>
                  </c:pt>
                  <c:pt idx="19">
                    <c:v>Brazil</c:v>
                  </c:pt>
                  <c:pt idx="20">
                    <c:v>Iran</c:v>
                  </c:pt>
                  <c:pt idx="21">
                    <c:v>India</c:v>
                  </c:pt>
                  <c:pt idx="22">
                    <c:v>Pakistan</c:v>
                  </c:pt>
                  <c:pt idx="23">
                    <c:v>Multicountry</c:v>
                  </c:pt>
                  <c:pt idx="24">
                    <c:v>Turkey</c:v>
                  </c:pt>
                  <c:pt idx="25">
                    <c:v>Morocco</c:v>
                  </c:pt>
                  <c:pt idx="26">
                    <c:v>South Africa</c:v>
                  </c:pt>
                  <c:pt idx="27">
                    <c:v>Iran </c:v>
                  </c:pt>
                  <c:pt idx="28">
                    <c:v>South Korea</c:v>
                  </c:pt>
                  <c:pt idx="29">
                    <c:v>Uganda </c:v>
                  </c:pt>
                  <c:pt idx="30">
                    <c:v>Ghana</c:v>
                  </c:pt>
                  <c:pt idx="31">
                    <c:v>Ethiopia </c:v>
                  </c:pt>
                  <c:pt idx="32">
                    <c:v>Cameroon</c:v>
                  </c:pt>
                  <c:pt idx="33">
                    <c:v>Israel</c:v>
                  </c:pt>
                  <c:pt idx="34">
                    <c:v>Senegal</c:v>
                  </c:pt>
                  <c:pt idx="35">
                    <c:v>Egypt</c:v>
                  </c:pt>
                  <c:pt idx="36">
                    <c:v>Ethiopia</c:v>
                  </c:pt>
                  <c:pt idx="37">
                    <c:v>Nigeria</c:v>
                  </c:pt>
                  <c:pt idx="38">
                    <c:v>Ecuador</c:v>
                  </c:pt>
                  <c:pt idx="39">
                    <c:v>Colombia</c:v>
                  </c:pt>
                  <c:pt idx="40">
                    <c:v>Zimbabwe</c:v>
                  </c:pt>
                  <c:pt idx="41">
                    <c:v>Saudi Arabia</c:v>
                  </c:pt>
                  <c:pt idx="42">
                    <c:v>Not applicable </c:v>
                  </c:pt>
                  <c:pt idx="43">
                    <c:v>Multicountry</c:v>
                  </c:pt>
                  <c:pt idx="44">
                    <c:v>Russian</c:v>
                  </c:pt>
                </c:lvl>
                <c:lvl>
                  <c:pt idx="0">
                    <c:v>HIC</c:v>
                  </c:pt>
                  <c:pt idx="16">
                    <c:v>LMIC</c:v>
                  </c:pt>
                  <c:pt idx="42">
                    <c:v>LMIC/HIC</c:v>
                  </c:pt>
                </c:lvl>
              </c:multiLvlStrCache>
            </c:multiLvlStrRef>
          </c:cat>
          <c:val>
            <c:numRef>
              <c:f>'Calculations (Hide)'!$B$5:$B$53</c:f>
              <c:numCache>
                <c:formatCode>General</c:formatCode>
                <c:ptCount val="45"/>
                <c:pt idx="0">
                  <c:v>4</c:v>
                </c:pt>
                <c:pt idx="1">
                  <c:v>7</c:v>
                </c:pt>
                <c:pt idx="2">
                  <c:v>20</c:v>
                </c:pt>
                <c:pt idx="3">
                  <c:v>2</c:v>
                </c:pt>
                <c:pt idx="4">
                  <c:v>1</c:v>
                </c:pt>
                <c:pt idx="5">
                  <c:v>1</c:v>
                </c:pt>
                <c:pt idx="6">
                  <c:v>1</c:v>
                </c:pt>
                <c:pt idx="7">
                  <c:v>1</c:v>
                </c:pt>
                <c:pt idx="8">
                  <c:v>1</c:v>
                </c:pt>
                <c:pt idx="9">
                  <c:v>3</c:v>
                </c:pt>
                <c:pt idx="10">
                  <c:v>3</c:v>
                </c:pt>
                <c:pt idx="11">
                  <c:v>1</c:v>
                </c:pt>
                <c:pt idx="12">
                  <c:v>1</c:v>
                </c:pt>
                <c:pt idx="13">
                  <c:v>1</c:v>
                </c:pt>
                <c:pt idx="14">
                  <c:v>1</c:v>
                </c:pt>
                <c:pt idx="15">
                  <c:v>1</c:v>
                </c:pt>
                <c:pt idx="16">
                  <c:v>9</c:v>
                </c:pt>
                <c:pt idx="17">
                  <c:v>1</c:v>
                </c:pt>
                <c:pt idx="18">
                  <c:v>2</c:v>
                </c:pt>
                <c:pt idx="19">
                  <c:v>1</c:v>
                </c:pt>
                <c:pt idx="20">
                  <c:v>3</c:v>
                </c:pt>
                <c:pt idx="21">
                  <c:v>3</c:v>
                </c:pt>
                <c:pt idx="22">
                  <c:v>2</c:v>
                </c:pt>
                <c:pt idx="23">
                  <c:v>5</c:v>
                </c:pt>
                <c:pt idx="24">
                  <c:v>5</c:v>
                </c:pt>
                <c:pt idx="25">
                  <c:v>1</c:v>
                </c:pt>
                <c:pt idx="26">
                  <c:v>3</c:v>
                </c:pt>
                <c:pt idx="27">
                  <c:v>1</c:v>
                </c:pt>
                <c:pt idx="28">
                  <c:v>1</c:v>
                </c:pt>
                <c:pt idx="29">
                  <c:v>1</c:v>
                </c:pt>
                <c:pt idx="30">
                  <c:v>2</c:v>
                </c:pt>
                <c:pt idx="31">
                  <c:v>1</c:v>
                </c:pt>
                <c:pt idx="32">
                  <c:v>1</c:v>
                </c:pt>
                <c:pt idx="33">
                  <c:v>1</c:v>
                </c:pt>
                <c:pt idx="34">
                  <c:v>1</c:v>
                </c:pt>
                <c:pt idx="35">
                  <c:v>2</c:v>
                </c:pt>
                <c:pt idx="36">
                  <c:v>1</c:v>
                </c:pt>
                <c:pt idx="37">
                  <c:v>5</c:v>
                </c:pt>
                <c:pt idx="38">
                  <c:v>1</c:v>
                </c:pt>
                <c:pt idx="39">
                  <c:v>1</c:v>
                </c:pt>
                <c:pt idx="40">
                  <c:v>1</c:v>
                </c:pt>
                <c:pt idx="41">
                  <c:v>1</c:v>
                </c:pt>
                <c:pt idx="42">
                  <c:v>45</c:v>
                </c:pt>
                <c:pt idx="43">
                  <c:v>33</c:v>
                </c:pt>
                <c:pt idx="44">
                  <c:v>1</c:v>
                </c:pt>
              </c:numCache>
            </c:numRef>
          </c:val>
          <c:extLst>
            <c:ext xmlns:c16="http://schemas.microsoft.com/office/drawing/2014/chart" uri="{C3380CC4-5D6E-409C-BE32-E72D297353CC}">
              <c16:uniqueId val="{00000000-4C5E-B949-9440-EA663D761F3D}"/>
            </c:ext>
          </c:extLst>
        </c:ser>
        <c:dLbls>
          <c:showLegendKey val="0"/>
          <c:showVal val="0"/>
          <c:showCatName val="0"/>
          <c:showSerName val="0"/>
          <c:showPercent val="0"/>
          <c:showBubbleSize val="0"/>
        </c:dLbls>
        <c:gapWidth val="219"/>
        <c:overlap val="-27"/>
        <c:axId val="89521407"/>
        <c:axId val="89448671"/>
      </c:barChart>
      <c:catAx>
        <c:axId val="8952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448671"/>
        <c:crosses val="autoZero"/>
        <c:auto val="1"/>
        <c:lblAlgn val="ctr"/>
        <c:lblOffset val="100"/>
        <c:noMultiLvlLbl val="0"/>
      </c:catAx>
      <c:valAx>
        <c:axId val="8944867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Articles</a:t>
                </a:r>
              </a:p>
            </c:rich>
          </c:tx>
          <c:layout>
            <c:manualLayout>
              <c:xMode val="edge"/>
              <c:yMode val="edge"/>
              <c:x val="1.0347504699670319E-2"/>
              <c:y val="0.191495046064203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521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size">
        <cx:f dir="row">_xlchart.v1.0</cx:f>
      </cx:numDim>
    </cx:data>
  </cx:chartData>
  <cx:chart>
    <cx:plotArea>
      <cx:plotAreaRegion>
        <cx:series layoutId="treemap" uniqueId="{07380A8F-32C7-4FF3-8614-AD0AE37C20B3}">
          <cx:dataId val="0"/>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_xlchart.v1.2</cx:f>
      </cx:strDim>
      <cx:numDim type="size">
        <cx:f dir="row">_xlchart.v1.3</cx:f>
      </cx:numDim>
    </cx:data>
  </cx:chartData>
  <cx:chart>
    <cx:plotArea>
      <cx:plotAreaRegion>
        <cx:series layoutId="treemap" uniqueId="{59FF3EF7-D989-4A09-8CD2-7BC18EBA65C9}">
          <cx:tx>
            <cx:txData>
              <cx:f>_xlchart.v1.1</cx:f>
              <cx:v>Count of Article Type</cx:v>
            </cx:txData>
          </cx:tx>
          <cx:spPr>
            <a:solidFill>
              <a:srgbClr val="002653"/>
            </a:solidFill>
          </cx:spPr>
          <cx:dataPt idx="0">
            <cx:spPr>
              <a:solidFill>
                <a:srgbClr val="33006F"/>
              </a:solidFill>
            </cx:spPr>
          </cx:dataPt>
          <cx:dataPt idx="1">
            <cx:spPr>
              <a:solidFill>
                <a:srgbClr val="BDBDBD"/>
              </a:solidFill>
            </cx:spPr>
          </cx:dataPt>
          <cx:dataPt idx="2">
            <cx:spPr>
              <a:solidFill>
                <a:srgbClr val="298BFF"/>
              </a:solidFill>
            </cx:spPr>
          </cx:dataPt>
          <cx:dataPt idx="3">
            <cx:spPr>
              <a:solidFill>
                <a:srgbClr val="FFC000">
                  <a:lumMod val="75000"/>
                </a:srgbClr>
              </a:solidFill>
            </cx:spPr>
          </cx:dataPt>
          <cx:dataPt idx="4">
            <cx:spPr>
              <a:solidFill>
                <a:srgbClr val="27B67A"/>
              </a:solidFill>
            </cx:spPr>
          </cx:dataPt>
          <cx:dataPt idx="6">
            <cx:spPr>
              <a:solidFill>
                <a:srgbClr val="ED7D31"/>
              </a:solidFill>
            </cx:spPr>
          </cx:dataPt>
          <cx:dataPt idx="7">
            <cx:spPr>
              <a:solidFill>
                <a:srgbClr val="44546A">
                  <a:lumMod val="50000"/>
                </a:srgbClr>
              </a:solidFill>
            </cx:spPr>
          </cx:dataPt>
          <cx:dataPt idx="8">
            <cx:spPr>
              <a:solidFill>
                <a:srgbClr val="70AD47">
                  <a:lumMod val="50000"/>
                </a:srgbClr>
              </a:solidFill>
            </cx:spPr>
          </cx:dataPt>
          <cx:dataPt idx="9">
            <cx:spPr>
              <a:solidFill>
                <a:srgbClr val="4472C4">
                  <a:lumMod val="40000"/>
                  <a:lumOff val="60000"/>
                </a:srgbClr>
              </a:solidFill>
            </cx:spPr>
          </cx:dataPt>
          <cx:dataLabels pos="inEnd">
            <cx:txPr>
              <a:bodyPr spcFirstLastPara="1" vertOverflow="ellipsis" horzOverflow="overflow" wrap="square" lIns="0" tIns="0" rIns="0" bIns="0" anchor="ctr" anchorCtr="1"/>
              <a:lstStyle/>
              <a:p>
                <a:pPr algn="ctr" rtl="0">
                  <a:defRPr sz="1600" b="0">
                    <a:latin typeface="Arial" panose="020B0604020202020204" pitchFamily="34" charset="0"/>
                    <a:ea typeface="Arial" panose="020B0604020202020204" pitchFamily="34" charset="0"/>
                    <a:cs typeface="Arial" panose="020B0604020202020204" pitchFamily="34" charset="0"/>
                  </a:defRPr>
                </a:pPr>
                <a:endParaRPr lang="en-US" sz="16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png"/><Relationship Id="rId1" Type="http://schemas.openxmlformats.org/officeDocument/2006/relationships/chart" Target="../charts/chart1.xml"/><Relationship Id="rId4" Type="http://schemas.microsoft.com/office/2014/relationships/chartEx" Target="../charts/chartEx2.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1</xdr:col>
      <xdr:colOff>3713017</xdr:colOff>
      <xdr:row>5</xdr:row>
      <xdr:rowOff>134619</xdr:rowOff>
    </xdr:to>
    <xdr:pic>
      <xdr:nvPicPr>
        <xdr:cNvPr id="2" name="Picture 1" descr="A close up of a logo&#10;&#10;Description automatically generated">
          <a:extLst>
            <a:ext uri="{FF2B5EF4-FFF2-40B4-BE49-F238E27FC236}">
              <a16:creationId xmlns:a16="http://schemas.microsoft.com/office/drawing/2014/main" id="{1686605E-DF03-46E4-A82A-416E02D033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61925"/>
          <a:ext cx="5434012" cy="856932"/>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28574</xdr:colOff>
      <xdr:row>6</xdr:row>
      <xdr:rowOff>30162</xdr:rowOff>
    </xdr:from>
    <xdr:to>
      <xdr:col>1</xdr:col>
      <xdr:colOff>7404100</xdr:colOff>
      <xdr:row>8</xdr:row>
      <xdr:rowOff>76200</xdr:rowOff>
    </xdr:to>
    <xdr:sp macro="" textlink="">
      <xdr:nvSpPr>
        <xdr:cNvPr id="3" name="TextBox 2">
          <a:extLst>
            <a:ext uri="{FF2B5EF4-FFF2-40B4-BE49-F238E27FC236}">
              <a16:creationId xmlns:a16="http://schemas.microsoft.com/office/drawing/2014/main" id="{01625ABF-BD65-43F2-9631-E3D4619EDAC2}"/>
            </a:ext>
          </a:extLst>
        </xdr:cNvPr>
        <xdr:cNvSpPr txBox="1"/>
      </xdr:nvSpPr>
      <xdr:spPr>
        <a:xfrm>
          <a:off x="28574" y="1096962"/>
          <a:ext cx="9267826" cy="40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panose="020B0604020202020204" pitchFamily="34" charset="0"/>
              <a:cs typeface="Arial" panose="020B0604020202020204" pitchFamily="34" charset="0"/>
            </a:rPr>
            <a:t>COVID-19</a:t>
          </a:r>
          <a:r>
            <a:rPr lang="en-US" sz="2000" b="1" baseline="0">
              <a:solidFill>
                <a:schemeClr val="bg1"/>
              </a:solidFill>
              <a:latin typeface="Arial" panose="020B0604020202020204" pitchFamily="34" charset="0"/>
              <a:cs typeface="Arial" panose="020B0604020202020204" pitchFamily="34" charset="0"/>
            </a:rPr>
            <a:t> Maternal and Child Health Digest: 8/4/2020-8/10/2020</a:t>
          </a:r>
        </a:p>
        <a:p>
          <a:endParaRPr lang="en-US" sz="20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8</xdr:row>
      <xdr:rowOff>9525</xdr:rowOff>
    </xdr:from>
    <xdr:to>
      <xdr:col>2</xdr:col>
      <xdr:colOff>9525</xdr:colOff>
      <xdr:row>13</xdr:row>
      <xdr:rowOff>152400</xdr:rowOff>
    </xdr:to>
    <xdr:sp macro="" textlink="">
      <xdr:nvSpPr>
        <xdr:cNvPr id="2" name="TextBox 1">
          <a:extLst>
            <a:ext uri="{FF2B5EF4-FFF2-40B4-BE49-F238E27FC236}">
              <a16:creationId xmlns:a16="http://schemas.microsoft.com/office/drawing/2014/main" id="{35AFAB3D-760E-40E2-8C37-462695F06505}"/>
            </a:ext>
          </a:extLst>
        </xdr:cNvPr>
        <xdr:cNvSpPr txBox="1"/>
      </xdr:nvSpPr>
      <xdr:spPr>
        <a:xfrm>
          <a:off x="190500" y="2895600"/>
          <a:ext cx="6877050" cy="1000125"/>
        </a:xfrm>
        <a:prstGeom prst="rect">
          <a:avLst/>
        </a:prstGeom>
        <a:solidFill>
          <a:schemeClr val="lt1"/>
        </a:solidFill>
        <a:ln w="1270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Updates have been made to the search process. Searches are now conducted</a:t>
          </a:r>
          <a:r>
            <a:rPr lang="en-US" sz="1100" baseline="0">
              <a:latin typeface="Arial" panose="020B0604020202020204" pitchFamily="34" charset="0"/>
              <a:cs typeface="Arial" panose="020B0604020202020204" pitchFamily="34" charset="0"/>
            </a:rPr>
            <a:t> the Tuesday before the Digest comes out instead of Wednesdays. The searches still capture trials and articles published over the preceding 7-day period. Articles are generally reviewed according to the date they are added to the database (see "Added to Database" in Articles Sheet).</a:t>
          </a:r>
          <a:endParaRPr lang="en-US"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907</xdr:colOff>
      <xdr:row>5</xdr:row>
      <xdr:rowOff>135170</xdr:rowOff>
    </xdr:from>
    <xdr:to>
      <xdr:col>17</xdr:col>
      <xdr:colOff>95250</xdr:colOff>
      <xdr:row>20</xdr:row>
      <xdr:rowOff>349250</xdr:rowOff>
    </xdr:to>
    <xdr:graphicFrame macro="">
      <xdr:nvGraphicFramePr>
        <xdr:cNvPr id="4" name="Chart 3">
          <a:extLst>
            <a:ext uri="{FF2B5EF4-FFF2-40B4-BE49-F238E27FC236}">
              <a16:creationId xmlns:a16="http://schemas.microsoft.com/office/drawing/2014/main" id="{8E41ED30-F64C-CF4D-A7E9-1AB8DC482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54429</xdr:rowOff>
    </xdr:from>
    <xdr:to>
      <xdr:col>2</xdr:col>
      <xdr:colOff>3466401</xdr:colOff>
      <xdr:row>57</xdr:row>
      <xdr:rowOff>135392</xdr:rowOff>
    </xdr:to>
    <xdr:pic>
      <xdr:nvPicPr>
        <xdr:cNvPr id="7" name="Picture 6">
          <a:extLst>
            <a:ext uri="{FF2B5EF4-FFF2-40B4-BE49-F238E27FC236}">
              <a16:creationId xmlns:a16="http://schemas.microsoft.com/office/drawing/2014/main" id="{894C57F5-EDEB-4C19-A0DA-A553714B0B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030858"/>
          <a:ext cx="3829258" cy="1709058"/>
        </a:xfrm>
        <a:prstGeom prst="rect">
          <a:avLst/>
        </a:prstGeom>
      </xdr:spPr>
    </xdr:pic>
    <xdr:clientData/>
  </xdr:twoCellAnchor>
  <xdr:twoCellAnchor>
    <xdr:from>
      <xdr:col>1</xdr:col>
      <xdr:colOff>13606</xdr:colOff>
      <xdr:row>22</xdr:row>
      <xdr:rowOff>13607</xdr:rowOff>
    </xdr:from>
    <xdr:to>
      <xdr:col>16</xdr:col>
      <xdr:colOff>306159</xdr:colOff>
      <xdr:row>49</xdr:row>
      <xdr:rowOff>142874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674ED14-111D-4D97-B6D1-EBE144644D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80306" y="8059057"/>
              <a:ext cx="14300653" cy="4891767"/>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266698</xdr:colOff>
      <xdr:row>21</xdr:row>
      <xdr:rowOff>373064</xdr:rowOff>
    </xdr:from>
    <xdr:to>
      <xdr:col>16</xdr:col>
      <xdr:colOff>830035</xdr:colOff>
      <xdr:row>49</xdr:row>
      <xdr:rowOff>54429</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5357688D-B906-4BF5-963A-1846DF589E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66698" y="8037514"/>
              <a:ext cx="14812737" cy="482486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beri" refreshedDate="44060.703708912035" createdVersion="6" refreshedVersion="6" minRefreshableVersion="3" recordCount="184" xr:uid="{A44F9BF2-AD65-4A44-92A7-F2FFF83A2E1B}">
  <cacheSource type="worksheet">
    <worksheetSource name="Table2"/>
  </cacheSource>
  <cacheFields count="38">
    <cacheField name="TITLE" numFmtId="0">
      <sharedItems longText="1"/>
    </cacheField>
    <cacheField name="ABSTRACT" numFmtId="0">
      <sharedItems longText="1"/>
    </cacheField>
    <cacheField name="PUBLICATION DATE" numFmtId="14">
      <sharedItems containsDate="1" containsMixedTypes="1" minDate="2020-01-01T00:00:00" maxDate="2020-08-21T00:00:00"/>
    </cacheField>
    <cacheField name="ADDED TO DATABASE" numFmtId="14">
      <sharedItems containsDate="1" containsMixedTypes="1" minDate="2020-08-05T00:00:00" maxDate="2020-08-13T00:00:00"/>
    </cacheField>
    <cacheField name="URL-not hyperlinked" numFmtId="0">
      <sharedItems/>
    </cacheField>
    <cacheField name="URL" numFmtId="0">
      <sharedItems/>
    </cacheField>
    <cacheField name="COUNTRY" numFmtId="0">
      <sharedItems containsMixedTypes="1" containsNumber="1" containsInteger="1" minValue="0" maxValue="0" count="39">
        <s v="Not applicable "/>
        <s v="Multicountry"/>
        <s v="India"/>
        <s v="China"/>
        <s v="USA"/>
        <s v="Australia"/>
        <s v="Greece"/>
        <s v="Turkey"/>
        <s v="Iran "/>
        <s v="UK"/>
        <s v="Canada"/>
        <s v="South Korea"/>
        <s v="Spain"/>
        <s v="Uganda "/>
        <s v="Ghana"/>
        <s v="Ethiopia "/>
        <s v="Cameroon"/>
        <s v="New Zealand"/>
        <s v="Italy"/>
        <s v="South Africa"/>
        <s v="Pakistan"/>
        <s v="Israel"/>
        <s v="France"/>
        <s v="Russian"/>
        <s v="Morocco"/>
        <s v="Senegal"/>
        <s v="Egypt"/>
        <s v="Ethiopia"/>
        <s v="Nigeria"/>
        <s v="Brazil"/>
        <s v="Japan"/>
        <s v="Ecuador"/>
        <s v="Switzerland"/>
        <s v="Netherlands"/>
        <s v="Iran"/>
        <s v="Colombia"/>
        <s v="Zimbabwe"/>
        <s v="Saudi Arabia"/>
        <n v="0" u="1"/>
      </sharedItems>
    </cacheField>
    <cacheField name="ARTICLE TYPE" numFmtId="0">
      <sharedItems containsMixedTypes="1" containsNumber="1" containsInteger="1" minValue="0" maxValue="0" count="14">
        <s v="Review"/>
        <s v="Descriptive study"/>
        <s v="Cohort study"/>
        <s v="Editorial/commentary/guidance"/>
        <s v="Meta-analysis"/>
        <s v="Modelling study"/>
        <s v="Cross-sectional study"/>
        <s v="Pre-post study"/>
        <s v="Pre-clinical study"/>
        <s v="Protocol/study design"/>
        <s v="Ecological study"/>
        <s v="Qualitative study"/>
        <s v="Mixed methods study"/>
        <n v="0" u="1"/>
      </sharedItems>
    </cacheField>
    <cacheField name="AUTHORS" numFmtId="0">
      <sharedItems longText="1"/>
    </cacheField>
    <cacheField name="JOURNAL" numFmtId="0">
      <sharedItems/>
    </cacheField>
    <cacheField name="PUBLICATION YEAR" numFmtId="0">
      <sharedItems containsSemiMixedTypes="0" containsString="0" containsNumber="1" containsInteger="1" minValue="2020" maxValue="2020"/>
    </cacheField>
    <cacheField name=" TYPE" numFmtId="0">
      <sharedItems/>
    </cacheField>
    <cacheField name="DOI" numFmtId="0">
      <sharedItems/>
    </cacheField>
    <cacheField name="LANGUAGE _x000a_" numFmtId="0">
      <sharedItems/>
    </cacheField>
    <cacheField name="PREG/NEO" numFmtId="0">
      <sharedItems/>
    </cacheField>
    <cacheField name="CU5" numFmtId="0">
      <sharedItems/>
    </cacheField>
    <cacheField name="MTCT" numFmtId="0">
      <sharedItems/>
    </cacheField>
    <cacheField name="MNCH IMPACT" numFmtId="14">
      <sharedItems/>
    </cacheField>
    <cacheField name="LMIC" numFmtId="0">
      <sharedItems containsBlank="1" count="5">
        <s v="LMIC/HIC"/>
        <s v="LMIC"/>
        <s v="HIC"/>
        <s v="" u="1"/>
        <m u="1"/>
      </sharedItems>
    </cacheField>
    <cacheField name="STUDY SIZE" numFmtId="0">
      <sharedItems containsMixedTypes="1" containsNumber="1" containsInteger="1" minValue="1" maxValue="4780"/>
    </cacheField>
    <cacheField name="PREG/NEO - CLINICAL/PARACLINICAL PRESENTATION" numFmtId="0">
      <sharedItems/>
    </cacheField>
    <cacheField name="PREG/NEO - BURDEN" numFmtId="0">
      <sharedItems/>
    </cacheField>
    <cacheField name="PREG/NEO - RISK FACTOR" numFmtId="0">
      <sharedItems/>
    </cacheField>
    <cacheField name="PREG/NEO - OUTCOMES" numFmtId="0">
      <sharedItems/>
    </cacheField>
    <cacheField name="PREG/NEO - MANAGEMENT/ VACCINES" numFmtId="0">
      <sharedItems/>
    </cacheField>
    <cacheField name="CU5 - INFANTS" numFmtId="0">
      <sharedItems/>
    </cacheField>
    <cacheField name="CU5 - CLINICAL/PARACLINICAL PRESENTATION" numFmtId="0">
      <sharedItems/>
    </cacheField>
    <cacheField name="CU5 - BURDEN" numFmtId="0">
      <sharedItems/>
    </cacheField>
    <cacheField name="CU5 - RISK FACTORS" numFmtId="0">
      <sharedItems/>
    </cacheField>
    <cacheField name="CU5 - MANAGEMENT/ VACCINES" numFmtId="0">
      <sharedItems/>
    </cacheField>
    <cacheField name="MTCT -  RISK" numFmtId="0">
      <sharedItems/>
    </cacheField>
    <cacheField name="MTCT - ANTIBODIES" numFmtId="0">
      <sharedItems/>
    </cacheField>
    <cacheField name="MNCH IMPACT - PROG PREG/NEO" numFmtId="0">
      <sharedItems/>
    </cacheField>
    <cacheField name="MNCH IMPACT - PROG CU5" numFmtId="0">
      <sharedItems/>
    </cacheField>
    <cacheField name="INTERVENTION NOTES" numFmtId="0">
      <sharedItems/>
    </cacheField>
    <cacheField name="MODEL NOTES" numFmtId="0">
      <sharedItems longText="1"/>
    </cacheField>
    <cacheField name="SPECIAL INTEREST AREA" numFmtId="0">
      <sharedItems containsBlank="1"/>
    </cacheField>
    <cacheField name="BACKLO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4">
  <r>
    <s v="Potential effects of SARS-CoV-2 infection during pregnancy on fetuses and newborns are worthy of attention"/>
    <s v="The outbreak of the 2019 novel coronavirus disease (SARS-CoV-2) has resulted in a major epidemic threat worldwide. However, the effects of neoviruses on infected pregnant women and especially on their fetuses and newborns are not well understood. Most up-to-date evidences about how SARS-CoV-2 affected patients especially in pregnancy were collected by conducting a comprehensive search of medical literature electronic databases. Immune-related data of pregnant women, fetuses and newborns were further analysis. According to the limited literature, SARS-CoV-2 utilizes angiotensin converting enzyme 2 as its receptor and causes severe hypoxemia. Insufficiency of angiotensin converting enzyme 2 in pregnant women and the effects of hypoxia on the placental oxygen supply will cause severe perinatal complications. In addition, SARS-CoV-2 infection may disrupt maternal-fetal immune tolerance and cause immunological damage to embryos. Because of these reasons, pregnancy complications such as fetal demise or premature birth, preeclampsia, intrauterine growth restriction, respiratory dyspnea, nervous system dysplasia and immune system defects are likely to occur in pregnant women with COVID-19 or their newborns. Pregnant women infected with SARS-CoV-2 should be treated as a special group and given special attention. Fetuses and newborns of SARS-CoV-2-infected pregnant women should be given more protection to reduce the occurrence of adverse events. In this review, we intend to provide an overview of the physiological and immunological changes that induce the pregnancy complications. This article will benefit the treatment and prognosis of fetuses and newborns of SARS-CoV-2-infected pregnant women."/>
    <d v="2020-08-10T00:00:00"/>
    <d v="2020-08-12T00:00:00"/>
    <s v="https://pubmed.ncbi.nlm.nih.gov/32779309/"/>
    <s v="https://pubmed.ncbi.nlm.nih.gov/32779309/"/>
    <x v="0"/>
    <x v="0"/>
    <s v="Dang D, Wang L, Zhang C, Li Z, Wu H."/>
    <s v="J Obstet Gynaecol Res"/>
    <n v="2020"/>
    <s v="Peer-reviewed"/>
    <s v="10.1111/jog.14406"/>
    <s v="English"/>
    <s v="Yes"/>
    <s v=""/>
    <s v="Yes"/>
    <s v=""/>
    <x v="0"/>
    <s v="Not applicable "/>
    <s v="Yes"/>
    <s v="Yes"/>
    <s v="Yes"/>
    <s v="Yes"/>
    <s v="Yes"/>
    <s v=""/>
    <s v=""/>
    <s v=""/>
    <s v=""/>
    <s v=""/>
    <s v="Yes"/>
    <s v="Yes"/>
    <s v=""/>
    <s v=""/>
    <s v=""/>
    <s v=""/>
    <s v="Breast milk "/>
    <s v="Current week "/>
  </r>
  <r>
    <s v="Multisystem Inflammatory Syndrome in Children (MIS-C) Associated with SARS-CoV-2: A Systematic Review"/>
    <s v="Objective: To develop a more comprehensive description of multisystem inflammatory syndrome in children (MIS-C), a novel syndrome linked to SARS-CoV-2, by conducting a systematic analysis of studies from different settings which used various inclusion criteria._x000a__x000a_Study design: MIS-C studies were identified by searching PubMed and Embase as well as preprint repositories and article references to identify studies of MIS-C cases published from April 25, 2020 through June 29, 2020. MIS-C study metadata were assessed and information on case demographics, clinical symptoms, laboratory measurements, treatments, and outcomes were summarized and contrasted between studies._x000a__x000a_Results: Eight studies were identified representing a total of 440 MIS-C cases. Inclusion criteria varied by study: three studies selected patients diagnosed with Kawasaki disease (KD), two required cardiovascular involvement, and three had broader multisystem inclusion criteria. Median age of patients by study ranged from 7.3 to 10 years, and 59% of patients were male. Across all studies, the proportion of patients with positive results for SARS-CoV-2 RT-PCR tests ranged from 13 to 69% and for serology, from 75 to 100%. MIS-C patients had high prevalence of gastrointestinal (87%), dermatologic/mucocutaneous (73%), and cardiovascular (71%) symptoms. Prevalence of cardiovascular, neurologic, and respiratory system involvement significantly differed by study inclusion criteria. All studies reported elevated C-reactive protein, interleukin-6, and fibrinogen levels for at least 75% of patients in each study._x000a__x000a_Conclusions: This systematic review of MIS-C studies assists with understanding this newly identified syndrome and may be useful in developing a refined, universal case definition of MIS-C."/>
    <d v="2020-08-04T00:00:00"/>
    <d v="2020-08-10T00:00:00"/>
    <s v="https://pubmed.ncbi.nlm.nih.gov/32768466/"/>
    <s v="https://pubmed.ncbi.nlm.nih.gov/32768466/"/>
    <x v="1"/>
    <x v="0"/>
    <s v="Abrams JY, Godfred-Cato SE, Oster ME, Chow EJ, Koumans EH, Bryant B, Leung JW, Belay ED."/>
    <s v="J Pediatr"/>
    <n v="2020"/>
    <s v="Peer-reviewed"/>
    <s v="10.1016/j.jpeds.2020.08.003"/>
    <s v="English"/>
    <s v=""/>
    <s v="Yes"/>
    <s v=""/>
    <s v=""/>
    <x v="0"/>
    <n v="440"/>
    <s v=""/>
    <s v=""/>
    <s v=""/>
    <s v=""/>
    <s v=""/>
    <s v=""/>
    <s v="Yes"/>
    <s v="Yes"/>
    <s v="Yes"/>
    <s v="Yes"/>
    <s v=""/>
    <s v=""/>
    <s v=""/>
    <s v=""/>
    <s v=""/>
    <s v=""/>
    <m/>
    <s v="Current week "/>
  </r>
  <r>
    <s v="Epidemiological and Clinical Profile of Pediatric Inflammatory Multisystem Syndrome - Temporally Associated with SARS-CoV-2 (PIMS-TS) in Indian Children"/>
    <s v="Background: We describe the demographic, clinical and laboratory findings along with the treatment and outcomes among children meeting the case definition of Pediatric Inflammatory Multisystem Syndrome - Temporally Associated with SARS-CoV-2 (PIMS-TS)._x000a__x000a_Methods: We analyzed the clinical and laboratory findings of children who presented with PIMS-TS during an 8-week period from May 4, 2020 to July 8, 2020._x000a__x000a_Results: We report 19 children with a median age of 6 year (IQR: 13 months - 16 years), who met the case definition of PIMS-TS. All of them presented with fever. Multi organ involvement (79%), mucocutaneous involvement (74%), cardiovascular symptoms (63%) and gastrointestinal symptoms (42%) were the other features. Elevated levels of C-reactive protein was found in all of them and the majority of them had evidence of coagulopathy; intensive care admissions were needed in 12 (63%) and vasoactive medications were given to 6 (31.5%) children. There were no deaths._x000a__x000a_Conclusion: Children with PIMS-TS present with a wide range of signs and symptoms. Fewer children in this series had coronary artery abnormalities, and there was a low incidence of RT-PCR positivity with high presence of SARS-CoV-2 antibodies."/>
    <d v="2020-08-06T00:00:00"/>
    <d v="2020-08-10T00:00:00"/>
    <s v="https://pubmed.ncbi.nlm.nih.gov/32769230/"/>
    <s v="https://pubmed.ncbi.nlm.nih.gov/32769230/"/>
    <x v="2"/>
    <x v="1"/>
    <s v="Dhanalakshmi K, Venkataraman A, Balasubramanian S, Madhusudan M, Amperayani S, Putilibai S, Sadasivam K, Ramachandran B, Ramanan AV."/>
    <s v="Indian Pediatr"/>
    <n v="2020"/>
    <s v="Peer-reviewed"/>
    <s v="Not available "/>
    <s v="English"/>
    <s v=""/>
    <s v="Yes"/>
    <s v=""/>
    <s v=""/>
    <x v="1"/>
    <n v="19"/>
    <s v=""/>
    <s v=""/>
    <s v=""/>
    <s v=""/>
    <s v=""/>
    <s v=""/>
    <s v="Yes"/>
    <s v="Yes"/>
    <s v="Yes"/>
    <s v="Yes"/>
    <s v=""/>
    <s v=""/>
    <s v=""/>
    <s v=""/>
    <s v=""/>
    <s v=""/>
    <m/>
    <s v="Current week "/>
  </r>
  <r>
    <s v="Epidemiological and clinical features of pediatric COVID-19"/>
    <s v="Background: COVID-19 is an extremely severe infectious disease. However, few studies have focused on the epidemiological and clinical characteristics of pediatric COVID-19. This study conducted a retrospective review of the epidemiological and clinical features of COVID-19 in children._x000a__x000a_Methods: A retrospective study was conducted on children with a definite diagnosis of COVID-19 in mainland China using the web crawler technique to collect anonymous COVID-19 updates published by local health authorities._x000a__x000a_Results: Three hundred forty-one children aged 4 days to 14 years with a median age of 7 years were included. Sixty-six percent of pediatric patients were infected via family members with COVID-19. The median incubation period was 9 days (interquartile range, 6 to 13). Asymptomatic cases accounted for 5.9%, of which 30% had abnormal chest radiologic findings. A majority of pediatric COVID-19 cases showed mild to moderate clinical features, and only a few developed severe or critical diseases (0.6% and 0.3%, respectively). Fever (77.9%) and cough (32.4%) were the predominant presenting symptoms of pediatric COVID-19. The pediatric patients had fewer underlying diseases and complications than adults. The treatment modalities for pediatric COVID-19 patients were not as complex as those of adult COVID-19 patients. The overall prognosis of pediatric COVID-19 was benign with a decent recovery. The median time from onset to cure was 16 days (interquartile range, 13 to 21)._x000a__x000a_Conclusions: Compared to adults, COVID-19 in children has distinct features of epidemiology and clinical manifestations. The findings from this study might help to guide the development of measures to prevent and treat this ongoing global pandemic."/>
    <d v="2020-08-06T00:00:00"/>
    <d v="2020-08-09T00:00:00"/>
    <s v="https://pubmed.ncbi.nlm.nih.gov/32762696/"/>
    <s v="https://pubmed.ncbi.nlm.nih.gov/32762696/"/>
    <x v="3"/>
    <x v="1"/>
    <s v="Guo CX, He L, Yin JY, Meng XG, Tan W, Yang GP, Bo T, Liu JP, Lin XJ, Chen X."/>
    <s v="BMC Med"/>
    <n v="2020"/>
    <s v="Peer-reviewed"/>
    <s v="10.1186/s12916-020-01719-2"/>
    <s v="English"/>
    <s v="Yes"/>
    <s v="Yes"/>
    <s v=""/>
    <s v=""/>
    <x v="1"/>
    <n v="341"/>
    <s v="Yes"/>
    <s v="Yes"/>
    <s v="Yes"/>
    <s v="Yes"/>
    <s v="Yes"/>
    <s v="Yes"/>
    <s v="Yes"/>
    <s v="Yes"/>
    <s v="Yes"/>
    <s v="Yes"/>
    <s v=""/>
    <s v=""/>
    <s v=""/>
    <s v=""/>
    <s v=""/>
    <s v=""/>
    <m/>
    <s v="Current week "/>
  </r>
  <r>
    <s v="Placental SARS-CoV-2 in a Pregnant Woman with Mild COVID-19 Disease"/>
    <s v="Background: The full impact of COVID-19 on pregnancy remains uncharacterized. Current literature suggests minimal maternal, fetal, and neonatal morbidity and mortality.1 COVID-19 manifestations appear similar between pregnant and non-pregnant women.2 OBJECTIVES/STUDY DESIGN: We present a case of placental SARS-CoV-2 virus in a woman with mild COVID-19 disease, then review the literature. RT-PCR was performed to detect SARS-CoV-2. Immunohistochemistry staining was performed with specific monoclonal antibodies to detect SARS-CoV-2 antigen or to identify trophoblasts._x000a__x000a_Results: A 29 year-old multigravida presented at 40-4/7 weeks for labor induction. With myalgias two days prior, she tested positive for SARS-CoV-2. We demonstrate maternal vascular malperfusion, with no fetal vascular malperfusion, as well as SARS-CoV-2 virus in chorionic villi endothelial cells, and also rarely in trophoblasts._x000a__x000a_Conclusions: To our knowledge, this is the first report of placental SARS-CoV-2 despite mild COVID-19 disease (no symptoms of COVID-19 aside from myalgias); patient had no fever, cough, or shortness of breath, but only myalgias and sick contacts. Despite her mild COVID-19 disease in pregnancy, we demonstrate placental vasculopathy and presence of SARS-CoV-2 virus across the placenta. Evidence of placental COVID-19 raises concern for placental vasculopathy (potentially leading to fetal growth restriction and other pregnancy complications) and possible vertical transmission - especially for pregnant women who may be exposed to COVID-19 in early pregnancy. This raises important questions of whether future pregnancy guidance should include stricter pandemic precautions, such as screening for a wider array of COVID-19 symptoms, increased antenatal surveillance, and possibly routine COVID-19 testing throughout pregnancy. This article is protected by copyright. All rights reserved."/>
    <d v="2020-08-04T00:00:00"/>
    <d v="2020-08-05T00:00:00"/>
    <s v="https://pubmed.ncbi.nlm.nih.gov/32749712/"/>
    <s v="https://pubmed.ncbi.nlm.nih.gov/32749712/"/>
    <x v="4"/>
    <x v="1"/>
    <s v="Hsu AL, Guan M, Johannesen E, Stephens AJ, Khaleel N, Kagan N, Tuhlei BC, Wan XF."/>
    <s v="J Med Virol"/>
    <n v="2020"/>
    <s v="Peer-reviewed"/>
    <s v="10.1002/jmv.26386"/>
    <s v="English"/>
    <s v="Yes"/>
    <s v=""/>
    <s v="Yes"/>
    <s v=""/>
    <x v="2"/>
    <n v="1"/>
    <s v="Yes"/>
    <s v=""/>
    <s v="Yes"/>
    <s v="Yes"/>
    <s v="Yes"/>
    <s v=""/>
    <s v=""/>
    <s v=""/>
    <s v=""/>
    <s v=""/>
    <s v="Yes"/>
    <s v="Yes"/>
    <s v=""/>
    <s v=""/>
    <s v=""/>
    <s v=""/>
    <s v="Breast milk/Breast feeding"/>
    <s v="Current week "/>
  </r>
  <r>
    <s v="Transmission of SARS-CoV-2 in Australian educational settings: a prospective cohort study"/>
    <s v="Background: School closures have occurred globally during the COVID-19 pandemic. However, empiric data on transmission of severe acute respiratory syndrome coronavirus 2 (SARS-CoV-2) among children and in educational settings are scarce. In Australia, most schools have remained open during the first epidemic wave, albeit with reduced student physical attendance at the epidemic peak. We examined SARS-CoV-2 transmission among children and staff in schools and early childhood education and care (ECEC) settings in the Australian state of New South Wales (NSW)._x000a__x000a_Methods: Laboratory-confirmed paediatric (aged ≤18 years) and adult COVID-19 cases who attended a school or ECEC setting while considered infectious (defined as 24 h before symptom onset based on national guidelines during the study period) in NSW from Jan 25 to April 10, 2020, were investigated for onward transmission. All identified school and ECEC settings close contacts were required to home quarantine for 14 days, and were monitored and offered SARS-CoV-2 nucleic acid testing if symptomatic. Enhanced investigations in selected educational settings included nucleic acid testing and SARS-CoV-2 antibody testing in symptomatic and asymptomatic contacts. Secondary attack rates were calculated and compared with state-wide COVID-19 rates._x000a__x000a_Findings: 15 schools and ten ECEC settings had children (n=12) or adults (n=15) attend while infectious, with 1448 contacts monitored. Of these, 633 (43·7%) of 1448 had nucleic acid testing, or antibody testing, or both, with 18 secondary cases identified (attack rate 1·2%). Five secondary cases (three children; two adults) were identified (attack rate 0·5%; 5/914) in three schools. No secondary transmission occurred in nine of ten ECEC settings among 497 contacts. However, one outbreak in an ECEC setting involved transmission to six adults and seven children (attack rate 35·1%; 13/37). Across all settings, five (28·0%) of 18 secondary infections were asymptomatic (three infants [all aged 1 year], one adolescent [age 15 years], and one adult)._x000a__x000a_Interpretation: SARS-CoV-2 transmission rates were low in NSW educational settings during the first COVID-19 epidemic wave, consistent with mild infrequent disease in the 1·8 million child population. With effective case-contact testing and epidemic management strategies and associated small numbers of attendances while infected, children and teachers did not contribute significantly to COVID-19 transmission via attendance in educational settings. These findings could be used to inform modelling and public health policy regarding school closures during the COVID-19 pandemic._x000a__x000a_Funding: NSW Government Department of Health."/>
    <d v="2020-08-03T00:00:00"/>
    <d v="2020-08-08T00:00:00"/>
    <s v="https://pubmed.ncbi.nlm.nih.gov/32758454/"/>
    <s v="https://pubmed.ncbi.nlm.nih.gov/32758454/"/>
    <x v="5"/>
    <x v="2"/>
    <s v="Macartney K, Quinn HE, Pillsbury AJ, Koirala A, Deng L, Winkler N, Katelaris AL, O'Sullivan MVN, Dalton C, Wood N; NSW COVID-19 Schools Study Team."/>
    <s v="Lancet Child Adolesc Health"/>
    <n v="2020"/>
    <s v="Peer-reviewed"/>
    <s v="10.1016/S2352-4642(20)30251-0"/>
    <s v="English"/>
    <s v=""/>
    <s v="Yes"/>
    <s v=""/>
    <s v=""/>
    <x v="2"/>
    <s v="15 schools and ten early childhood education and care settings "/>
    <s v=""/>
    <s v=""/>
    <s v=""/>
    <s v=""/>
    <s v=""/>
    <s v=""/>
    <s v="Yes"/>
    <s v="Yes"/>
    <s v=""/>
    <s v=""/>
    <s v=""/>
    <s v=""/>
    <s v=""/>
    <s v=""/>
    <s v=""/>
    <s v=""/>
    <m/>
    <s v="Current week "/>
  </r>
  <r>
    <s v="Comorbidities, clinical signs and symptoms, laboratory findings, imaging features, treatment strategies, and outcomes in adult and pediatric patients with COVID-19: A systematic review and meta-analysis"/>
    <s v="Introduction: Since December 2019, a novel coronavirus (SARS-CoV-2) has triggered a world-wide pandemic with an enormous medical and societal-economic toll. Thus, our aim was to gather all available information regarding comorbidities, clinical signs and symptoms, outcomes, laboratory findings, imaging features, and treatments in patients with coronavirus disease 2019 (COVID-19)._x000a__x000a_Methods: EMBASE, PubMed/Medline, Scopus, and Web of Science were searched for studies published in any language between December 1st, 2019 and March 28th. Original studies were included if the exposure of interest was an infection with SARS-CoV-2 or confirmed COVID-19. The primary outcome was the risk ratio of comorbidities, clinical signs and symptoms, imaging features, treatments, outcomes, and complications associated with COVID-19 morbidity and mortality. We performed random-effects pairwise meta-analyses for proportions and relative risks, I2, Tau2, and Cochrane Q, sensitivity analyses, and assessed publication bias._x000a__x000a_Results: 148 studies met the inclusion criteria for the systematic review and meta-analysis with 12'149 patients (5'739 female) and a median age of 47.0 [35.0-64.6] years. 617 patients died from COVID-19 and its complication. 297 patients were reported as asymptomatic. Older age (SMD: 1.25 [0.78- 1.72]; p &lt; 0.001), being male (RR = 1.32 [1.13-1.54], p = 0.005) and pre-existing comorbidity (RR = 1.69 [1.48-1.94]; p &lt; 0.001) were identified as risk factors of in-hospital mortality. The heterogeneity between studies varied substantially (I2; range: 1.5-98.2%). Publication bias was only found in eight studies (Egger's test: p &lt; 0.05)._x000a__x000a_Conclusions: Our meta-analyses revealed important risk factors that are associated with severity and mortality of COVID-19."/>
    <d v="2020-08-04T00:00:00"/>
    <d v="2020-08-09T00:00:00"/>
    <s v="https://pubmed.ncbi.nlm.nih.gov/32763496/"/>
    <s v="https://pubmed.ncbi.nlm.nih.gov/32763496/"/>
    <x v="1"/>
    <x v="0"/>
    <s v="Jutzeler CR, Bourguignon L, Weis CV, Tong B, Wong C, Rieck B, Pargger H, Tschudin-Sutter S, Egli A, Borgwardt K, Walter M."/>
    <s v="Travel Med Infect Dis"/>
    <n v="2020"/>
    <s v="Peer-reviewed"/>
    <s v="10.1016/j.tmaid.2020.101825"/>
    <s v="English"/>
    <s v="Yes"/>
    <s v="Yes"/>
    <s v="Yes"/>
    <s v=""/>
    <x v="0"/>
    <s v="35 pregnant women and 1054 pediatric patients(including neonates)"/>
    <s v="Yes"/>
    <s v="Yes"/>
    <s v="Yes"/>
    <s v="Yes"/>
    <s v="Yes"/>
    <s v="Yes"/>
    <s v="Yes"/>
    <s v="Yes"/>
    <s v="Yes"/>
    <s v="Yes"/>
    <s v="Yes"/>
    <s v=""/>
    <s v=""/>
    <s v=""/>
    <s v=""/>
    <s v=""/>
    <m/>
    <s v="Current week "/>
  </r>
  <r>
    <s v="Transmission dynamics of SARS-CoV-2 within families with children in Greece: a study of 23 clusters"/>
    <s v="Background: There is limited information on SARS-CoV-2 infection clustering within families with children. We aimed to study the transmission dynamics of SARS-CoV-2 within families with children in Greece._x000a__x000a_Methods: We studied 23 family clusters of COVID-19. Infection was diagnosed by RT-PCR in respiratory specimens. The level of viral load was categorized as high, moderate, or low based on the cycle threshold values._x000a__x000a_Results: There were 109 household members (66 adults and 43 children). The median attack rate per cluster was 60% (range: 33.4%-100%). An adult member with COVID-19 was the first case in 21 (91.3%) clusters. Transmission of infection occurred from an adult to a child in 19 clusters and/or from an adult to another adult in 12 clusters. There was no evidence of child-to-adult or child-to-child transmission. In total 68 household members (62.4%) tested positive. Children were more likely to have an asymptomatic SARS-CoV-2 infection compared to adults (40% versus 10.5%, p-value=0.021). In contrast, adults were more likely to develop a severe clinical course compared to children (8.8% versus 0%, p-value=0.021). In addition, infected children were significantly more likely to have a low viral load while adults were more likely to have a moderate viral load (40.7% and 18.5% versus 13.8% and 51.7%, respectively; p-value=0.016)._x000a__x000a_Conclusions: While children become infected by SARS-CoV-2, they do not appear to transmit infection to others. Furthermore, children more frequently have an asymptomatic or mild course compared to adults. Further studies are needed to elucidate the role of viral load on these findings. This article is protected by copyright. All rights reserved."/>
    <d v="2020-08-07T00:00:00"/>
    <d v="2020-08-09T00:00:00"/>
    <s v="https://pubmed.ncbi.nlm.nih.gov/32767703/"/>
    <s v="https://pubmed.ncbi.nlm.nih.gov/32767703/"/>
    <x v="6"/>
    <x v="1"/>
    <s v="Maltezou HC, Vorou R, Papadima K, Kossyvakis A, Spanakis N, Gioula G, Exindari M, Metallidis S, Lourida AN, Raftopoulos V, Froukala E, Martinez-Gonzalez B, Mitsianis A, Roilides E, Mentis A, Tsakris A, Papa A."/>
    <s v="J Med Virol"/>
    <n v="2020"/>
    <s v="Peer-reviewed"/>
    <s v="10.1002/jmv.26394"/>
    <s v="English"/>
    <s v=""/>
    <s v="Yes"/>
    <s v=""/>
    <s v=""/>
    <x v="2"/>
    <s v="23 family clusters with 109 household members (66 adults and 43 children)"/>
    <s v=""/>
    <s v=""/>
    <s v=""/>
    <s v=""/>
    <s v=""/>
    <s v=""/>
    <s v="Yes"/>
    <s v="Yes"/>
    <s v="Yes"/>
    <s v=""/>
    <s v=""/>
    <s v=""/>
    <s v=""/>
    <s v=""/>
    <s v=""/>
    <s v=""/>
    <m/>
    <s v="Current week "/>
  </r>
  <r>
    <s v="COVID-19 during pregnancy, delivery and postpartum period based on EBM"/>
    <s v="The pandemic caused by the severe acute respiratory syndrome coronavirus 2 (SARS-CoV-2) has become the reason of the global health crisis. Since the first case of diagnosed COVID-19 pneumonia was reported in Wuhan, Hubei Province, China, in December 2019, the infection has spread rapidly to all over the world. The knowledge gained from previous human coronavirus infection outbreaks suggests that pregnant women and their foetuses represent a high-risk population during infectious disease epidemics. Moreover, a pregnancy, due to the physiological changes involving immune and cardiopulmonary systems, is a state predisposing women to respiratory complications of viral infection. The constantly increasing number of publications regarding the course of COVID-19 infection in pregnant women has been published, however, the available data remains limited and many questions remain unanswered. The aim of this review was to summarize the literature data and adjusted to current recommendations regarding pregnancy care, delivery and postpartum period. An extremely important issue is the need to register all the cases of COVID-19 affected women and the course of these pregnancies to local, regional, or international registries, which will be helpful to answer many clinical and scientific questions and to create guidelines ensuring an adequate level of care for women affected by COVID-19 infection during pregnancy, delivery and during postpartum period, as well as their newborns."/>
    <d v="2020-08-20T00:00:00"/>
    <d v="2020-08-12T00:00:00"/>
    <s v="https://pubmed.ncbi.nlm.nih.gov/32779163/"/>
    <s v="https://pubmed.ncbi.nlm.nih.gov/32779163/"/>
    <x v="1"/>
    <x v="0"/>
    <s v="Stanczyk P, Jachymski T, Sieroszewski P."/>
    <s v="Ginekol Pol"/>
    <n v="2020"/>
    <s v="Peer-reviewed"/>
    <s v="10.5603/GP.2020.0106"/>
    <s v="English"/>
    <s v="Yes"/>
    <s v=""/>
    <s v="Yes"/>
    <s v=""/>
    <x v="0"/>
    <s v="Not applicable "/>
    <s v="Yes"/>
    <s v="Yes"/>
    <s v="Yes"/>
    <s v="Yes"/>
    <s v="Yes"/>
    <s v=""/>
    <s v=""/>
    <s v=""/>
    <s v=""/>
    <s v=""/>
    <s v="Yes"/>
    <s v=""/>
    <s v=""/>
    <s v=""/>
    <s v=""/>
    <s v=""/>
    <s v="Breast milk/Breast feeding"/>
    <s v="Current week "/>
  </r>
  <r>
    <s v="Is Pregnancy an Immunological Contributor to Severe or Controlled COVID-19 Disease?"/>
    <s v="Since its emergence in Wuhan as a novel coronavirus disease, it has taken only a few months since January 2020 for it to be recognized as a wide spread COVID-19 pandemic which has contributed to global health devastation. As pointed out by health experts, it is a once in a century pandemic of our times. Clinical observations so far indicate that the older population and immune compromised individuals, particularly in African American and Hispanic/Latino communities, are at much higher risk for infection with this novel coronavirus. In this regard, pregnancy offers an altered immunity scenario which may allow severe COVID-19 disease. The literature is so far highly conflicting on this issue. This review will offer a conceptual basis for severe or controlled disease and address trepidations for pregnant women associated with COVID-19 pandemic, particularly in the comparative context of clinical consequences of other coronaviruses such as SARS and MERS. We will highlight the possible consequences of COVID -19 on the general health of pregnant women as well as its possible effects at the maternal-fetal interface. For the placenta-related pathology, we will focus our discussion on the temporal expression of ACE2 throughout gestation for possible propagation of SARS-CoV-2 in the placenta in infected women and ensuing consequences."/>
    <d v="2020-08-05T00:00:00"/>
    <d v="2020-08-07T00:00:00"/>
    <s v="https://pubmed.ncbi.nlm.nih.gov/32757366/"/>
    <s v="https://pubmed.ncbi.nlm.nih.gov/32757366/"/>
    <x v="0"/>
    <x v="0"/>
    <s v="Hanna N, Hanna M, Sharma S."/>
    <s v="Am J Reprod Immunol"/>
    <n v="2020"/>
    <s v="Peer-reviewed"/>
    <s v="10.1111/aji.13317"/>
    <s v="English"/>
    <s v="Yes"/>
    <s v=""/>
    <s v="Yes"/>
    <s v=""/>
    <x v="0"/>
    <s v="Not applicable "/>
    <s v="Yes"/>
    <s v=""/>
    <s v="Yes"/>
    <s v="Yes"/>
    <s v=""/>
    <s v=""/>
    <s v=""/>
    <s v=""/>
    <s v=""/>
    <s v=""/>
    <s v="Yes"/>
    <s v=""/>
    <s v=""/>
    <s v=""/>
    <s v=""/>
    <s v=""/>
    <m/>
    <s v="Current week "/>
  </r>
  <r>
    <s v="SARS-CoV2 coronavirus: so far polite with children. Debatable immunological and non-immunological evidence"/>
    <s v="The reasons for the relative resistance of children to certain infections such as that caused by coronavirus SARS-CoV2 are not yet fully clear. Deciphering these differences can provide important information about the pathogenesis of the disease. Regarding the SARS-CoV2 virus, children are at the same risk of infection as the general population of all ages, with the most serious cases being found in infants. However, it has been reported that the disease is much less frequent than in adults and that most cases are benign or moderate (even with high viral loads), provided there are no other risk factors or underlying diseases. It is not clear why they have lower morbidity and virtually no mortality. A series of findings, relationships and behavioral patterns between the infectious agent and the child host may account for the lower incidence and a greatly attenuated clinical presentation of the disease in children."/>
    <d v="2020-07-03T00:00:00"/>
    <d v="2020-08-11T00:00:00"/>
    <s v="https://pubmed.ncbi.nlm.nih.gov/32771236/"/>
    <s v="https://pubmed.ncbi.nlm.nih.gov/32771236/"/>
    <x v="0"/>
    <x v="3"/>
    <s v="√Ålvez F."/>
    <s v="Allergol Immunopathol (Madr)"/>
    <n v="2020"/>
    <s v="Peer-reviewed"/>
    <s v="10.1016/j.aller.2020.05.003"/>
    <s v="English"/>
    <s v=""/>
    <s v="Yes"/>
    <s v=""/>
    <s v=""/>
    <x v="0"/>
    <s v="Not applicable "/>
    <s v=""/>
    <s v=""/>
    <s v=""/>
    <s v=""/>
    <s v=""/>
    <s v=""/>
    <s v="Yes"/>
    <s v=""/>
    <s v="Yes"/>
    <s v=""/>
    <s v=""/>
    <s v=""/>
    <s v=""/>
    <s v=""/>
    <s v=""/>
    <s v=""/>
    <m/>
    <s v="Current week "/>
  </r>
  <r>
    <s v="A multicenter study on epidemiological and clinical characteristics of 125 newborns born to women infected with COVID-19 by Turkish Neonatal Society"/>
    <s v="Limited data are available on pregnant women with COVID-19 and their neonates. We aimed to evaluate the epidemiological and clinical characteristics of newborns born to women infected with COVID-19. A multicenter cohort study was conducted among newborns born to mothers with COVID-19 in 34 neonatal intensive care units (NICUs) in Turkey. Pregnant women (n = 125) who had a positive RT-PCR test and their newborns were enrolled. Cesarean section, prematurity, and low-birthweight infant rates were 71.2%, 26.4%, and 12.8%, respectively. Eight of 125 mothers (6.4%) were admitted to an intensive care unit for mechanical ventilation, among whom six died (4.8%). Majority of the newborns (86.4%) were followed in isolation rooms in the NICU. Four of 120 newborns (3.3%) had a positive RT-PCR test result. Although samples taken on the first day were negative, one neonate became positive on the second day and the other two on the fifth day. Sample from deep tracheal aspirate was positive on the first day in an intubated case.Conclusion: COVID-19 in pregnant women has important impacts on perinatal and neonatal outcomes. Maternal mortality, higher rates of preterm birth and cesarean section, suspected risk of vertical transmission, and low rate of breastfeeding show that family support should be a part of the care in the NICU.Trial registration: ClinicalTrials.gov identifier: NCT04401540 What is Known: • The common property of previous reports was the conclusions on maternal outcomes, rather than neonatal outcomes. • Published data showed similar outcomes between COVID-19 pregnant women and others. What is New: • Higher maternal mortality, higher rates of preterm birth and cesarean section, suspected risk of vertical transmission especially in a case with deep tracheal aspiration during the intubation, and the possible role of maternal disease severity on the outcomes are remarkable findings of this study. • In contrast to recommendation for breastfeeding, parents' preference to formula and expressed breast milk due to anxiety and lack of information shows that family support should be a part of the care in the NICU."/>
    <d v="2020-08-10T00:00:00"/>
    <d v="2020-08-11T00:00:00"/>
    <s v="https://pubmed.ncbi.nlm.nih.gov/32776309/"/>
    <s v="https://pubmed.ncbi.nlm.nih.gov/32776309/"/>
    <x v="7"/>
    <x v="1"/>
    <s v="Oncel MY, Akƒ±n IM, Kanburoglu MK, Tayman C, Coskun S, Narter F, Er I, Oncan TG, Memisoglu A, Cetinkaya M, Oguz D, Erdeve O, Koc E; Neo-Covid Study Group."/>
    <s v="Eur J Pediatr"/>
    <n v="2020"/>
    <s v="Peer-reviewed"/>
    <s v="10.1007/s00431-020-03767-5"/>
    <s v="English"/>
    <s v="Yes"/>
    <s v=""/>
    <s v="Yes"/>
    <s v=""/>
    <x v="1"/>
    <s v="125 pregnant women"/>
    <s v="Yes"/>
    <s v="Yes"/>
    <s v="Yes"/>
    <s v="Yes"/>
    <s v="Yes"/>
    <s v=""/>
    <s v=""/>
    <s v=""/>
    <s v=""/>
    <s v=""/>
    <s v="Yes"/>
    <s v=""/>
    <s v=""/>
    <s v=""/>
    <s v=""/>
    <s v=""/>
    <s v="Breast milk/Breast feeding"/>
    <s v="Current week "/>
  </r>
  <r>
    <s v="Report of death in children with SARS-CoV-2 and Human metapneumovirus (hMPV) co-infection: is hMPV the trigger?"/>
    <s v="In the last month of 2019, a new virus called SARS-CoV-2 was discovered in Wuhan, China. This virus causes a wide range of symptoms, and respiratory tract illness is the most common disorder. To investigate the presence of other respiratory viruses, we performed a panel of virus detection through PCR and RT-PCR tests to detect influenza virus, parainfluenza virus, Human metapneumovirus, Human bocavirus, adenovirus, and respiratory syncytial virus on nasopharyngeal swabs of all 74 SARS-CoV-2 positive dead patients. Here we report an interesting finding of the co-infection of SARS-CoV-2 and Human metapneumovirus (hMPV) in three deceased children in North Khorasan Province, Iran. This article is protected by copyright. All rights reserved."/>
    <d v="2020-08-07T00:00:00"/>
    <d v="2020-08-09T00:00:00"/>
    <s v="https://pubmed.ncbi.nlm.nih.gov/32767680/"/>
    <s v="https://pubmed.ncbi.nlm.nih.gov/32767680/"/>
    <x v="8"/>
    <x v="1"/>
    <s v="Hashemi SA, Safamanesh S, Zadeh-Moghaddam HG, Ghafouri M, Zadeh-Heydari MSM, Abad HNA, Amir A."/>
    <s v="J Med Virol"/>
    <n v="2020"/>
    <s v="Peer-reviewed"/>
    <s v="10.1002/jmv.26401"/>
    <s v="English"/>
    <s v=""/>
    <s v="Yes"/>
    <s v=""/>
    <s v=""/>
    <x v="1"/>
    <s v="3 children "/>
    <s v=""/>
    <s v=""/>
    <s v=""/>
    <s v=""/>
    <s v=""/>
    <s v=""/>
    <s v="Yes"/>
    <s v="Yes"/>
    <s v="Yes"/>
    <s v="Yes"/>
    <s v=""/>
    <s v=""/>
    <s v=""/>
    <s v=""/>
    <s v=""/>
    <s v=""/>
    <m/>
    <s v="Current week "/>
  </r>
  <r>
    <s v="Unique challenges in pediatric anesthesia created by COVID-19"/>
    <s v="Coronavirus disease 2019 (COVID-19) has affected anesthetic care worldwide, including the provision of anesthesia for pediatric patients. Hospitals have balanced the risks associated with the potential surges of resource-intensive COVID-19 patients against the probable morbidity of delaying elective surgical procedures. These decisions are complicated by the unclear influence that COVID-19 has on the perioperative risk for disease-positive pediatric patients. We conducted a comprehensive literature search on MEDLINE for publications involving pediatric patients with COVID-19 who underwent general anesthesia. A total of eight publications met inclusion criteria, and together described 20 patients. Nine patients had documented preoperative COVID-19 symptoms and one perioperative death was reported. Overall, further studies are needed to increase patient numbers and properly assess the perioperative risk. As we continue to provide care without clear guiding data, we present a discussion of modified anesthetic techniques for pediatric patients with suspected or confirmed COVID-19."/>
    <d v="2020-08-07T00:00:00"/>
    <d v="2020-08-10T00:00:00"/>
    <s v="https://pubmed.ncbi.nlm.nih.gov/32770277/"/>
    <s v="https://pubmed.ncbi.nlm.nih.gov/32770277/"/>
    <x v="1"/>
    <x v="0"/>
    <s v="Gai N, Maynes JT, Aoyama K."/>
    <s v="J Anesth"/>
    <n v="2020"/>
    <s v="Peer-reviewed"/>
    <s v="10.1007/s00540-020-02837-0"/>
    <s v="English"/>
    <s v=""/>
    <s v="Yes"/>
    <s v=""/>
    <s v=""/>
    <x v="0"/>
    <n v="20"/>
    <s v=""/>
    <s v=""/>
    <s v=""/>
    <s v=""/>
    <s v=""/>
    <s v="Yes"/>
    <s v="Yes"/>
    <s v="Yes"/>
    <s v="Yes"/>
    <s v="Yes"/>
    <s v=""/>
    <s v=""/>
    <s v=""/>
    <s v=""/>
    <s v=""/>
    <s v=""/>
    <m/>
    <s v="Current week "/>
  </r>
  <r>
    <s v="COVID-19, State of the Adult and Pediatric Heart: From Myocardial Injury to Cardiac Effect of Potential Therapeutic Intervention"/>
    <s v="While the COVID-19 pandemic continues to spread rapidly, resulting in considerable morbidity and mortality worldwide, multiple efforts are being made by the international scientific community to understand the pathogenesis of the viral infection and its clinical outcome. Older age and comorbidities have consistently been reported as risk factors for unfavorable prognosis, with cardiovascular disease accounting for up to 10 % of comorbid conditions among the infected patients. An understanding of the mechanism underlying the effect of this infection on patients with cardiovascular disease is essential to manage and improve clinical strategies against the disease in that population. In this review, we summarize the impact of COVID-19 on patients with underlying cardiovascular conditions and the cardiac implications of known and emerging therapeutic strategies. Our future effort will aim to further elucidate how the type and severity of the cardiac disease, with particular regard to Congenital Heart Disease, influences the prognosis and the outcome of the viral infection."/>
    <d v="2020-07-14T00:00:00"/>
    <d v="2020-08-08T00:00:00"/>
    <s v="https://pubmed.ncbi.nlm.nih.gov/32760740/"/>
    <s v="https://pubmed.ncbi.nlm.nih.gov/32760740/"/>
    <x v="1"/>
    <x v="0"/>
    <s v="Iacobazzi D, Baquedano M, Madeddu P, Caputo M."/>
    <s v="Front Cardiovasc Med"/>
    <n v="2020"/>
    <s v="Peer-reviewed"/>
    <s v="10.3389/fcvm.2020.00140"/>
    <s v="English"/>
    <s v=""/>
    <s v="Yes"/>
    <s v=""/>
    <s v=""/>
    <x v="0"/>
    <s v="Not applicable "/>
    <s v=""/>
    <s v=""/>
    <s v=""/>
    <s v=""/>
    <s v=""/>
    <s v=""/>
    <s v="Yes"/>
    <s v="Yes"/>
    <s v="Yes"/>
    <s v="Yes"/>
    <s v=""/>
    <s v=""/>
    <s v=""/>
    <s v=""/>
    <s v=""/>
    <s v=""/>
    <m/>
    <s v="Current week "/>
  </r>
  <r>
    <s v="A systematic review and meta-analysis of children with Coronavirus Disease 2019 (COVID-19)"/>
    <s v="Objective: To provide a comprehensive and systematic analysis of demographic characteristics, clinical symptoms, laboratory findings and imaging features of coronavirus disease 2019 (COVID-19) in pediatric patients._x000a__x000a_Methods: A meta-analysis was carried out to identify studies on COVID-19 from December 25, 2019 to April 30, 2020._x000a__x000a_Results: A total of 48 studies with 5829 pediatric patients were included. Children at all ages were at risk for COVID-19. The main illness classification ranged as: 20% (95% CI: 14 to 26%, I2 =91.4%) asymptomatic, 33% (95% CI: 23 to 43%, I2 =95.6%) mild and 51% (95% CI: 42 to 61%, I2 =93.4%) moderate. The typical clinical manifestations were fever 51% (95% CI: 45 to 57%, I2 =78.9%) and cough 41% (95% CI: 35 to 47%, I2 =81.0%). The common laboratory findings were normal white blood cell 69% (95% CI: 64 to 75%, I2 =58.5%), lymphopenia 16% (95% CI: 11 to 21%, I2 =76.9%) and elevated creatine-kinase MB (CK-MB) 37% (95% CI: 25 to 48%, I2 =59.0%). The frequent imaging features were normal images 41% (95% CI: 30 to 52%, I2 =93.4%) and ground-glass opacity 36% (95% CI: 25 to 47%, I2 =92.9%). Among children under 1-year old, critical cases account for 14% (95% CI: 13 to 34%, I2 =37.3%) that should be of concern. In addition, vomiting occurred in 33% (95% CI: 18 to 67%, I2 =0.0%) cases that may also need attention._x000a__x000a_Conclusions: Pediatric patients with COVID-19 may experience milder illness with atypical clinical manifestations and rare lymphopenia. High incidence of critical illness and vomiting symptoms reward attention in children under 1-year old."/>
    <d v="2020-08-06T00:00:00"/>
    <d v="2020-08-08T00:00:00"/>
    <s v="https://pubmed.ncbi.nlm.nih.gov/32761898/"/>
    <s v="https://pubmed.ncbi.nlm.nih.gov/32761898/"/>
    <x v="1"/>
    <x v="4"/>
    <s v="Cui X, Zhao Z, Zhang T, Guo W, Guo W, Zheng J, Zhang J, Dong C, Na R, Zheng L, Li W, Liu Z, Ma J, Wang J, He S, Xu Y, Si P, Shen Y, Cai C."/>
    <s v="J Med Virol"/>
    <n v="2020"/>
    <s v="Peer-reviewed"/>
    <s v="10.1002/jmv.26398"/>
    <s v="English"/>
    <s v=""/>
    <s v="Yes"/>
    <s v=""/>
    <s v=""/>
    <x v="0"/>
    <s v="48 studies with 5829 pediatric patients"/>
    <s v=""/>
    <s v=""/>
    <s v=""/>
    <s v=""/>
    <s v=""/>
    <s v="Yes"/>
    <s v="Yes"/>
    <s v="Yes"/>
    <s v="Yes"/>
    <s v=""/>
    <s v=""/>
    <s v=""/>
    <s v=""/>
    <s v=""/>
    <s v=""/>
    <s v=""/>
    <m/>
    <s v="Current week "/>
  </r>
  <r>
    <s v="Systematic review on IBD patients with COVID-19: it is time to take stock"/>
    <s v="Background and aims: Clinical characteristics' data of patients with inflammatory bowel diseases (IBD) with COVID-19 are scarce. Aim of our systematic review was to investigate symptoms and diagnostic-therapeutic management of IBD patients with COVID-19._x000a__x000a_Methods: We searched Pubmed, Embase, Web of Science, and MedRxiv up to July 29, 2020, to identify all studies reporting clinical information on adult and pediatric IBD patients with confirmed COVID-19._x000a__x000a_Results: Twenty-three studies met our inclusion criteria including 243,760 IBD patients. COVID-19 was diagnosed in 1,028 patients (509 Crohn's disease (49.5%), 428 ulcerative colitis (41.6%), 49 indeterminate colitis (4.8%), and 42 missing data (4.1%)) accounting for a cumulative prevalence of 0.4%. Viral infection occurred more frequently in males than in females (56.5% vs 39.7%) and mean age ranged from 14 to 85 years. The most common symptoms were fever (48.3%), cough (46.5%), and diarrhea (20.5%) and COVID-19 diagnosis was mainly achieved through polymerase chain reaction (PCR) analysis of nasopharyngeal swabs (94.4%) and chest computed tomography scans (38.9%). Hydroxychloroquine (23.9%), lopinavir/ritonavir (8.2%), steroids (3.2%), and antibiotics (3.1%) were the most used drugs. Overall, about a third of patients were hospitalized (30.6%) and 11.4% of them required admission to intensive care unit. In total, 29 COVID-19-related deaths were reported (3.8%) and increasing age and presence of comorbidities were recognized as risk factors for COVID-19 and negative outcomes._x000a__x000a_Conclusion: Diarrhea occurs more frequently in IBD patients with COVID-19 than in non-IBD population. Further studies are needed to define the optimal diagnostic-therapeutic approach in IBD patients with COVID-19."/>
    <d v="2020-08-07T00:00:00"/>
    <d v="2020-08-11T00:00:00"/>
    <s v="https://pubmed.ncbi.nlm.nih.gov/32777550/"/>
    <s v="https://pubmed.ncbi.nlm.nih.gov/32777550/"/>
    <x v="1"/>
    <x v="0"/>
    <s v="D'Amico F, Danese S, Peyrin-Biroulet L."/>
    <s v="Clin Gastroenterol Hepatol"/>
    <n v="2020"/>
    <s v="Peer-reviewed"/>
    <s v="10.1016/j.cgh.2020.08.003"/>
    <s v="English"/>
    <s v="Yes"/>
    <s v="Yes"/>
    <s v=""/>
    <s v=""/>
    <x v="0"/>
    <s v="Twenty-three studies with COVID-19 was diagnosed in 1,028  patients (adults and children)"/>
    <s v="Yes"/>
    <s v="Yes"/>
    <s v="Yes"/>
    <s v="Yes"/>
    <s v="Yes"/>
    <s v=""/>
    <s v="Yes"/>
    <s v="Yes"/>
    <s v="Yes"/>
    <s v="Yes"/>
    <s v=""/>
    <s v=""/>
    <s v=""/>
    <s v=""/>
    <s v=""/>
    <s v=""/>
    <m/>
    <s v="Current week "/>
  </r>
  <r>
    <s v="Determining the optimal strategy for reopening schools, the impact of test and trace interventions, and the risk of occurrence of a second COVID-19 epidemic wave in the UK: a modelling study"/>
    <s v="Background: As lockdown measures to slow the spread of severe acute respiratory syndrome coronavirus 2 (SARS-CoV-2) infection begin to ease in the UK, it is important to assess the impact of any changes in policy, including school reopening and broader relaxation of physical distancing measures. We aimed to use an individual-based model to predict the impact of two possible strategies for reopening schools to all students in the UK from September, 2020, in combination with different assumptions about relaxation of physical distancing measures and the scale-up of testing._x000a__x000a_Methods: In this modelling study, we used Covasim, a stochastic individual-based model for transmission of SARS-CoV-2, calibrated to the UK epidemic. The model describes individuals' contact networks stratified into household, school, workplace, and community layers, and uses demographic and epidemiological data from the UK. We simulated six different scenarios, representing the combination of two school reopening strategies (full time and a part-time rota system with 50% of students attending school on alternate weeks) and three testing scenarios (68% contact tracing with no scale-up in testing, 68% contact tracing with sufficient testing to avoid a second COVID-19 wave, and 40% contact tracing with sufficient testing to avoid a second COVID-19 wave). We estimated the number of new infections, cases, and deaths, as well as the effective reproduction number (R) under different strategies. In a sensitivity analysis to account for uncertainties within the stochastic simulation, we also simulated infectiousness of children and young adults aged younger than 20 years at 50% relative to older ages (20 years and older)._x000a__x000a_Findings: With increased levels of testing (between 59% and 87% of symptomatic people tested at some point during an active SARS-CoV-2 infection, depending on the scenario), and effective contact tracing and isolation, an epidemic rebound might be prevented. Assuming 68% of contacts could be traced, we estimate that 75% of individuals with symptomatic infection would need to be tested and positive cases isolated if schools return full-time in September, or 65% if a part-time rota system were used. If only 40% of contacts could be traced, these figures would increase to 87% and 75%, respectively. However, without these levels of testing and contact tracing, reopening of schools together with gradual relaxing of the lockdown measures are likely to induce a second wave that would peak in December, 2020, if schools open full-time in September, and in February, 2021, if a part-time rota system were adopted. In either case, the second wave would result in R rising above 1 and a resulting second wave of infections 2·0-2·3 times the size of the original COVID-19 wave. When infectiousness of children and young adults was varied from 100% to 50% of that of older ages, we still found that a comprehensive and effective test-trace-isolate strategy would be required to avoid a second COVID-19 wave._x000a__x000a_Interpretation: To prevent a second COVID-19 wave, relaxation of physical distancing, including reopening of schools, in the UK must be accompanied by large-scale, population-wide testing of symptomatic individuals and effective tracing of their contacts, followed by isolation of diagnosed individuals."/>
    <d v="2020-08-03T00:00:00"/>
    <d v="2020-08-08T00:00:00"/>
    <s v="https://pubmed.ncbi.nlm.nih.gov/32758453/"/>
    <s v="https://pubmed.ncbi.nlm.nih.gov/32758453/"/>
    <x v="9"/>
    <x v="5"/>
    <s v="Panovska-Griffiths J, Kerr CC, Stuart RM, Mistry D, Klein DJ, Viner RM, Bonell C."/>
    <s v="Lancet Child Adolesc Health"/>
    <n v="2020"/>
    <s v="Peer-reviewed"/>
    <s v="10.1016/S2352-4642(20)30250-9"/>
    <s v="English"/>
    <s v=""/>
    <s v="Yes"/>
    <s v=""/>
    <s v=""/>
    <x v="2"/>
    <s v="Not applicable "/>
    <s v=""/>
    <s v=""/>
    <s v=""/>
    <s v=""/>
    <s v=""/>
    <s v=""/>
    <s v=""/>
    <s v=""/>
    <s v=""/>
    <s v=""/>
    <s v=""/>
    <s v=""/>
    <s v=""/>
    <s v=""/>
    <s v=""/>
    <s v=""/>
    <m/>
    <s v="Current week "/>
  </r>
  <r>
    <s v="Is the Host Viral Response and the Immunogenicity of Vaccines Altered in Pregnancy?"/>
    <s v="The intricacy of the maternal immune system arises from its ability to prevent a maternal immune response against a semi-allogenic fetus, while protecting the mother against harmful pathogens. However, these immunological adaptations may also make pregnant women vulnerable to developing adverse complications from respiratory viral infections. While the influenza and SARS pandemics support this theory, there is less certainty regarding the clinical impact of SARS-CoV-2 in pregnancy. In the current COVID-19 pandemic, vaccine development is key to public preventative strategies. Whilst most viral vaccines are able to induce a seroprotective antibody response, in some high-risk individuals this may not correlate with clinical protection. Some studies have shown that factors such as age, gender, and chronic illnesses can reduce their effectiveness and in this review, we discuss how pregnancy may affect the efficacy and immunogenicity of vaccines. We present literature to support the hypothesis that pregnant women are more susceptible to respiratory viral infections and may not respond to vaccines as effectively. In particular, we focus on the clinical implications of important respiratory viral infections such as influenza during pregnancy, and the pregnancy induced alterations in important leukocytes such as TFH, cTFH and B cells, which play an important role in generating long-lasting and high-affinity antibodies. Finally, we review how this may affect the efficacy of vaccines against influenza in pregnancy and highlight areas that require further research."/>
    <d v="2020-08-04T00:00:00"/>
    <d v="2020-08-08T00:00:00"/>
    <s v="https://pubmed.ncbi.nlm.nih.gov/32759839/"/>
    <s v="https://pubmed.ncbi.nlm.nih.gov/32759839/"/>
    <x v="0"/>
    <x v="0"/>
    <s v="Saeed Z, Greer O, Shah NM."/>
    <s v="Antibodies (Basel)"/>
    <n v="2020"/>
    <s v="Peer-reviewed"/>
    <s v="10.3390/antib9030038"/>
    <s v="English"/>
    <s v="Yes"/>
    <s v=""/>
    <s v=""/>
    <s v=""/>
    <x v="0"/>
    <s v="Not applicable "/>
    <s v="Yes"/>
    <s v=""/>
    <s v=""/>
    <s v=""/>
    <s v="Yes"/>
    <s v=""/>
    <s v=""/>
    <s v=""/>
    <s v=""/>
    <s v=""/>
    <s v=""/>
    <s v=""/>
    <s v=""/>
    <s v=""/>
    <s v=""/>
    <s v=""/>
    <m/>
    <s v="Current week "/>
  </r>
  <r>
    <s v="COVID-19: A tale of two pandemics across the Asia Pacific region"/>
    <s v="The widely diverse impacts of SAR-CoV-2 infection resulting in the COVID-19 pandemic cannot be held in more stark relief when contrasting the devastating impact upon China, Italy, Great Britain, America and Brazil with the considerably milder course in the geographically isolated countries of Australia and New Zealand and the densely populated Vietnam. Children in the Asia-Pacific region, as with children all over the world to date, have fared better than older adults. Other countries in the Asia-Pacific region, including Indonesia and India have struggled to deal with the pandemic because of a lack of health infrastructure, inability to provide sufficient testing and isolation and widespread poverty. This article will provide a snapshot of the impact of COVID-19 upon countries in the Asia-Pacific region in the six months since the first case of the novel zoonotic coronavirus infection appeared in China."/>
    <d v="2020-06-27T00:00:00"/>
    <d v="2020-08-10T00:00:00"/>
    <s v="https://pubmed.ncbi.nlm.nih.gov/32768308/"/>
    <s v="https://pubmed.ncbi.nlm.nih.gov/32768308/"/>
    <x v="1"/>
    <x v="0"/>
    <s v="Fitzgerald DA, Wong GWK."/>
    <s v="Paediatr Respir Rev"/>
    <n v="2020"/>
    <s v="Peer-reviewed"/>
    <s v="10.1016/j.prrv.2020.06.018"/>
    <s v="English"/>
    <s v=""/>
    <s v="Yes"/>
    <s v=""/>
    <s v=""/>
    <x v="0"/>
    <s v="Not applicable "/>
    <s v=""/>
    <s v=""/>
    <s v=""/>
    <s v=""/>
    <s v=""/>
    <s v=""/>
    <s v="Yes"/>
    <s v="Yes"/>
    <s v="Yes"/>
    <s v="Yes"/>
    <s v=""/>
    <s v=""/>
    <s v=""/>
    <s v=""/>
    <s v=""/>
    <s v=""/>
    <m/>
    <s v="Current week "/>
  </r>
  <r>
    <s v="Elevated depression and anxiety symptoms among pregnant individuals during the COVID-19 pandemic"/>
    <s v="Background: Anxiety and depression symptoms in pregnancy typically affect between 10 and 25% of pregnant individuals. Elevated symptoms of depression and anxiety are associated with increased risk of preterm birth, postpartum depression, and behavioural difficulties in children. The current COVID-19 pandemic is a unique stressor with potentially wide-ranging consequences for pregnancy and beyond._x000a__x000a_Methods: We assessed symptoms of anxiety and depression among pregnant individuals during the current COVID-19 pandemic and determined factors that were associated with psychological distress. 1987 pregnant participants in Canada were surveyed in April 2020. The assessment included questions about COVID-19-related stress and standardized measures of depression, anxiety, pregnancy-related anxiety, and social support._x000a__x000a_Results: We found substantially elevated anxiety and depression symptoms compared to similar pre-pandemic pregnancy cohorts, with 37% reporting clinically relevant symptoms of depression and 57% reporting clinically relevant symptoms of anxiety. Higher symptoms of depression and anxiety were associated with more concern about threats of COVID-19 to the life of the mother and baby, as well as concerns about not getting the necessary prenatal care, relationship strain, and social isolation due to the COVID-19 pandemic. Higher levels of perceived social support and support effectiveness, as well as more physical activity, were associated with lower psychological symptoms._x000a__x000a_Conclusion: This study shows concerningly elevated symptoms of anxiety and depression among pregnant individuals during the COVID-19 pandemic, that may have long-term impacts on their children. Potential protective factors include increased social support and exercise, as these were associated with lower symptoms and thus may help mitigate long-term negative outcomes."/>
    <d v="2020-08-01T00:00:00"/>
    <d v="2020-08-11T00:00:00"/>
    <s v="https://pubmed.ncbi.nlm.nih.gov/32777604/"/>
    <s v="https://pubmed.ncbi.nlm.nih.gov/32777604/"/>
    <x v="10"/>
    <x v="6"/>
    <s v="Lebel C, MacKinnon A, Bagshawe M, Tomfohr-Madsen L, Giesbrecht G."/>
    <s v="J Affect Disord"/>
    <n v="2020"/>
    <s v="Peer-reviewed"/>
    <s v="10.1016/j.jad.2020.07.126"/>
    <s v="English"/>
    <s v="Yes"/>
    <s v=""/>
    <s v=""/>
    <s v=""/>
    <x v="2"/>
    <s v="1987 participants"/>
    <s v="Yes"/>
    <s v=""/>
    <s v=""/>
    <s v=""/>
    <s v=""/>
    <s v=""/>
    <s v=""/>
    <s v=""/>
    <s v=""/>
    <s v=""/>
    <s v=""/>
    <s v=""/>
    <s v=""/>
    <s v=""/>
    <s v=""/>
    <s v=""/>
    <s v="Mental health"/>
    <s v="Current week "/>
  </r>
  <r>
    <s v="Incomplete Kawasaki Disease as Presentation of COVID-19 Infection in an Infant: A Case Report"/>
    <s v="Background: Recently a severe form of COVID-19 infection has been described in a cluster of children presenting as multisystem inflammatory condition. One of the important spectrum of this condition is incomplete Kawasaki disease (KD)._x000a__x000a_Case report: A 5-month-old male child presented with high-spiking fever for 5 days with skin rash, bilateral non-purulent conjunctivitis and irritability. His C-reactive protein was markedly elevated (215.4 mg/l). Echocardiography revealed dilated left main coronary artery (3.0 mm, Z score +4.30) and left anterior descending artery (2.37 mm, Z score +3.76). Concomitantly Reverse Transcription- Polymerase Chain Reaction for COVID-19 was positive on fifth day sample. He was diagnosed as incomplete KD with COVID-19 infection and treated with intravenous immunoglobulin (IVIG) (2 g/kg), oral aspirin and azithromycin. Patient improved after 48 h and was discharged on oral aspirin."/>
    <d v="2020-08-05T00:00:00"/>
    <d v="2020-08-07T00:00:00"/>
    <s v="https://pubmed.ncbi.nlm.nih.gov/32756980/"/>
    <s v="https://pubmed.ncbi.nlm.nih.gov/32756980/"/>
    <x v="2"/>
    <x v="1"/>
    <s v="Raut S, Roychowdhoury S, Bhakta S, Sarkar M, Nandi M."/>
    <s v="J Trop Pediatr"/>
    <n v="2020"/>
    <s v="Peer-reviewed"/>
    <s v="10.1093/tropej/fmaa047"/>
    <s v="English"/>
    <s v=""/>
    <s v="Yes"/>
    <s v=""/>
    <s v=""/>
    <x v="1"/>
    <n v="1"/>
    <s v=""/>
    <s v=""/>
    <s v=""/>
    <s v=""/>
    <s v=""/>
    <s v="Yes"/>
    <s v="Yes"/>
    <s v=""/>
    <s v="Yes"/>
    <s v="Yes"/>
    <s v=""/>
    <s v=""/>
    <s v=""/>
    <s v=""/>
    <s v=""/>
    <s v=""/>
    <m/>
    <s v="Current week "/>
  </r>
  <r>
    <s v="Cardiac Involvment in SARS-CoV-2-Associated Inflammatory Syndromes"/>
    <s v="None available"/>
    <d v="2020-08-05T00:00:00"/>
    <d v="2020-08-09T00:00:00"/>
    <s v="https://pubmed.ncbi.nlm.nih.gov/32763421/"/>
    <s v="https://pubmed.ncbi.nlm.nih.gov/32763421/"/>
    <x v="0"/>
    <x v="3"/>
    <s v="Picich√® M."/>
    <s v="Trends Cardiovasc Med"/>
    <n v="2020"/>
    <s v="Peer-reviewed"/>
    <s v="10.1016/j.tcm.2020.07.008"/>
    <s v="English"/>
    <s v=""/>
    <s v="Yes"/>
    <s v=""/>
    <s v=""/>
    <x v="0"/>
    <s v="Not applicable "/>
    <s v=""/>
    <s v=""/>
    <s v=""/>
    <s v=""/>
    <s v=""/>
    <s v=""/>
    <s v="Yes"/>
    <s v="Yes"/>
    <s v=""/>
    <s v=""/>
    <s v=""/>
    <s v=""/>
    <s v=""/>
    <s v=""/>
    <s v=""/>
    <s v=""/>
    <m/>
    <s v="Current week "/>
  </r>
  <r>
    <s v="Role of children in household transmission of COVID-19"/>
    <s v="Objective: Transmissibility of COVID-19 by children in the household is not clear. Herein, we describe children's role in household transmission of COVID-19._x000a__x000a_Design and setting: All paediatric COVID-19 index cases and their household members reported from 20 January to 6 April 2020 in South Korea were reviewed. The secondary attack rate (SAR) from child index case to household secondary case was calculated. Epidemiological and clinical findings of child index case-household secondary case pair was assessed._x000a__x000a_Results: A total of 107 paediatric COVID-19 index cases and 248 of their household members were identified. One pair of paediatric index-secondary household case was identified, giving a household SAR of 0.5% (95% CI 0.0% to 2.6%). The index case was self-quarantined at home after international travel, stayed in her room, but shared a meal table with the secondary case._x000a__x000a_Conclusion: The SAR from children to household members was low in the setting of social distancing, underscoring the importance of rigorous contact tracing and early isolation in limiting transmission within households."/>
    <d v="2020-08-07T00:00:00"/>
    <d v="2020-08-10T00:00:00"/>
    <s v="https://pubmed.ncbi.nlm.nih.gov/32769089/"/>
    <s v="https://pubmed.ncbi.nlm.nih.gov/32769089/"/>
    <x v="11"/>
    <x v="1"/>
    <s v="Kim J, Choe YJ, Lee J, Park YJ, Park O, Han MS, Kim JH, Choi EH."/>
    <s v="Arch Dis Child"/>
    <n v="2020"/>
    <s v="Peer-reviewed"/>
    <s v="10.1136/archdischild-2020-319910"/>
    <s v="English"/>
    <s v=""/>
    <s v="Yes"/>
    <s v=""/>
    <s v=""/>
    <x v="2"/>
    <s v="107 pediatric COVID-19 index cases and 248 of their household members "/>
    <s v=""/>
    <s v=""/>
    <s v=""/>
    <s v=""/>
    <s v=""/>
    <s v=""/>
    <s v="Yes"/>
    <s v="Yes"/>
    <s v=""/>
    <s v=""/>
    <s v=""/>
    <s v=""/>
    <s v=""/>
    <s v=""/>
    <s v=""/>
    <s v=""/>
    <m/>
    <s v="Current week "/>
  </r>
  <r>
    <s v="Cardiac Involvement in Children With COVID-19"/>
    <s v="In contrast to adults, severe acute respiratory syndrome coronavirus 2 (SARS-CoV-2) usually leads to a mild illness in children. However, a few children have been reported to have severe manifestations including pneumonia, acute kidney injury, multi-organ failure and cardiac injury. This review focuses on cardiac involvement during SARS-CoV-2 infection and the recently described likely immune mediated post-COVID-19 syndrome. Therapeutic strategies for cardiac dysfunction in both these settings are briefly discussed."/>
    <d v="2020-08-07T00:00:00"/>
    <d v="2020-08-10T00:00:00"/>
    <s v="https://pubmed.ncbi.nlm.nih.gov/32769232/"/>
    <s v="https://pubmed.ncbi.nlm.nih.gov/32769232/"/>
    <x v="0"/>
    <x v="0"/>
    <s v="Kohli U, Lodha R."/>
    <s v="Indian Pediatr"/>
    <n v="2020"/>
    <s v="Peer-reviewed"/>
    <s v="Not available "/>
    <s v="English"/>
    <s v=""/>
    <s v="Yes"/>
    <s v=""/>
    <s v=""/>
    <x v="0"/>
    <s v="Not applicable "/>
    <s v=""/>
    <s v=""/>
    <s v=""/>
    <s v=""/>
    <s v=""/>
    <s v=""/>
    <s v="Yes"/>
    <s v="Yes"/>
    <s v=""/>
    <s v=""/>
    <s v=""/>
    <s v=""/>
    <s v=""/>
    <s v=""/>
    <s v=""/>
    <s v=""/>
    <m/>
    <s v="Current week "/>
  </r>
  <r>
    <s v="Factors Associated with Mental Health Results among Workers with Income Losses Exposed to COVID-19 in China"/>
    <s v="The outbreak and worldwide spread of COVID-19 has resulted in a high prevalence of mental health problems in China and other countries. This was a cross-sectional study conducted using an online survey and face-to-face interviews to assess mental health problems and the associated factors among Chinese citizens with income losses exposed to COVID-19. The degrees of the depression, anxiety, insomnia, and distress symptoms of our participants were assessed using the Chinese versions of the Patient Health Questionnaire-9 (PHQ-9), the Generalized Anxiety Disorder-7 (GAD-7), the Insomnia Severity Index-7 (ISI-7), and the revised 7-item Impact of Event Scale (IES-7) scales, respectively, which found that the prevalence rates of depression, anxiety, insomnia, and distress caused by COVID-19 were 45.5%, 49.5%, 30.9%, and 68.1%, respectively. Multivariable logistic regression analysis was performed to identify factors associated with mental health outcomes among workers with income losses during COVID-19. Participants working in Hubei province with heavy income losses, especially pregnant women, were found to have a high risk of developing unfavorable mental health symptoms and may need psychological support or interventions."/>
    <d v="2020-08-04T00:00:00"/>
    <d v="2020-08-08T00:00:00"/>
    <s v="https://pubmed.ncbi.nlm.nih.gov/32759877/"/>
    <s v="https://pubmed.ncbi.nlm.nih.gov/32759877/"/>
    <x v="3"/>
    <x v="6"/>
    <s v="Li X, Lu P, Hu L, Huang T, Lu L."/>
    <s v="Int J Environ Res Public Health"/>
    <n v="2020"/>
    <s v="Peer-reviewed"/>
    <s v="10.3390/ijerph17155627"/>
    <s v="English"/>
    <s v="Yes"/>
    <s v=""/>
    <s v=""/>
    <s v=""/>
    <x v="1"/>
    <s v="Not applicable "/>
    <s v="Yes"/>
    <s v=""/>
    <s v=""/>
    <s v=""/>
    <s v=""/>
    <s v=""/>
    <s v=""/>
    <s v=""/>
    <s v=""/>
    <s v=""/>
    <s v=""/>
    <s v=""/>
    <s v=""/>
    <s v=""/>
    <s v=""/>
    <s v=""/>
    <s v="Mental health"/>
    <s v="Current week "/>
  </r>
  <r>
    <s v="Impact of COVID-19 on maternal and child health"/>
    <s v="None available"/>
    <d v="2020-08-03T00:00:00"/>
    <d v="2020-08-08T00:00:00"/>
    <s v="https://pubmed.ncbi.nlm.nih.gov/32758432/"/>
    <s v="https://pubmed.ncbi.nlm.nih.gov/32758432/"/>
    <x v="0"/>
    <x v="3"/>
    <s v="McClure EM, Kinney MV, Leisher SH, Nam SL, Quigley P, Storey C, Christou A, Blencowe H; Stillbirth Advocacy Working Group."/>
    <s v="Lancet Glob Health"/>
    <n v="2020"/>
    <s v="Peer-reviewed"/>
    <s v="10.1016/S2214-109X(20)30326-0"/>
    <s v="English"/>
    <s v=""/>
    <s v=""/>
    <s v=""/>
    <s v="Yes"/>
    <x v="0"/>
    <s v="Not applicable "/>
    <s v=""/>
    <s v=""/>
    <s v=""/>
    <s v=""/>
    <s v=""/>
    <s v=""/>
    <s v=""/>
    <s v=""/>
    <s v=""/>
    <s v=""/>
    <s v=""/>
    <s v=""/>
    <s v="Yes"/>
    <s v="Yes"/>
    <s v=""/>
    <s v=""/>
    <m/>
    <s v="Current week "/>
  </r>
  <r>
    <s v="Impact of COVID-19 on maternal and child health"/>
    <s v="None available"/>
    <d v="2020-08-03T00:00:00"/>
    <d v="2020-08-08T00:00:00"/>
    <s v="https://pubmed.ncbi.nlm.nih.gov/32758430/"/>
    <s v="https://pubmed.ncbi.nlm.nih.gov/32758430/"/>
    <x v="0"/>
    <x v="3"/>
    <s v="Busch-Hallen J, Walters D, Rowe S, Chowdhury A, Arabi M."/>
    <s v="Lancet Glob Health"/>
    <n v="2020"/>
    <s v="Peer-reviewed"/>
    <s v="10.1016/S2214-109X(20)30327-2"/>
    <s v="English"/>
    <s v=""/>
    <s v=""/>
    <s v=""/>
    <s v="Yes"/>
    <x v="0"/>
    <s v="Not applicable "/>
    <s v=""/>
    <s v=""/>
    <s v=""/>
    <s v=""/>
    <s v=""/>
    <s v=""/>
    <s v=""/>
    <s v=""/>
    <s v=""/>
    <s v=""/>
    <s v=""/>
    <s v=""/>
    <s v="Yes"/>
    <s v="Yes"/>
    <s v=""/>
    <s v=""/>
    <s v="Breast milk/Breast feeding"/>
    <s v="Current week "/>
  </r>
  <r>
    <s v="Intussusception in two children with SARS-CoV-2 infection in children"/>
    <s v="This report compares intussusception as likely associated with SARS-CoV-2 infection in infants that presented in Wuhan and London. While the intussusception was reduced by enemas in Wuhan, the outcome was fatal. Whereas the intussusception was not reduced by enemas in London and required surgery, the outcome was favourable."/>
    <d v="2020-08-08T00:00:00"/>
    <d v="2020-08-10T00:00:00"/>
    <s v="https://pubmed.ncbi.nlm.nih.gov/32770243/"/>
    <s v="https://pubmed.ncbi.nlm.nih.gov/32770243/"/>
    <x v="1"/>
    <x v="1"/>
    <s v="Makrinioti H, Mac Donald A, Lu X, Wallace S, Mathew J, Zhang F, Shao J, Bretherton J, Tariq M, Eyre E, Wong A, Pakkiri L, Saxena AK, Wong GW."/>
    <s v="J Pediatric Infect Dis Soc"/>
    <n v="2020"/>
    <s v="Peer-reviewed"/>
    <s v="10.1093/jpids/piaa096"/>
    <s v="English"/>
    <s v=""/>
    <s v="Yes"/>
    <s v=""/>
    <s v=""/>
    <x v="0"/>
    <n v="2"/>
    <s v=""/>
    <s v=""/>
    <s v=""/>
    <s v=""/>
    <s v=""/>
    <s v="Yes"/>
    <s v="Yes"/>
    <s v="Yes"/>
    <s v="Yes"/>
    <s v="Yes"/>
    <s v=""/>
    <s v=""/>
    <s v=""/>
    <s v=""/>
    <s v=""/>
    <s v=""/>
    <m/>
    <s v="Current week "/>
  </r>
  <r>
    <s v="Multimodality cardiac evaluation in children and young adults with multisystem inflammation associated with COVID-19"/>
    <s v="Aims: Following the peak of the UK COVID-19 epidemic, a new multisystem inflammatory condition with significant cardiovascular effects emerged in young people. We utilized multimodality imaging to provide a detailed sequential description of the cardiac involvement._x000a__x000a_Methods and results: Twenty consecutive patients (mean age 10.6 ± 3.8 years) presenting to our institution underwent serial echocardiographic evaluation on admission (median day 5 of illness), the day coinciding with worst cardiac function (median day 7), and the day of discharge (median day 15). We performed cardiac computed tomography (CT) to assess coronary anatomy (median day 15) and cardiac magnetic resonance imaging (CMR) to assess dysfunction (median day 20). On admission, almost all patients displayed abnormal strain and tissue Doppler indices. Three-dimensional (3D) echocardiographic ejection fraction (EF) was &lt;55% in half of the patients. Valvular regurgitation (75%) and small pericardial effusions (10%) were detected. Serial echocardiography demonstrated that the mean 3D EF deteriorated (54.7 ± 8.3% vs. 46.4 ± 8.6%, P = 0.017) before improving at discharge (P = 0.008). Left main coronary artery (LMCA) dimensions were significantly larger at discharge than at admission (Z score -0.11 ± 0.87 vs. 0.78 ± 1.23, P = 0.007). CT showed uniform coronary artery dilatation commonly affecting the LMCA (9/12). CMR detected abnormal strain in all patients with global dysfunction (EF &lt;55%) in 35%, myocardial oedema in 50%, and subendocardial infarct in 5% (1/20) patients._x000a__x000a_Conclusions: Pancarditis with cardiac dysfunction is common and associated with myocardial oedema. Patients require close monitoring due to coronary artery dilatation and the risk of thrombotic myocardial infarction."/>
    <d v="2020-08-07T00:00:00"/>
    <d v="2020-08-09T00:00:00"/>
    <s v="https://pubmed.ncbi.nlm.nih.gov/32766671/"/>
    <s v="https://pubmed.ncbi.nlm.nih.gov/32766671/"/>
    <x v="9"/>
    <x v="1"/>
    <s v="Theocharis P, Wong J, Pushparajah K, Mathur SK, Simpson JM, Pascall E, Cleary A, Stewart K, Adhvaryu K, Savis A, Kabir SR, Uy MP, Heard H, Peacock K, Miller O."/>
    <s v="Eur Heart J Cardiovasc Imaging"/>
    <n v="2020"/>
    <s v="Peer-reviewed"/>
    <s v="10.1093/ehjci/jeaa212"/>
    <s v="English"/>
    <s v=""/>
    <s v="Yes"/>
    <s v=""/>
    <s v=""/>
    <x v="2"/>
    <s v="Twenty consecutive patients with one aged less than 5 years "/>
    <s v=""/>
    <s v=""/>
    <s v=""/>
    <s v=""/>
    <s v=""/>
    <s v=""/>
    <s v="Yes"/>
    <s v="Yes"/>
    <s v="Yes"/>
    <s v="Yes"/>
    <s v=""/>
    <s v=""/>
    <s v=""/>
    <s v=""/>
    <s v=""/>
    <s v=""/>
    <m/>
    <s v="Current week "/>
  </r>
  <r>
    <s v="Options for screening for gestational diabetes mellitus during the SARS-CoV-2 pandemic"/>
    <s v="The balance between avoiding severe acute respiratory syndrome coronavirus-2 contagion and reducing wider clinical risk is unclear for gestational diabetes mellitus (GDM) testing. Recent recommendations promote diagnostic approaches that limit collection but increase undiagnosed GDM, which potentially increases adverse pregnancy outcome risks. The most sensitive approach to detecting GDM at 24-28 weeks beyond the two-hour oral glucose tolerance test (OGTT) is a one-hour OGTT (88% sensitivity). Less sensitive approaches use fasting glucose alone (≥5.1 mmol/L: misses 44-54% GDM) or asking ~20% of women for a second visit (fasting glucose 4.7-5.0 mmol/L (62-72% sensitive)). Choices should emphasise local and patient decision-making."/>
    <d v="2020-08-10T00:00:00"/>
    <d v="2020-08-12T00:00:00"/>
    <s v="https://pubmed.ncbi.nlm.nih.gov/32779188/"/>
    <s v="https://pubmed.ncbi.nlm.nih.gov/32779188/"/>
    <x v="0"/>
    <x v="3"/>
    <s v="Simmons D, Rudland VL, Wong V, Flack J, Mackie A, Ross GP, Coat S, Dalal R, Hague BM, Cheung NW."/>
    <s v="Aust N Z J Obstet Gynaecol"/>
    <n v="2020"/>
    <s v="Peer-reviewed"/>
    <s v="10.1111/ajo.13224"/>
    <s v="English"/>
    <s v="Yes"/>
    <s v=""/>
    <s v=""/>
    <s v=""/>
    <x v="0"/>
    <s v="Not applicable "/>
    <s v=""/>
    <s v=""/>
    <s v="Yes"/>
    <s v=""/>
    <s v=""/>
    <s v=""/>
    <s v=""/>
    <s v=""/>
    <s v=""/>
    <s v=""/>
    <s v=""/>
    <s v=""/>
    <s v=""/>
    <s v=""/>
    <s v=""/>
    <s v=""/>
    <m/>
    <s v="Current week "/>
  </r>
  <r>
    <s v="Breastfeeding mothers with COVID-19 infection: a case series"/>
    <s v="Background: The first reports of the Chinese experience in the management of newborns of mothers with SARS-CoV 2 infection did not recommend mother-baby contact or breastfeeding. At present, the most important International Societies, such as WHO and UNICEF, promote breastfeeding and mother-baby contact as long as adequate measures to control COVID-19 infection are followed. In cases where maternal general health conditions impede direct breastfeeding or in cases of separation between mother and baby, health organizations encourage and support expressing milk and safely providing it to the infants._x000a__x000a_Methods: A series of 22 case studies of newborns to mothers with COVID-19 infection from March 14th to April 14th, 2020 was conducted. Mothers and newborns were followed for a median period of 1.8 consecutive months._x000a__x000a_Results: Out of 22 mothers, 20 (90.9%) chose to breastfeed their babies during hospital admission. Timely initiation and skin to skin contact at delivery room was performed in 54.5 and 59.1%, respectively. Eighty two percent of newborns to mothers with COVID-19 were fed with breast milk after 1 month, decreasing to 77% at 1.8 months. Six of 22 (37.5%) mothers with COVID-19 required transitory complementary feeding until exclusive breastfeeding was achieved. During follow-up period, there were no major complications, and no neonates were infected during breastfeeding._x000a__x000a_Conclusions: Our experience shows that breastfeeding in newborns of mothers with COVID-19 is safe with the adequate infection control measures to avoid mother-baby contagion. Supplementing feeding with pasteurized donor human milk or infant formula may be effective, until exclusive breastfeeding is achieved."/>
    <d v="2020-08-05T00:00:00"/>
    <d v="2020-08-11T00:00:00"/>
    <s v="https://pubmed.ncbi.nlm.nih.gov/32770999/"/>
    <s v="https://pubmed.ncbi.nlm.nih.gov/32770999/"/>
    <x v="12"/>
    <x v="1"/>
    <s v="Pereira A, Cruz-Melguizo S, Adrien M, Fuentes L, Marin E, Forti A, Perez-Medina T."/>
    <s v="Int Breastfeed J"/>
    <n v="2020"/>
    <s v="Peer-reviewed"/>
    <s v="10.1186/s13006-020-00314-8"/>
    <s v="English"/>
    <s v="Yes"/>
    <s v=""/>
    <s v="Yes"/>
    <s v=""/>
    <x v="2"/>
    <n v="22"/>
    <s v="Yes"/>
    <s v="Yes"/>
    <s v="Yes"/>
    <s v="Yes"/>
    <s v="Yes"/>
    <s v=""/>
    <s v=""/>
    <s v=""/>
    <s v=""/>
    <s v=""/>
    <s v="Yes"/>
    <s v="Yes"/>
    <s v=""/>
    <s v=""/>
    <s v=""/>
    <s v=""/>
    <s v="Breast milk/Breast feeding"/>
    <s v="Current week "/>
  </r>
  <r>
    <s v="Implications of the COVID-19 Pandemic Response for Breastfeeding, Maternal Caregiving Capacity and Infant Mental Health"/>
    <s v="None available"/>
    <d v="2020-08-06T00:00:00"/>
    <d v="2020-08-08T00:00:00"/>
    <s v="https://pubmed.ncbi.nlm.nih.gov/32757878/"/>
    <s v="https://pubmed.ncbi.nlm.nih.gov/32757878/"/>
    <x v="0"/>
    <x v="0"/>
    <s v="Gribble K, Marinelli KA, Tomori C, Gross MS."/>
    <s v="J Hum Lact"/>
    <n v="2020"/>
    <s v="Peer-reviewed"/>
    <s v="10.1177/0890334420949514"/>
    <s v="English"/>
    <s v="Yes"/>
    <s v=""/>
    <s v="Yes"/>
    <s v=""/>
    <x v="0"/>
    <s v="Not applicable "/>
    <s v="Yes"/>
    <s v="Yes"/>
    <s v="Yes"/>
    <s v="Yes"/>
    <s v="Yes"/>
    <s v=""/>
    <s v=""/>
    <s v=""/>
    <s v=""/>
    <s v=""/>
    <s v="Yes"/>
    <s v="Yes"/>
    <s v=""/>
    <s v=""/>
    <s v=""/>
    <s v=""/>
    <s v="Breast milk/Breast feeding /Mental health"/>
    <s v="Current week "/>
  </r>
  <r>
    <s v="Health support to pediatric cancer survivors and their families during the COVID-19 pandemic"/>
    <s v="None available"/>
    <d v="2020-08-09T00:00:00"/>
    <d v="2020-08-11T00:00:00"/>
    <s v="https://pubmed.ncbi.nlm.nih.gov/32776497/"/>
    <s v="https://pubmed.ncbi.nlm.nih.gov/32776497/"/>
    <x v="0"/>
    <x v="3"/>
    <s v="Cheung AT, Li WHC, Ho LLK, Chan GCF, Chung JOK."/>
    <s v="Pediatr Blood Cancer"/>
    <n v="2020"/>
    <s v="Peer-reviewed"/>
    <s v="10.1002/pbc.28441"/>
    <s v="English"/>
    <s v=""/>
    <s v="Yes"/>
    <s v=""/>
    <s v="Yes"/>
    <x v="0"/>
    <s v="Not applicable "/>
    <s v=""/>
    <s v=""/>
    <s v=""/>
    <s v=""/>
    <s v=""/>
    <s v=""/>
    <s v=""/>
    <s v=""/>
    <s v=""/>
    <s v=""/>
    <s v=""/>
    <s v=""/>
    <s v=""/>
    <s v=""/>
    <s v=""/>
    <s v=""/>
    <s v="Mental health"/>
    <s v="Current week "/>
  </r>
  <r>
    <s v="COVID-19 and Children: Adding Another Piece to the Puzzle"/>
    <s v="None available"/>
    <d v="2020-08-08T00:00:00"/>
    <d v="2020-08-10T00:00:00"/>
    <s v="https://pubmed.ncbi.nlm.nih.gov/32770233/"/>
    <s v="https://pubmed.ncbi.nlm.nih.gov/32770233/"/>
    <x v="0"/>
    <x v="3"/>
    <s v="Ristagno EH, Bryant KA."/>
    <s v="Clin Infect Dis"/>
    <n v="2020"/>
    <s v="Peer-reviewed"/>
    <s v="10.1093/cid/ciaa1182"/>
    <s v="English"/>
    <s v=""/>
    <s v="Yes"/>
    <s v=""/>
    <s v=""/>
    <x v="0"/>
    <s v="Not applicable "/>
    <s v=""/>
    <s v=""/>
    <s v=""/>
    <s v=""/>
    <s v=""/>
    <s v=""/>
    <s v="Yes"/>
    <s v="Yes"/>
    <s v=""/>
    <s v=""/>
    <s v=""/>
    <s v=""/>
    <s v=""/>
    <s v=""/>
    <s v=""/>
    <s v=""/>
    <m/>
    <s v="Current week "/>
  </r>
  <r>
    <s v="Use of Simulation to Develop a COVID-19 Resuscitation Process in a Pediatric Emergency Department"/>
    <s v="The Coronavirus Disease 2019 (COVID-19) pandemic has created many challenges for healthcare providers. At the forefront is the need to balance optimal patient care with the safety of those providing that care. This is especially true during resuscitations where life-saving procedures cause widespread aerosolization of the virus. Efforts to mitigate this exposure to front-line providers are therefore paramount. We share how we used simulation to prepare our Pediatric Emergency Department for COVID-19 resuscitations."/>
    <d v="2020-08-04T00:00:00"/>
    <d v="2020-08-09T00:00:00"/>
    <s v="https://pubmed.ncbi.nlm.nih.gov/32763351/"/>
    <s v="https://pubmed.ncbi.nlm.nih.gov/32763351/"/>
    <x v="4"/>
    <x v="1"/>
    <s v="Diaz MCG, Dawson K."/>
    <s v="Am J Infect Control"/>
    <n v="2020"/>
    <s v="Peer-reviewed"/>
    <s v="10.1016/j.ajic.2020.07.032"/>
    <s v="English"/>
    <s v=""/>
    <s v="Yes"/>
    <s v=""/>
    <s v=""/>
    <x v="2"/>
    <s v="Not applicable "/>
    <s v=""/>
    <s v=""/>
    <s v=""/>
    <s v=""/>
    <s v=""/>
    <s v=""/>
    <s v=""/>
    <s v=""/>
    <s v=""/>
    <s v="Yes"/>
    <s v=""/>
    <s v=""/>
    <s v=""/>
    <s v=""/>
    <s v=""/>
    <s v=""/>
    <m/>
    <s v="Current week "/>
  </r>
  <r>
    <s v="Hematological parameters and peripheral blood morphologic abnormalities in children with COVID-19"/>
    <s v="None available"/>
    <d v="2020-08-06T00:00:00"/>
    <d v="2020-08-08T00:00:00"/>
    <s v="https://pubmed.ncbi.nlm.nih.gov/32761973/"/>
    <s v="https://pubmed.ncbi.nlm.nih.gov/32761973/"/>
    <x v="7"/>
    <x v="1"/>
    <s v="Yarali N, Akcabelen YM, Unal Y, Parlakay AN."/>
    <s v="Pediatr Blood Cancer"/>
    <n v="2020"/>
    <s v="Peer-reviewed"/>
    <s v="10.1002/pbc.28596"/>
    <s v="English"/>
    <s v=""/>
    <s v="Yes"/>
    <s v=""/>
    <s v=""/>
    <x v="1"/>
    <s v="Thirty symptomatic children were positive for SARS-CoV-2, and the remaining 40 symptomatic children were negative "/>
    <s v=""/>
    <s v=""/>
    <s v=""/>
    <s v=""/>
    <s v=""/>
    <s v=""/>
    <s v="Yes"/>
    <s v=""/>
    <s v=""/>
    <s v=""/>
    <s v=""/>
    <s v=""/>
    <s v=""/>
    <s v=""/>
    <s v=""/>
    <s v=""/>
    <m/>
    <s v="Current week "/>
  </r>
  <r>
    <s v="Newborns of COVID-19 mothers: short-term outcomes of colocating and breastfeeding from the pandemic's epicenter"/>
    <s v="None available"/>
    <d v="2020-08-10T00:00:00"/>
    <d v="2020-08-12T00:00:00"/>
    <s v="https://pubmed.ncbi.nlm.nih.gov/32778684/"/>
    <s v="https://pubmed.ncbi.nlm.nih.gov/32778684/"/>
    <x v="4"/>
    <x v="1"/>
    <s v="Patil UP, Maru S, Krishnan P, Carroll-Bennett R, Sanchez J, Noble L, Wasserman R."/>
    <s v="J Perinatol"/>
    <n v="2020"/>
    <s v="Peer-reviewed"/>
    <s v="10.1038/s41372-020-0765-3"/>
    <s v="English"/>
    <s v=""/>
    <s v=""/>
    <s v="Yes"/>
    <s v=""/>
    <x v="2"/>
    <s v="118 live births to women who were tested for SARS-CoV-2 infection. Of these, 45 (38%) newborns were born to positive mothers"/>
    <s v="Yes"/>
    <s v="Yes"/>
    <s v="Yes"/>
    <s v="Yes"/>
    <s v="Yes"/>
    <s v=""/>
    <s v=""/>
    <s v=""/>
    <s v=""/>
    <s v=""/>
    <s v="Yes"/>
    <s v=""/>
    <s v=""/>
    <s v=""/>
    <s v=""/>
    <s v=""/>
    <s v="Breast milk/Breast feeding"/>
    <s v="Current week "/>
  </r>
  <r>
    <s v="Ultrasound in Pregnant Women With Suspected COVID-19 Infection"/>
    <s v="None available"/>
    <d v="2020-08-10T00:00:00"/>
    <d v="2020-08-11T00:00:00"/>
    <s v="https://pubmed.ncbi.nlm.nih.gov/32776592/"/>
    <s v="https://pubmed.ncbi.nlm.nih.gov/32776592/"/>
    <x v="12"/>
    <x v="1"/>
    <s v="Gil-Rodrigo A, Llorens-Soriano P, Ramos-Rinc√≥n JM."/>
    <s v="J Ultrasound Med"/>
    <n v="2020"/>
    <s v="Peer-reviewed"/>
    <s v="10.1002/jum.15419"/>
    <s v="English"/>
    <s v="Yes"/>
    <s v=""/>
    <s v=""/>
    <s v=""/>
    <x v="2"/>
    <n v="4"/>
    <s v="Yes"/>
    <s v=""/>
    <s v=""/>
    <s v="Yes"/>
    <s v="Yes"/>
    <s v=""/>
    <s v=""/>
    <s v=""/>
    <s v=""/>
    <s v=""/>
    <s v=""/>
    <s v=""/>
    <s v=""/>
    <s v=""/>
    <s v=""/>
    <s v=""/>
    <m/>
    <s v="Current week "/>
  </r>
  <r>
    <s v="Longitudinal Echocardiographic Assessment of Coronary Arteries and Left Ventricular Function Following Multisystem Inflammatory Syndrome in Children (MIS-C)"/>
    <s v="None available"/>
    <d v="2020-08-05T00:00:00"/>
    <d v="2020-08-10T00:00:00"/>
    <s v="https://pubmed.ncbi.nlm.nih.gov/32768467/"/>
    <s v="https://pubmed.ncbi.nlm.nih.gov/32768467/"/>
    <x v="4"/>
    <x v="1"/>
    <s v="Jhaveri S, Ahluwalia N, Kaushik S, Trachtman R, Kowalsky S, Aydin S, Stern K."/>
    <s v="J Pediatr"/>
    <n v="2020"/>
    <s v="Peer-reviewed"/>
    <s v="10.1016/j.jpeds.2020.08.002"/>
    <s v="English"/>
    <s v=""/>
    <s v="Yes"/>
    <s v=""/>
    <s v=""/>
    <x v="2"/>
    <s v="Fifteen pediatric patients [mean age 11.5 (3-20) years"/>
    <s v=""/>
    <s v=""/>
    <s v=""/>
    <s v=""/>
    <s v=""/>
    <s v=""/>
    <s v="Yes"/>
    <s v=""/>
    <s v=""/>
    <s v="Yes"/>
    <s v=""/>
    <s v=""/>
    <s v=""/>
    <s v=""/>
    <s v=""/>
    <s v=""/>
    <m/>
    <s v="Current week "/>
  </r>
  <r>
    <s v="Chest CT findings of COVID-19-infected patients, are there differences between pediatric and adult patients? A systematic review"/>
    <s v="Purpose of this study was to deliver a report of chest CT findings of COVID-19-infected pediatric and adult patients and to make an age-based comparison. A systematic search was conducted in accordance with PRISMA guidelines to identify relevant studies in the electronic databases of PubMed, Scopus, ProQuest, ScienceDirect, and Web of Sciences from January 1, 2020 to March 27, 2020 using search terms in the titles and abstracts. Based on our inclusion and exclusion criteria, 762 articles were screened. Finally, 15 eligible articles which had adequate data on chest CT findings of COVID-19-infected patients were enrolled in this systematic review._x000a__x000a_Results_x000a_In pediatric patients (15 years old or younger), peripheral distribution was found in 100% of cases, ground glass opacities (GGO) in 55.2%, bilateral involvement in 50%, halo sign in 50%, unilateral involvement in 30%, consolidation in 22.2%, crazy paving pattern in 20%, nodular opacities in 15%, pleural effusion in 4.2%, lymphadenopathy in none, and normal imaging in 20.8% of cases. On the other hand, in adult patients, bilateral involvement was reported in 76.8%, GGO in 68.4%, peripheral distribution in 62.2%, mixed GGO and consolidation in 48.7%, consolidation in 33.7%, crazy paving pattern in 27.7%, mixed central and peripheral distribution in 25.0%, unilateral involvement in 15.2%, nodular opacities in 9.2%, pleural effusion in 5.5%, central distribution of lesions in 5.4%, lymphadenopathy in 2.4%, and normal imaging in 9.8% of cases._x000a__x000a_Conclusion_x000a_According to the findings of this systematic review, children infected with COVID-19 can present with normal or atypical findings (nodular opacities/unilateral involvement) in chest imaging more frequently than adult patients. Therefore, more caution should be taken to avoid misdiagnosis or missed diagnosis in infected children. Besides, clinical and laboratory findings need to be considered more decision-making for pediatric patients with normal or atypical chest CT scan but high suspicion of COVID-19."/>
    <d v="2020-08-04T00:00:00"/>
    <d v="2020-08-10T00:00:00"/>
    <s v="https://www.ncbi.nlm.nih.gov/pmc/articles/PMC7400749/"/>
    <s v="https://www.ncbi.nlm.nih.gov/pmc/articles/PMC7400749/"/>
    <x v="1"/>
    <x v="0"/>
    <s v="Azadbakht J., Haghi-Aminjan H., Farhood B."/>
    <s v="Egyptian Journal of Radiology and Nuclear Medicine (2020) 51:1 Article Number: 145. Date of Publication: 1 Dec 2020"/>
    <n v="2020"/>
    <s v="Peer-reviewed"/>
    <s v="10.1186/s43055-020-00261-8"/>
    <s v="English"/>
    <s v=""/>
    <s v="Yes"/>
    <s v=""/>
    <s v=""/>
    <x v="0"/>
    <s v="15 studies"/>
    <s v=""/>
    <s v=""/>
    <s v=""/>
    <s v=""/>
    <s v=""/>
    <s v=""/>
    <s v="Yes"/>
    <s v=""/>
    <s v=""/>
    <s v=""/>
    <s v=""/>
    <s v=""/>
    <s v=""/>
    <s v=""/>
    <s v=""/>
    <s v=""/>
    <m/>
    <s v="Current week "/>
  </r>
  <r>
    <s v="Effect of covid-19 response in uganda on street children"/>
    <s v="None available"/>
    <d v="2020-05-29T00:00:00"/>
    <d v="2020-08-06T00:00:00"/>
    <s v="https://www.panafrican-med-journal.com/content/series/35/2/56/full/"/>
    <s v="https://www.panafrican-med-journal.com/content/series/35/2/56/full/"/>
    <x v="13"/>
    <x v="3"/>
    <s v="Kawala B.A., Kirui B.K., Cumber S.N."/>
    <s v="Pan African Medical Journal (2020) 35:2 Supplement 2 (1-2) Article Number: 56. Date of Publication: 2020"/>
    <n v="2020"/>
    <s v="Peer-reviewed"/>
    <s v="10.11604/pamj.2020.35.2.23545"/>
    <s v="English"/>
    <s v=""/>
    <s v=""/>
    <s v=""/>
    <s v="Yes"/>
    <x v="1"/>
    <s v="Not applicable "/>
    <s v=""/>
    <s v=""/>
    <s v=""/>
    <s v=""/>
    <s v=""/>
    <s v=""/>
    <s v=""/>
    <s v=""/>
    <s v=""/>
    <s v=""/>
    <s v=""/>
    <s v=""/>
    <s v=""/>
    <s v=""/>
    <s v=""/>
    <s v=""/>
    <m/>
    <s v="Current week "/>
  </r>
  <r>
    <s v="The novel coronavirus (COVID-19) and unintended pregnancy during the quarantine period"/>
    <s v="None available"/>
    <d v="2020-05-11T00:00:00"/>
    <d v="2020-08-07T00:00:00"/>
    <s v="https://www.panafrican-med-journal.com/content/series/35/2/29/pdf/29.pdf"/>
    <s v="https://www.panafrican-med-journal.com/content/series/35/2/29/pdf/29.pdf"/>
    <x v="0"/>
    <x v="3"/>
    <s v="Yazdkhasti M."/>
    <s v="Pan African Medical Journal (2020) 35:2 Supplement (1-2) Article Number: 29. Date of Publication: 2020"/>
    <n v="2020"/>
    <s v="Peer-reviewed"/>
    <s v="10.11604/pamj.2020.35.2.23313"/>
    <s v="English"/>
    <s v="Yes"/>
    <s v=""/>
    <s v=""/>
    <s v="Yes"/>
    <x v="0"/>
    <s v="Not applicable "/>
    <s v=""/>
    <s v=""/>
    <s v=""/>
    <s v="Yes"/>
    <s v=""/>
    <s v=""/>
    <s v=""/>
    <s v=""/>
    <s v=""/>
    <s v=""/>
    <s v=""/>
    <s v=""/>
    <s v="Yes"/>
    <s v=""/>
    <s v=""/>
    <s v=""/>
    <s v="Mental health"/>
    <s v="Current week "/>
  </r>
  <r>
    <s v="Antiviral agent therapy optimization in special populations of COVID-19 patients"/>
    <s v="Coronavirus disease 2019 (COVID-19) caused by severe acute respiratory syndrome coronavirus 2 (SARS-CoV-2) is now a global outbreak of disease. The antiviral treatment acts as one of the most important means of SARS-CoV-2 infection. Alteration of physiological characteristics in special populations may lead to the change in drug pharmacokinetics, which may result in treatment failure or increased adverse drug reactions. Some potential drugs have shown antiviral effects on SARS-CoV-2 infections, such as chloroquine, hydroxychloroquine, favipiravir, lopinavir/ritonavir, arbidol, interferon alpha, and remedsivir. Here, we reviewed the literature on clinical effects in COVID-19 patients of these antiviral agents and provided the potential antiviral agent options for pregnant women, elderly patients, liver or renal dysfunction patients, and severe or critically ill patients receiving renal replacement therapy or ECMO after SARS-CoV-2 infection."/>
    <d v="2020-07-28T00:00:00"/>
    <d v="2020-08-10T00:00:00"/>
    <s v="https://www.ncbi.nlm.nih.gov/pmc/articles/PMC7396737/"/>
    <s v="https://www.ncbi.nlm.nih.gov/pmc/articles/PMC7396737/"/>
    <x v="0"/>
    <x v="0"/>
    <s v="Li L., Wang X., Wang R., Hu Y., Jiang S., Lu X."/>
    <s v="Drug Design, Development and Therapy (2020) 14 (3001-3013). Date of Publication: 2020"/>
    <n v="2020"/>
    <s v="Peer-reviewed"/>
    <s v="10.2147/DDDT.S259058"/>
    <s v="English"/>
    <s v="Yes"/>
    <s v=""/>
    <s v=""/>
    <s v=""/>
    <x v="0"/>
    <s v="Not applicable "/>
    <s v=""/>
    <s v=""/>
    <s v=""/>
    <s v=""/>
    <s v="Yes"/>
    <s v=""/>
    <s v=""/>
    <s v=""/>
    <s v=""/>
    <s v=""/>
    <s v=""/>
    <s v=""/>
    <s v=""/>
    <s v=""/>
    <s v=""/>
    <s v=""/>
    <m/>
    <s v="Current week "/>
  </r>
  <r>
    <s v="Clinical needs and technical requirements for ventilators for COVID-19 treatment critical patients: an evidence-based comparison for adult and pediatric age"/>
    <s v="The spread of severe acute respiratory syndrome coronavirus 2, taking on pandemic proportions, is placing extraordinary and unprecedented demands on healthcare systems worldwide. The increasing number of critical patients who, experiencing respiratory failure from acute respiratory distress syndrome, need respiratory support, has been leading countries to race against time in arranging new Intensive Care Units (ICUs) and in finding affordable and practical solutions to manage patients in each stage of the disease. The simultaneous worldwide emergency caused serious problems for mechanical ventilators supply. This chaotic scenario generated, indeed, a frenetic race to buy life-saving ventilators. However, the variety of mechanical ventilators designs, together with the limitations in time and resources, make the decision-making processes on ventilators procurement crucial and not counterbalanced by the evaluation of devices quality. This paper aimed at offering an overview of how evidence-based approach for health technologies evaluation, might provide support during Corona Virus Disease 2019 (COVID-19) pandemic in ICUs management and critical equipment supply. We compared and combined all the publicly available indications on the essential requirements that ICU ventilators might meet to be considered acceptable for treating COVID-19 patients in severe to critical illnesses. We hope that the critical analysis of these data might help readers to understand how structured decision-making processes based on evidence, evaluating the safety and effectiveness of a given medical device and the effects of its introduction in a healthcare setting, are able to optimize time and resources allocation that should be considered essential, especially during pandemic period."/>
    <d v="2020-07-30T00:00:00"/>
    <d v="2020-08-05T00:00:00"/>
    <s v="https://www.ncbi.nlm.nih.gov/pmc/articles/PMC7392366/"/>
    <s v="https://www.ncbi.nlm.nih.gov/pmc/articles/PMC7392366/"/>
    <x v="0"/>
    <x v="0"/>
    <s v="Martina A., Simone D.S., Federico N., Elena B., Leandro P., Matteo R."/>
    <s v="Health and Technology (2020). Date of Publication: 2020"/>
    <n v="2020"/>
    <s v="Peer-reviewed"/>
    <s v="10.1007/s12553-020-00467-w"/>
    <s v="English"/>
    <s v=""/>
    <s v="Yes"/>
    <s v=""/>
    <s v=""/>
    <x v="0"/>
    <s v="Not applicable "/>
    <s v=""/>
    <s v=""/>
    <s v=""/>
    <s v=""/>
    <s v=""/>
    <s v=""/>
    <s v=""/>
    <s v=""/>
    <s v=""/>
    <s v="Yes"/>
    <s v=""/>
    <s v=""/>
    <s v=""/>
    <s v=""/>
    <s v=""/>
    <s v=""/>
    <m/>
    <s v="Current week "/>
  </r>
  <r>
    <s v="Novel Corona Virus Pandemic and Neonatal Care: It’s Too Early to Speculate on Impact!"/>
    <s v="The entire world is reeling under the effects of the novel corona virus pandemic. As it is a new infection, our knowledge is evolving constantly. There is limited information about impact of corona virus on neonatal care in relation to newborns with confirmed or suspected COVID-19. In this article, we summarize the current approach to this infection in relation to newborn babies. We discuss the basic aspects of the infection, the approach of care to novel corona virus disease 2019 (COVID-19) in positive pregnant women, the likely presentation in newborns (as per current knowledge), and the approach to the management of neonates with infection or at risk of the infection. Children are less susceptible to COVID-19 infection and generally have a mild course. There is a lower risk of severe disease among pregnant women and neonates. It was recommended to follow the current protocols for management of symptomatic newborn with isolation precautions, antibiotics, and respiratory support."/>
    <d v="2020-08-03T00:00:00"/>
    <d v="2020-08-10T00:00:00"/>
    <s v="https://www.ncbi.nlm.nih.gov/pmc/articles/PMC7396723/"/>
    <s v="https://www.ncbi.nlm.nih.gov/pmc/articles/PMC7396723/"/>
    <x v="0"/>
    <x v="3"/>
    <s v="Kalyanasundaram S., Krishnamurthy K., Sridhar A., Narayanan V.K., Rajendra Santosh A.B., Rahman S."/>
    <s v="SN Comprehensive Clinical Medicine (2020). Date of Publication: 2020"/>
    <n v="2020"/>
    <s v="Peer-reviewed"/>
    <s v="10.1007/s42399-020-00440-8"/>
    <s v="English"/>
    <s v="Yes"/>
    <s v=""/>
    <s v="Yes"/>
    <s v="Yes"/>
    <x v="0"/>
    <s v="Not applicable "/>
    <s v="Yes"/>
    <s v="Yes"/>
    <s v="Yes"/>
    <s v="Yes"/>
    <s v="Yes"/>
    <s v=""/>
    <s v=""/>
    <s v=""/>
    <s v=""/>
    <s v=""/>
    <s v="Yes"/>
    <s v=""/>
    <s v="Yes"/>
    <s v=""/>
    <s v=""/>
    <s v=""/>
    <s v="Breast milk/Breast feeding"/>
    <s v="Current week "/>
  </r>
  <r>
    <s v="Coronavirus disease 2019 during pregnancy: do not underestimate the risk of maternal adverse outcomes"/>
    <s v="None available"/>
    <d v="2020-07-18T00:00:00"/>
    <d v="2020-08-07T00:00:00"/>
    <s v="https://www.ncbi.nlm.nih.gov/pmc/articles/PMC7367790/"/>
    <s v="https://www.ncbi.nlm.nih.gov/pmc/articles/PMC7367790/"/>
    <x v="0"/>
    <x v="3"/>
    <s v="Favre G., Pomar L., Baud D."/>
    <s v="American Journal of Obstetrics and Gynecology MFM (2020) Article Number: 100160. Date of Publication: 2020"/>
    <n v="2020"/>
    <s v="Peer-reviewed"/>
    <s v="10.1016/j.ajogmf.2020.100160"/>
    <s v="English"/>
    <s v="Yes"/>
    <s v=""/>
    <s v=""/>
    <s v=""/>
    <x v="0"/>
    <s v="Not applicable "/>
    <s v="Yes"/>
    <s v="Yes"/>
    <s v=""/>
    <s v=""/>
    <s v=""/>
    <s v=""/>
    <s v=""/>
    <s v=""/>
    <s v=""/>
    <s v=""/>
    <s v=""/>
    <s v=""/>
    <s v=""/>
    <s v=""/>
    <s v=""/>
    <s v=""/>
    <m/>
    <s v="Current week "/>
  </r>
  <r>
    <s v="The cost of routine immunization outreach in the context of COVID-19: estimates from Tanzania and Indonesia"/>
    <s v="This analysis assesses changes in the cost of delivering immunization through outreach in Tanzania and_x000a_Indonesia, where detailed costing studies of outreach services have recently been conducted. The_x000a_COVID-19 pandemic is disrupting immunization services due the additional burden and constraints it_x000a_places on the health system, and reluctance in communities to visit health facilities. Reduced attendance_x000a_during immunization sessions at facilities and the closing of schools requires countries to innovate to_x000a_keep coverage high. WHO guidance advises countries to explore innovative methods for vaccine delivery_x000a_to optimize service delivery while minimizing the risks of COVID-19 transmission. Countries may increase_x000a_the frequency with which outreach is conducted to compensate for reductions in coverage of other_x000a_delivery strategies and keep session sizes small. On the other hand, they may limit outreach to reduce_x000a_community touchpoints. In addition, providing health workers with personal protective equipment (PPE)_x000a_for immunization activities, ensuring physical distancing and screening, and setting up hand washing_x000a_stations and offering hand sanitizer at session sites all impact the cost of delivering immunization."/>
    <d v="2020-07-20T00:00:00"/>
    <s v="Unknown"/>
    <s v="https://thinkwell.global/wp-content/uploads/2020/07/Cost-of-outreach-vaccination-in-the-context-of-COVID-19-20-July-2020.pdf"/>
    <s v="https://thinkwell.global/wp-content/uploads/2020/07/Cost-of-outreach-vaccination-in-the-context-of-COVID-19-20-July-2020.pdf"/>
    <x v="1"/>
    <x v="1"/>
    <s v="Moi, Flavia; Banks, Christina; Boonstoppel, Laura; "/>
    <s v="Not available "/>
    <n v="2020"/>
    <s v="Peer-reviewed"/>
    <s v="Not available "/>
    <s v="English"/>
    <s v=""/>
    <s v=""/>
    <s v=""/>
    <s v="Yes"/>
    <x v="1"/>
    <s v="Not applicable "/>
    <s v=""/>
    <s v=""/>
    <s v=""/>
    <s v=""/>
    <s v=""/>
    <s v=""/>
    <s v=""/>
    <s v=""/>
    <s v=""/>
    <s v=""/>
    <s v=""/>
    <s v=""/>
    <s v=""/>
    <s v="Yes"/>
    <s v=""/>
    <s v=""/>
    <m/>
    <s v="Extended search "/>
  </r>
  <r>
    <s v="Role of Midwives in Protecting Pregnant and Parturient Women from Infection with Corona Virus"/>
    <s v="Covid-19 is a pandemic viral disease caused by SARS-CoV-2 virus. Birthing assistants hazard their lives to spare the lives of pregnant women and infants. They take all measures to secure pregnant women during labor. Birthing specialists, who serve patients outside clinics, do a basic job in keeping up the protected separation estimates expected to restrain the spread of the pandemic. The more birthing assistants arranged to visit the homes of pregnant women in rustic networks or who can give antenatal and postnatal consideration by telephone, more individuals can keep away from the transmission SARS-CoV-2. As Covid-19 ranges the globe, incorporating many creating nations with delicate wellbeing frameworks, women proceed to imagine and conceive an offspring. Maternity specialists can guarantee safe pregnancy and labor for women. They additionally give the data and preventative exhortation that women and childhood need, even during emergency._x000a_"/>
    <d v="2020-06-26T00:00:00"/>
    <s v="Unknown"/>
    <s v="https://ejnsr.journals.ekb.eg/article_98283.html"/>
    <s v="https://ejnsr.journals.ekb.eg/article_98283.html"/>
    <x v="0"/>
    <x v="3"/>
    <s v="Fattah, Hala; "/>
    <s v="International Egyptian Journal of Nursing Sciences and Research"/>
    <n v="2020"/>
    <s v="Peer-reviewed"/>
    <s v="Not available "/>
    <s v="English"/>
    <s v="Yes"/>
    <s v=""/>
    <s v="Yes"/>
    <s v="Yes"/>
    <x v="0"/>
    <s v="Not applicable "/>
    <s v="Yes"/>
    <s v=""/>
    <s v=""/>
    <s v="Yes"/>
    <s v="Yes"/>
    <s v=""/>
    <s v=""/>
    <s v=""/>
    <s v=""/>
    <s v=""/>
    <s v="Yes"/>
    <s v=""/>
    <s v="Yes"/>
    <s v=""/>
    <s v=""/>
    <s v=""/>
    <s v="Breast milk/Breast feeding"/>
    <s v="Extended search "/>
  </r>
  <r>
    <s v="New corona virus and pregnancy; What should obstetricians know?"/>
    <s v="COVID-19 the disease caused by a new coronavirus has quickly raised the world_x000a_concern by spreading globally at an accelerated rate and is considered now a_x000a_pandemic, according to the World Health Organization. However, data regarding the_x000a_situation of pregnant women with COVID-19 infection is still very scanty._x000a_The pregnant women are considered a unique challenge during the COVID-19_x000a_pandemic and several questions about pregnant women and their newborns are not_x000a_answered yet, whether they will develop distinct symptoms from non-pregnant_x000a_patients and the ability of COVID-19 to spread vertically which may add more threats_x000a_to the fetus and neonate. Previous studies have shown a higher fatality rate among_x000a_pregnant women with SARS and MERS when compared with the available data_x000a_regarding COVID-19 with pregnancy._x000a_The aim of the current review is to highlight the vague points of COVID-19 infection_x000a_during pregnancy, taking into consideration the clinical dilemma, diagnostic_x000a_challenges and paying much attention to all adverse pregnancy outcomes such as_x000a_intrauterine infection, maternal-fetal complications, and therapeutic controversies."/>
    <d v="2020-04-02T00:00:00"/>
    <s v="Unknown"/>
    <s v="https://smj.journals.ekb.eg/article_94826.html"/>
    <s v="https://smj.journals.ekb.eg/article_94826.html"/>
    <x v="0"/>
    <x v="3"/>
    <s v="Ahmed Taha, Ahmed Abdelrahem; Awaga, Hatem Aboelftooh; Elsayed, Marwa Zanaty; Abdelaal, Sara Kasem; R Ahmed, Salah Roshdy; "/>
    <s v="Sohag Medical Journal"/>
    <n v="2020"/>
    <s v="Peer-reviewed"/>
    <s v="10.21608/SMJ.2020.29130.1158"/>
    <s v="English"/>
    <s v="Yes"/>
    <s v=""/>
    <s v="Yes"/>
    <s v=""/>
    <x v="0"/>
    <s v="Not applicable "/>
    <s v="Yes"/>
    <s v="Yes"/>
    <s v="Yes"/>
    <s v="Yes"/>
    <s v="Yes"/>
    <s v=""/>
    <s v=""/>
    <s v=""/>
    <s v=""/>
    <s v=""/>
    <s v="Yes"/>
    <s v=""/>
    <s v=""/>
    <s v=""/>
    <s v=""/>
    <s v=""/>
    <s v="Breast milk/Breast feeding"/>
    <s v="Extended search "/>
  </r>
  <r>
    <s v="WIS Ghana COVID-19 Education: mother and child protection"/>
    <s v="None available"/>
    <d v="2020-01-01T00:00:00"/>
    <s v="Unknown"/>
    <s v="https://www.researchgate.net/profile/Irene_Amponsah2/publication/342845014_WIS_GHANA_COVID-19_EDUCATION_MOTHER_AND_CHILD_PROTECTION/links/5f0875aa45851550509a3a6d/WIS-GHANA-COVID-19-EDUCATION-MOTHER-AND-CHILD-PROTECTION.pdf"/>
    <s v="https://www.researchgate.net/profile/Irene_Amponsah2/publication/342845014_WIS_GHANA_COVID-19_EDUCATION_MOTHER_AND_CHILD_PROTECTION/links/5f0875aa45851550509a3a6d/WIS-GHANA-COVID-19-EDUCATION-MOTHER-AND-CHILD-PROTECTION.pdf"/>
    <x v="14"/>
    <x v="3"/>
    <s v="Amponsah, Mrs Irene Kafui Vorsah; Ankamah, Ms Sylvia; "/>
    <s v="Not available "/>
    <n v="2020"/>
    <s v="Peer-reviewed"/>
    <s v="Not available "/>
    <s v="English"/>
    <s v=""/>
    <s v="Yes"/>
    <s v=""/>
    <s v=""/>
    <x v="1"/>
    <s v="Not applicable "/>
    <s v=""/>
    <s v=""/>
    <s v=""/>
    <s v=""/>
    <s v=""/>
    <s v=""/>
    <s v=""/>
    <s v=""/>
    <s v=""/>
    <s v=""/>
    <s v=""/>
    <s v=""/>
    <s v=""/>
    <s v=""/>
    <s v=""/>
    <s v=""/>
    <s v="Breast milk/Breast feeding"/>
    <s v="Extended search "/>
  </r>
  <r>
    <s v="Impact of COVID-19 Pandemic on Sexual and Reproductive Health and Mitigation Measures; a case study from the tertiary facility in Ethiopia"/>
    <s v="Background: To protect the gains made in sexual and reproductive health in Ethiopia over the past several decades, care for childbearing women and newborn infants needs to continue during the pandemic. The provision of safe abortion and contraceptive services remains critical. When staff and services are under extreme stress there is a real risk of increasing avoidable harm. This case study aims to determine the impact of COVID-19 on contraception and safe abortion care services at a tertiary facility in Ethiopia._x000a__x000a__x000a_Materials and Methods: We collected data on safe abortion and contraception services from service delivery units from March through May 2020.  For comparison, and due to seasonal variation in caseload throughout the year, we pulled data from March through May 2019.   _x000a__x000a__x000a_Results: Deliveries and immediate postpartum family planning have decreased by 27.6% and 66.7% respectively during the pandemic compared to the same months last year. Overall, the number of clients presenting for family planning was reduced by 27%. Safe abortion services and comprehensive abortion care were reduced by 16.4% and 20.31% respectively. Likewise, family planning service utilization among safe abortion and post-abortion clients were reduced by 40.6%, and 39.7% respectively._x000a__x000a__x000a_Conclusion and recommendations: The COVID-19 pandemic is significantly impairing safe abortion and contraception services. Both contraception and abortion services have decreased significantly following the COVID-19 pandemic. These findings underscore that the Ethiopia Federal Ministry of Health (FMOH) and their partners (donors and non-government organizations) must take swift action, including defining abortion care and contraceptive services as essential services to continue during the pandemic. Innovative methods, such as telehealth (voice or video calls), self-care interventions, and utilization of health extension workers, need to be maximized to maintain and increase access to these essential health services._x000a_"/>
    <d v="2020-08-03T00:00:00"/>
    <s v="Unknown"/>
    <s v="http://ww.ejrh.org/index.php/ejrh/article/view/418"/>
    <s v="http://ww.ejrh.org/index.php/ejrh/article/view/418"/>
    <x v="15"/>
    <x v="7"/>
    <s v="Tolu, Lemi Belay; Hurisa, Tesfaye; Abas, Ferid; Daba, Mekdes; Abebe, Biruck; Nigatu, Balkachew; Prager, Sarah; "/>
    <s v="Ethiopian Journal of Reproductive Health"/>
    <n v="2020"/>
    <s v="Peer-reviewed"/>
    <s v="Not available "/>
    <s v="English"/>
    <s v=""/>
    <s v=""/>
    <s v=""/>
    <s v="Yes"/>
    <x v="1"/>
    <s v="Not applicable "/>
    <s v=""/>
    <s v=""/>
    <s v=""/>
    <s v=""/>
    <s v=""/>
    <s v=""/>
    <s v=""/>
    <s v=""/>
    <s v=""/>
    <s v=""/>
    <s v=""/>
    <s v=""/>
    <s v="Yes"/>
    <s v=""/>
    <s v=""/>
    <s v=""/>
    <m/>
    <s v="Current week "/>
  </r>
  <r>
    <s v="Maternal Health Challenges during COVID-19 and Way Forward"/>
    <s v="The COVID-19 pandemic has affected nearly every country around the globe. Although every individual is at risk of getting the virus, maternal, fetal and newborn clients face specific and potentially unknown challenges which can make them highly compromised. The purpose of this paper is to discuss the maternal health challenges faced by women during COVID-19 and to propose possible strategies using the socio-ecological model (SEM) to promote the physical, social, and mental well-being of women and their infants during the perinatal period. SEM can be used as a framework to plan and implement strategies focusing on health promotion and disease prevention. It guides stakeholders to design actions at each level, starting from individual to the policy level."/>
    <d v="2020-07-23T00:00:00"/>
    <s v="Unknown"/>
    <s v="https://ecommons.aku.edu/jam/vol7/iss1/6/"/>
    <s v="https://ecommons.aku.edu/jam/vol7/iss1/6/"/>
    <x v="0"/>
    <x v="3"/>
    <s v="Dosani, Muskaan; Farooq, Salima Muhammad; Ali, Shahnaz Shahid; "/>
    <s v="Journal of Asian Midwives (JAM)"/>
    <n v="2020"/>
    <s v="Peer-reviewed"/>
    <s v="Not available "/>
    <s v="English"/>
    <s v="Yes"/>
    <s v=""/>
    <s v=""/>
    <s v="Yes"/>
    <x v="0"/>
    <s v="Not applicable "/>
    <s v=""/>
    <s v=""/>
    <s v=""/>
    <s v=""/>
    <s v="Yes"/>
    <s v=""/>
    <s v=""/>
    <s v=""/>
    <s v=""/>
    <s v=""/>
    <s v=""/>
    <s v=""/>
    <s v="Yes"/>
    <s v=""/>
    <s v=""/>
    <s v=""/>
    <s v="Mental health"/>
    <s v="Extended search "/>
  </r>
  <r>
    <s v="Risk for Surge Maternal Mortality and Morbidity during the Ongoing Corona Virus Pandemic"/>
    <s v="Background: Attention of government, non-governmental organization and researchers all focuses on rapid spread of corona vires (COVID-19) in the world and_x000a_its direct effect, but we need attention of every one more than ever at this time for maternal mortality and morbidity form either direct and indirect cause and to_x000a_archive Sustainable Development Goals of reduce the global Maternal Mortality Ratio (MMR) to fewer than 70 maternal deaths per 100,000 live births by 2030._x000a_Objective: To analysis the risks that escalate maternal mortality and morbidity in the glob during the ongoing coronavirus pandemic worldwide._x000a_Methods: The analysis expressed in this paper are based on current literature reviews, personal experience working on university lecturer and through observation_x000a_of communities’ experience what we are doing during our community service for CORONA-19 prevention and mitigation._x000a_Results: Lockdown and quarantine secondary to COVID-19 pandemic could have serious consequences for women's health more than ever; this pandemic_x000a_has disrupted ranges from access to sexual and reproductive health and mass media report of gender-based violence services increased. It could also exacerbate_x000a_existing financial inequality between men and women that make dependent and increase susceptibility of women, Worldwide shortage of blood donors secondary_x000a_to COVID 19 creates great burden on management of mother’s develop postpartum heamor age which is 23% direct cause of maternal mortality. Poor accessibility_x000a_and low literacy rate to use it is another challenge to implementation telemedicine in developing country. Such problem increased specially in developing countries,_x000a_related with poor accessibility, so governments and non-governmental organization need to give attention to women’s mortality and morbidity parallel not only_x000a_for COVID-19."/>
    <d v="2020-05-18T00:00:00"/>
    <s v="Unknown"/>
    <s v="http://www.medtextpublications.com/open-access/risk-for-surge-maternal-mortality-and-morbidity-during-the-ongoing-429.pdf"/>
    <s v="http://www.medtextpublications.com/open-access/risk-for-surge-maternal-mortality-and-morbidity-during-the-ongoing-429.pdf"/>
    <x v="1"/>
    <x v="0"/>
    <s v="Ayenew, Birhanu; Pandey, Digvijay; Yitayew, Meseret; Etana, Diriba; Binay Kumar, P; Verma, Nidhi; "/>
    <s v="Med Life Clin"/>
    <n v="2020"/>
    <s v="Peer-reviewed"/>
    <s v="Not available "/>
    <s v="English"/>
    <s v=""/>
    <s v=""/>
    <s v=""/>
    <s v="Yes"/>
    <x v="0"/>
    <s v="Not applicable "/>
    <s v=""/>
    <s v=""/>
    <s v=""/>
    <s v=""/>
    <s v=""/>
    <s v=""/>
    <s v=""/>
    <s v=""/>
    <s v=""/>
    <s v=""/>
    <s v=""/>
    <s v=""/>
    <s v="Yes"/>
    <s v="Yes"/>
    <s v=""/>
    <s v=""/>
    <s v="Mental health"/>
    <s v="Extended search "/>
  </r>
  <r>
    <s v="COVID-19 in children: current data and future perspectives"/>
    <s v="None available"/>
    <d v="2020-04-01T00:00:00"/>
    <s v="Unknown"/>
    <s v="https://ejpai.journals.ekb.eg/article_81765_97ac377e8cfb532931fcce8147e50577.pdf"/>
    <s v="https://ejpai.journals.ekb.eg/article_81765_97ac377e8cfb532931fcce8147e50577.pdf"/>
    <x v="0"/>
    <x v="3"/>
    <s v="Hossny, Elham; El-Owaidy, Rasha; "/>
    <s v="The Egyptian Journal of Pediatric Allergy and Immunology"/>
    <n v="2020"/>
    <s v="Peer-reviewed"/>
    <s v="10.21608/ejpa.2020.81765"/>
    <s v="English"/>
    <s v=""/>
    <s v="Yes"/>
    <s v=""/>
    <s v=""/>
    <x v="0"/>
    <s v="Not applicable "/>
    <s v=""/>
    <s v=""/>
    <s v=""/>
    <s v=""/>
    <s v=""/>
    <s v="Yes"/>
    <s v="Yes"/>
    <s v="Yes"/>
    <s v="Yes"/>
    <s v=""/>
    <s v=""/>
    <s v=""/>
    <s v=""/>
    <s v=""/>
    <s v=""/>
    <s v=""/>
    <m/>
    <s v="Current week "/>
  </r>
  <r>
    <s v="Response to the novel corona virus (COVID-19) pandemic across Africa: successes, challenges and implications for the future"/>
    <s v="Background: The COVID-19 pandemic has already claimed considerable lives. There are major concerns in Africa due to existing high prevalence rates for both infectious and non-infectious diseases and limited resources in terms of personnel, beds and equipment. Alongside this, concerns that lockdown and other measures will have on prevention and management of other infectious diseases and non-communicable diseases (NCDs). NCDs are an increasing issue with rising morbidity and mortality rates. The World Health Organization (WHO) warns that a lack of nets and treatment could result in up to 18 million additional cases of malaria and up to 30,000 additional deaths in sub-Saharan Africa. Objective: Document current prevalence and mortality rates from COVID-19 alongside economic and other measures to reduce its spread and impact across Africa. In addition, suggest ways forward among all key stakeholder groups. Our Approach: Contextualise the findings from a wide range of publications including internet-based publications coupled with input from senior-level personnel. Ongoing activities: Prevalence and mortality rates are currently lower in Africa than among several Western countries and the USA. This could be due to a number of factors including early instigation of lockdown and border closures, the younger age of the population, lack of robust reporting systems and as yet unidentified genetic and other factors. Innovation is accelerating to address concerns with available equipment. There are ongoing steps to address the level of misinformation and its consequences including fines. There are also ongoing initiatives across Africa to start addressing the unintended consequences of COVID-19 activities including lockdown measures and their impact on NCDs including the likely rise in mental health disorders, exacerbated by increasing stigma. Strategies include extending prescription lengths, use of drones, telemedicine and encouraging vaccination. However, these need to be accelerated to prevent increased morbidity and mortality Conclusion: There are multiple activities across Africa to reduce the spread of COVID-19 and address misinformation, which can be catastrophic, assisted by the WHO and others, which appear to be working in a number of countries. Research is ongoing to clarify the unintended consequences given ongoing concerns to guide future activities. Countries are learning from each other._x000a_"/>
    <d v="2020-08-06T00:00:00"/>
    <s v="Unknown"/>
    <s v="https://strathprints.strath.ac.uk/73489/"/>
    <s v="https://strathprints.strath.ac.uk/73489/"/>
    <x v="1"/>
    <x v="0"/>
    <s v="Ogunleye, Olayinka O; Basu, Debashis; Mueller, Debjani; Sneddon, Jacqueline; Seaton, R Andrew; Yinka-Ogunleye, Adesola F; Wamboga, Joshua; Miljković, Nenad; Mwita, Julius C; Rwegerera, Godfrey Mutashambara; "/>
    <s v="Frontiers in Pharmacology"/>
    <n v="2020"/>
    <s v="Peer-reviewed"/>
    <s v="Not available "/>
    <s v="English"/>
    <s v=""/>
    <s v=""/>
    <s v=""/>
    <s v="Yes"/>
    <x v="0"/>
    <s v="Not applicable "/>
    <s v=""/>
    <s v=""/>
    <s v=""/>
    <s v=""/>
    <s v=""/>
    <s v=""/>
    <s v=""/>
    <s v=""/>
    <s v=""/>
    <s v=""/>
    <s v=""/>
    <s v=""/>
    <s v="Yes"/>
    <s v="Yes"/>
    <s v=""/>
    <s v=""/>
    <s v="Mental health"/>
    <s v="Extended search "/>
  </r>
  <r>
    <s v="The mystery behind childhood sparing by COVID-19"/>
    <s v="None available"/>
    <d v="2020-03-25T00:00:00"/>
    <s v="Unknown"/>
    <s v="https://jcbr.journals.ekb.eg/article_79888_10126.html"/>
    <s v="https://jcbr.journals.ekb.eg/article_79888_10126.html"/>
    <x v="0"/>
    <x v="3"/>
    <s v="Salman, Samar; Salem, Mohamed Labib; "/>
    <s v="International Journal of Cancer and Biomedical Research"/>
    <n v="2020"/>
    <s v="Peer-reviewed"/>
    <s v=" 10.21608/JCBR.2020.79888"/>
    <s v="English"/>
    <s v=""/>
    <s v="Yes"/>
    <s v=""/>
    <s v=""/>
    <x v="0"/>
    <s v="Not applicable "/>
    <s v=""/>
    <s v=""/>
    <s v=""/>
    <s v=""/>
    <s v=""/>
    <s v=""/>
    <s v="Yes"/>
    <s v="Yes"/>
    <s v="Yes"/>
    <s v=""/>
    <s v=""/>
    <s v=""/>
    <s v=""/>
    <s v=""/>
    <s v=""/>
    <s v=""/>
    <m/>
    <s v="Current week "/>
  </r>
  <r>
    <s v="Infant and child health and healthcare before and after COVID-19 pandemic: will it be the same ever?"/>
    <s v="Background_x000a_The novel corona virus disease 2019 (COVID-19) current pandemic is an unpreceded global health crisis. Not only infection of infants, children, and adolescents is a concern for their families and pediatricians, but there are also other serious challenges that should be properly identified and managed as well._x000a__x000a_Main body_x000a_We have to identify and assess the different factors that have either direct or indirect effects on child health and healthcare due to COVID-19 pandemic and focus on the serious effects. It is easily realized that there are many challenging problems associated with COVID-19 with short-term effects that already appeared and need urgent solutions and long-term effects that are not yet well apparent and have to be searched for and properly addressed._x000a__x000a_Conclusions_x000a_COVID-19 crisis has lots of impacts on child health and child healthcare, not only from the medical aspect but also from the social, psychological, economic, and educational facets. All these adverse implications have to be identified and dealt with on individual bases approach in the short and long term."/>
    <d v="2020-08-04T00:00:00"/>
    <s v="Unknown"/>
    <s v="https://epag.springeropen.com/articles/10.1186/s43054-020-00039-7"/>
    <s v="https://epag.springeropen.com/articles/10.1186/s43054-020-00039-7"/>
    <x v="0"/>
    <x v="3"/>
    <s v="El-Shabrawi, Mortada; Hassanin, Fetouh; "/>
    <s v="Egyptian Pediatric Association Gazette"/>
    <n v="2020"/>
    <s v="Peer-reviewed"/>
    <s v="10.1186/s43054-020-00039-7"/>
    <s v="English"/>
    <s v=""/>
    <s v="Yes"/>
    <s v="Yes"/>
    <s v="Yes"/>
    <x v="2"/>
    <s v="Not applicable "/>
    <s v=""/>
    <s v=""/>
    <s v=""/>
    <s v=""/>
    <s v=""/>
    <s v="Yes"/>
    <s v="Yes"/>
    <s v="Yes"/>
    <s v="Yes"/>
    <s v="Yes"/>
    <s v="Yes"/>
    <s v=""/>
    <s v=""/>
    <s v="Yes"/>
    <s v=""/>
    <s v=""/>
    <s v="Breast milk/Breast feeding"/>
    <s v="Extended search "/>
  </r>
  <r>
    <s v="Pediatric COVID-19 in Sub-Saharan Africa: A Series of Cases Report in Cameroon"/>
    <s v="Background: Infection with the new Coronavirus 2019 SARS-CoV-2, COVID-19, is a global pandemic that does not spare children. Pediatric forms of COVID-19 are increasingly described in the literature with less severe clinical forms and lower mortality as compared to adults. We do not have data on the epidemiologic characteristics of SARS-CoV-2 infection in children in sub-Saharan Africa where the pandemic is less severe. Aim: We present four cases of pediatric COVID-19 in Cameroun. Case Presentation: These cases of COVID-19 concern children aged 12 weeks to 13 years. We discuss the diagnostic difficulties and the issues of effective management in the context of a resource-constrained country. Conclusion: COVID-19 affects children in sub-Saharan Africa. There are different clinical presentations with favorable outcomes, but there is a need for greater vigilance in the pediatric population."/>
    <d v="2020-05-18T00:00:00"/>
    <s v="Unknown"/>
    <s v="https://www.scirp.org/html/13-1330818_101186.htm"/>
    <s v="https://www.scirp.org/html/13-1330818_101186.htm"/>
    <x v="16"/>
    <x v="1"/>
    <s v="Isabelle, Mekone Nkwele; David, Chelo; Eugene, Eloundou Odi; Suzanne, Sap Ngo Um; Josephine, Meli; Hamsatou, Hadja; Alain, Balla Nkonda; Basilice, Minka; de Paul, Djientcheu Vincent; "/>
    <s v="Open Journal of Pediatrics"/>
    <n v="2020"/>
    <s v="Peer-reviewed"/>
    <s v="10.4236/ojped.2020.102037"/>
    <s v="English"/>
    <s v=""/>
    <s v="Yes"/>
    <s v=""/>
    <s v=""/>
    <x v="1"/>
    <s v="4 cases"/>
    <s v=""/>
    <s v=""/>
    <s v=""/>
    <s v=""/>
    <s v=""/>
    <s v="Yes"/>
    <s v="Yes"/>
    <s v="Yes"/>
    <s v="Yes"/>
    <s v="Yes"/>
    <s v=""/>
    <s v=""/>
    <s v=""/>
    <s v=""/>
    <s v=""/>
    <s v=""/>
    <s v="Breast feeding "/>
    <s v="Extended search "/>
  </r>
  <r>
    <s v="Maintaining quality newborn care in Ghana amid the COVID-19 pandemic"/>
    <s v="None available"/>
    <d v="2020-04-16T00:00:00"/>
    <s v="Unknown"/>
    <s v="https://www.ncbi.nlm.nih.gov/pmc/articles/PMC7266469/"/>
    <s v="https://www.ncbi.nlm.nih.gov/pmc/articles/PMC7266469/"/>
    <x v="14"/>
    <x v="1"/>
    <s v="Abdul-Mumin, Alhassan; Agbozo, Faith; Abubakari, Abdulai; Jahn, Albrecht; "/>
    <s v="The Pan African Medical Journal"/>
    <n v="2020"/>
    <s v="Peer-reviewed"/>
    <s v="10.11604/pamj.2020.35.4.22797"/>
    <s v="English"/>
    <s v="Yes"/>
    <s v=""/>
    <s v=""/>
    <s v="Yes"/>
    <x v="1"/>
    <s v="Not applicable "/>
    <s v=""/>
    <s v=""/>
    <s v=""/>
    <s v=""/>
    <s v="Yes"/>
    <s v=""/>
    <s v=""/>
    <s v=""/>
    <s v=""/>
    <s v=""/>
    <s v=""/>
    <s v=""/>
    <s v="Yes"/>
    <s v=""/>
    <s v=""/>
    <s v=""/>
    <s v="Breast milk/Breast feeding"/>
    <s v="Extended search "/>
  </r>
  <r>
    <s v="Imaging findings of SARS-CoV-2 infection in pediatrics: A systematic review of coronavirus disease 2019 (COVID-19) in 850 patients"/>
    <s v="Rationale and objectives_x000a_Children with COVID-19 seem to have a relatively milder disease and better prognosis; however, severe disease or death could still occur in this age group. Although the knowledge on the clinical and epidemiology of COVID‐19 in pediatric patients is being accumulated rapidly, relevant comprehensive review on its radiological manifestations is still lacking. The present article reviews the radiological characteristics of COVID‐19 in pediatrics, based on the previous studies._x000a__x000a_Materials and methods_x000a_We conducted a systematic literature search for published articles by using Medline, Scopus, Google Scholar and Embase online databases. All studies describing CT findings of COVID-19 in pediatrics (&lt;18years) were included._x000a__x000a_Results_x000a_A total of 39 studies with 850 pediatric patients were reviewed. 225 (26.5%) of patients had normal CT findings. Ground-glass opacities and consolidations were the most common CT abnormalities (384/625, 61.5%). Other findings were halo sign, interstitial opacities, bronchial wall thickening, and crazy-paving sign. Approximately 55% of patients had unilateral pulmonary findings. Most studies found peripheral and lower-lobe distribution to be a prominent imaging finding._x000a__x000a_Conclusion_x000a_Our study showed that imaging findings in children were often milder and more focal than adults, typically as ground-glass opacities and consolidations with unilateral lower-lobe predominance, which have been regressed during the recovery time. A balance must be struck between the risk of radiation and the need for chest CT. If still necessary, low-dose CT is more appropriate in this age group. Albeit, due to the limited number of reported pediatrics with COVID-19, and the lack of consistency in CT descriptors, further work is still needed in this regard._x000a__x000a_Key Words: COVID-19, SARS-CoV-2, Pneumonia, Children, Pediatrics, Chest imaging, CT-scan, Lung, Radiation"/>
    <d v="2020-07-30T00:00:00"/>
    <d v="2020-08-11T00:00:00"/>
    <s v="https://www.ncbi.nlm.nih.gov/pmc/articles/PMC7392075/"/>
    <s v="https://www.ncbi.nlm.nih.gov/pmc/articles/PMC7392075/"/>
    <x v="1"/>
    <x v="0"/>
    <s v="Katal S, Johnston SK, Johnston JH, Gholamrezanezhad A."/>
    <s v="Acad Radiol"/>
    <n v="2020"/>
    <s v="Peer-reviewed"/>
    <s v="10.1016/j.acra.2020.07.031"/>
    <s v="English"/>
    <s v=""/>
    <s v="Yes"/>
    <s v=""/>
    <s v=""/>
    <x v="0"/>
    <s v="Not applicable "/>
    <s v=""/>
    <s v=""/>
    <s v=""/>
    <s v=""/>
    <s v=""/>
    <s v=""/>
    <s v=""/>
    <s v=""/>
    <s v=""/>
    <s v=""/>
    <s v=""/>
    <s v=""/>
    <s v=""/>
    <s v=""/>
    <s v=""/>
    <s v=""/>
    <m/>
    <s v="Current week "/>
  </r>
  <r>
    <s v="Update on recommendations for the diagnosis and treatment of SARS-CoV-2 infection in children"/>
    <s v="Since the outbreak of novel coronavirus infection pneumonia in Wuhan City, China, in late 2019, such cases have been gradually reported in other parts of China and abroad. Children have become susceptible to severe acute respiratory syndrome coronavirus 2 (SARS-CoV-2) because of their immature immune function. As the outbreak has progressed, more cases of novel coronavirus infection/pneumonia in children have been reported. Compared with adults, the impact of SARS-CoV-2 infection in children is less severe, with a lower incidence and susceptibility in children, which results in fewer children being tested, thereby underestimating the actual number of infections. Therefore, strengthening the diagnosis of the disease is particularly important for children, and early and clear diagnosis can determine treatment strategies and reduce the harm caused by the disease to children. According to the Novel Coronavirus Infection Pneumonia Diagnosis and Treatment Standards (trial version 7) issued by National Health Committee and the latest diagnosis and treatment strategies for novel coronavirus infection pneumonia in children, this review summarizes current strategies on diagnosis and treatment of SARS-CoV-2 infection in children."/>
    <d v="2020-08-06T00:00:00"/>
    <d v="2020-08-08T00:00:00"/>
    <s v="https://www.ncbi.nlm.nih.gov/pmc/articles/PMC7406700/"/>
    <s v="https://www.ncbi.nlm.nih.gov/pmc/articles/PMC7406700/"/>
    <x v="0"/>
    <x v="0"/>
    <s v="Miao H, Li H, Yao Y, Wu M, Lu C, Wang J, Tian M, Li Y, Luo P, Gu J, Yuan B, Wang S, Zhao X, Gan W, Zhao D."/>
    <s v="Eur J Clin Microbiol Infect Dis"/>
    <n v="2020"/>
    <s v="Peer-reviewed"/>
    <s v="10.1007/s10096-020-03973-x"/>
    <s v="English"/>
    <s v="Yes"/>
    <s v="Yes"/>
    <s v="Yes"/>
    <s v=""/>
    <x v="0"/>
    <s v="Not applicable "/>
    <s v=""/>
    <s v=""/>
    <s v=""/>
    <s v=""/>
    <s v=""/>
    <s v=""/>
    <s v=""/>
    <s v=""/>
    <s v=""/>
    <s v=""/>
    <s v=""/>
    <s v=""/>
    <s v=""/>
    <s v=""/>
    <s v=""/>
    <s v=""/>
    <s v="Breast milk/Breast feeding"/>
    <s v="Current week "/>
  </r>
  <r>
    <s v="SARS-CoV-2 Infection and COVID-19 During Pregnancy: A Multidisciplinary Review"/>
    <s v="The global pandemic of severe acute respiratory syndrome coronavirus 2 (SARS-CoV-2), the cause of coronavirus disease 2019 (COVID-19), has been associated with worse outcomes in several patient populations, including the elderly and those with chronic comorbidities. Data from previous pandemics and seasonal influenza suggest that pregnant women may be at increased risk for infection-associated morbidity and mortality. Physiologic changes in normal pregnancy and metabolic and vascular changes in high-risk pregnancies may affect the pathogenesis or exacerbate the clinical presentation of COVID-19. Specifically, SARS-CoV-2 enters the cell via the angiotensin-converting enzyme 2 (ACE2) receptor, which is upregulated in normal pregnancy. Upregulation of ACE2 mediates conversion of angiotensin II (vasoconstrictor) to angiotensin-(1-7) (vasodilator) and contributes to relatively low blood pressures, despite upregulation of other components of the renin-angiotensin-aldosterone system. As a result of higher ACE2 expression, pregnant women may be at elevated risk for complications from SARS-CoV-2 infection. Upon binding to ACE2, SARS-CoV-2 causes its downregulation, thus lowering angiotensin-(1-7) levels, which can mimic/worsen the vasoconstriction, inflammation, and pro-coagulopathic effects that occur in preeclampsia. Indeed, early reports suggest that, among other adverse outcomes, preeclampsia may be more common in pregnant women with COVID-19. Medical therapy, during pregnancy and breastfeeding, relies on medications with proven safety, but safety data are often missing for medications in the early stages of clinical trials. We summarize guidelines for medical/obstetric care and outline future directions for optimization of treatment and preventive strategies for pregnant patients with COVID-19 with the understanding that relevant data are limited and rapidly changing."/>
    <d v="2020-05-30T00:00:00"/>
    <d v="2020-08-06T00:00:00"/>
    <s v="https://www.ncbi.nlm.nih.gov/pmc/articles/PMC7260486/"/>
    <s v="https://www.ncbi.nlm.nih.gov/pmc/articles/PMC7260486/"/>
    <x v="0"/>
    <x v="0"/>
    <s v="Narang K, Enninga EAL, Gunaratne MDSK, Ibirogba ER, Trad ATA, Elrefaei A, Theiler RN, Ruano R, Szymanski LM, Chakraborty R, Garovic VD."/>
    <s v="Mayo Clin Proc"/>
    <n v="2020"/>
    <s v="Peer-reviewed"/>
    <s v="10.1016/j.mayocp.2020.05.011"/>
    <s v="English"/>
    <s v="Yes"/>
    <s v=""/>
    <s v=""/>
    <s v=""/>
    <x v="0"/>
    <s v="Not applicable "/>
    <s v=""/>
    <s v=""/>
    <s v=""/>
    <s v=""/>
    <s v=""/>
    <s v=""/>
    <s v=""/>
    <s v=""/>
    <s v=""/>
    <s v=""/>
    <s v=""/>
    <s v=""/>
    <s v=""/>
    <s v=""/>
    <s v=""/>
    <s v=""/>
    <m/>
    <s v="Current week "/>
  </r>
  <r>
    <s v="Age-related differences in SARS-CoV-2 testing in the Northern Region of New Zealand"/>
    <s v="Aim: There is concern the low incidence of coronavirus disease 2019 (COVID-19) in children reflects under-testing in this population. This study sought to describe the age-distribution of SARS-CoV-2 testing in the Northern Region of New Zealand._x000a__x000a_Methods: A retrospective single-centre review of all SARS-CoV-2 tests performed at LabPLUS, Auckland City Hospital, between 12 February and 18 April 2020._x000a__x000a_Results: A total of 22,333 tests were performed, with 313 (1.40%) positive results. The age-adjusted SARS-CoV-2 testing rate was three times higher in adults than in children. The overall proportion of positive tests was lower in children (0.86%) than adults (1.45%). However, within the paediatric population the proportion of tests positive differed significantly between those &lt;10 years old (0.08%) and those 10-14 years old (2.6%)._x000a__x000a_Conclusion: The lower proportion of tests positive in children &lt;10 years of age suggests they are appropriately tested relative to their rates of disease. A large high school-associated cluster makes the higher proportion of tests positive in children 10-14 years old difficult to interpret. Older children may have a higher risk of infection and increasing testing in intermediate and high school aged children may be indicated."/>
    <d v="2020-07-31T00:00:00"/>
    <d v="2020-08-11T00:00:00"/>
    <s v="https://www.nzma.org.nz/journal-articles/age-related-differences-in-sars-cov-2-testing-in-the-northern-region-of-new-zealand"/>
    <s v="https://www.nzma.org.nz/journal-articles/age-related-differences-in-sars-cov-2-testing-in-the-northern-region-of-new-zealand"/>
    <x v="17"/>
    <x v="6"/>
    <s v="Chhibber AV, Muttaiyah S, McAuliffe G, Fox-Lewis S, De Almeida M, Blakiston M, Playle V, Fox-Lewis A, Roberts S."/>
    <s v="N Z Med J"/>
    <n v="2020"/>
    <s v="Peer-reviewed"/>
    <s v="Not available "/>
    <s v="English"/>
    <s v=""/>
    <s v="Yes"/>
    <s v=""/>
    <s v=""/>
    <x v="2"/>
    <s v="22,333 tests performed, of which 733 were performed for children ages 0 to 4 years"/>
    <s v=""/>
    <s v=""/>
    <s v=""/>
    <s v=""/>
    <s v=""/>
    <s v="Yes"/>
    <s v=""/>
    <s v="Yes"/>
    <s v=""/>
    <s v=""/>
    <s v=""/>
    <s v=""/>
    <s v=""/>
    <s v=""/>
    <s v=""/>
    <s v=""/>
    <m/>
    <s v="Current week "/>
  </r>
  <r>
    <s v="Possible intrauterine infection: Positive nucleic acid testing results and consecutive positive SARS-CoV-2-specific antibody levels within 50 days after birth"/>
    <s v="Whether SARS-CoV-2 affects fetus in utero is important to the well-being of mother and neonate. We report a full-term neonate born to the mother who developed symptoms of COVID-19 at 32-week gestational age. The placental pathology showed local slight inflammation. Serial quantitative antibody measurements in the neonate showed the level of IgM was elevated at the day of birth and gradually declined to negative within 28 days of life, the levels of IgG declined gradually but still positive at 50th day of life. The dynamic change trend of antibody levels in the neonate was consistent with that in his mother. One-step Reverse Transcriptase-droplet digital Polymerase Chain Reaction for SARS-CoV-2 nucleic acid testing from throat and anal swabs showed positive results (750 and 892 copies/ml) at 7th day of life and negative results at 14th day of life. The neonate had no symptom of COVID-19. This report enables us to reevaluate the significance of IgM detection in intrauterine infection of SARS-CoV-2, and presents a favorable prognosis in the neonate with long-term exposure to maternal COVID-19, despite great possibility of intrauterine infection._x000a__x000a_Keywords_x000a_COVID-19SARS-CoV-2intrauterine infectionantibodyplacental pathologynucleic acid testing"/>
    <d v="2020-08-06T00:00:00"/>
    <d v="2020-08-11T00:00:00"/>
    <s v="https://www.sciencedirect.com/science/article/pii/S1201971220306081"/>
    <s v="https://www.sciencedirect.com/science/article/pii/S1201971220306081"/>
    <x v="3"/>
    <x v="1"/>
    <s v="Gao J, Hu X, Sun X, Luo X, Chen L."/>
    <s v="Int J Infect Dis"/>
    <n v="2020"/>
    <s v="Peer-reviewed"/>
    <s v="10.1016/j.ijid.2020.07.063"/>
    <s v="English"/>
    <s v="Yes"/>
    <s v=""/>
    <s v="Yes"/>
    <s v=""/>
    <x v="1"/>
    <s v="1 pregnant woman and 1 neonate"/>
    <s v="Yes"/>
    <s v=""/>
    <s v=""/>
    <s v="Yes"/>
    <s v=""/>
    <s v=""/>
    <s v=""/>
    <s v=""/>
    <s v=""/>
    <s v=""/>
    <s v="Yes"/>
    <s v=""/>
    <s v=""/>
    <s v=""/>
    <s v=""/>
    <s v=""/>
    <m/>
    <s v="Current week "/>
  </r>
  <r>
    <s v="Vertical Transmission of SARS-CoV-2 (COVID-19): Are Hypotheses More than Evidences?"/>
    <s v="In spite of the increasing, accumulating knowledge on the novel pandemic coronavirus severe acute respiratory syndrome coronavirus-2 (SARS-CoV-2), questions on the coronavirus disease-2019 (COVID-19) infection transmission from mothers to fetuses or neonates during pregnancy and peripartum period remain pending and have not been addressed so far. SARS-CoV-2, a RNA single-stranded virus, has been detected in the amniotic fluid, in the cord blood and in the placentas of the infected women. In the light of these findings, the theoretical risk of intrauterine infection for fetuses, or of peripartum infection occurring during delivery for neonates, has a biological plausibility. The extent of this putative risk might, however, vary during the different stages of pregnancy, owing to several variables (physiological modifications of the placenta, virus receptors' expression, or delivery route). This brief review provides an overview of the current evidence in this area. Further data, based on national and international multicenter registries, are needed not only to clearly assess the extent of the risk for vertical transmission, but also to ultimately establish solid guidelines and consistent recommendations."/>
    <d v="2020-08-05T00:00:00"/>
    <d v="2020-08-07T00:00:00"/>
    <s v="https://www.thieme-connect.com/products/ejournals/html/10.1055/s-0040-1714346"/>
    <s v="https://www.thieme-connect.com/products/ejournals/html/10.1055/s-0040-1714346"/>
    <x v="0"/>
    <x v="0"/>
    <s v="Auriti C, De Rose DU, Tzialla C, Caforio L, Ciccia M, Manzoni P, Stronati M."/>
    <s v="Am J Perinatol"/>
    <n v="2020"/>
    <s v="Peer-reviewed"/>
    <s v="10.1055/s-0040-1714346"/>
    <s v="English"/>
    <s v="Yes"/>
    <s v=""/>
    <s v="Yes"/>
    <s v=""/>
    <x v="0"/>
    <s v="Not applicable "/>
    <s v=""/>
    <s v=""/>
    <s v=""/>
    <s v=""/>
    <s v=""/>
    <s v=""/>
    <s v=""/>
    <s v=""/>
    <s v=""/>
    <s v=""/>
    <s v=""/>
    <s v=""/>
    <s v=""/>
    <s v=""/>
    <s v=""/>
    <s v=""/>
    <s v="Breast milk/Breast feeding"/>
    <s v="Current week "/>
  </r>
  <r>
    <s v="Breastfed 13‚ month-old infant of a mother with COVID-19 pneumonia: a case report"/>
    <s v="Background: In China, mothers with confirmed or suspected COVID-19 pneumonia are recommended to stop breastfeeding. However, the evidence to support this guidance is lacking. There have been relatively few cases reported about direct breastfeeding an infant by a mother with SARS-CoV-2 pneumonia. Therefore, it is necessary to assess the safety of breastfeeding and the possible protective effects of breast milk on infants._x000a__x000a_Case presentation: This report analyzes the case of a mother who continued breastfeeding her 13 month-old child when both were diagnosed with confirmed COVID-19 pneumonia. We describe the clinical presentation, diagnosis, treatment, and outcome. The presence of SARS-CoV-2 nucleic acid was determined in maternal serum, breast milk, nasopharyngeal (NP) swabs and feces, and in infant serum, NP swabs and feces. IgM and IgG antibodies against SARS-CoV-2 were assessed in maternal serum and breast milk and in infant serum. SARS-CoV-2 nucleic acid was not detected in the breast milk, and antibodies against SARS-CoV-2 were detected in the mother's serum and milk._x000a__x000a_Conclusions: The present case further confirms that the possibility of mother-to-child transmission about SARS-CoV-2 via breast milk alone was very small, and breast milk is safe for direct feeding of infants._x000a__x000a_Keywords: Breastfeeding; COVID-19 pneumonia; SARS-CoV-2."/>
    <d v="2020-08-06T00:00:00"/>
    <d v="2020-08-09T00:00:00"/>
    <s v="https://internationalbreastfeedingjournal.biomedcentral.com/articles/10.1186/s13006-020-00305-9"/>
    <s v="https://internationalbreastfeedingjournal.biomedcentral.com/articles/10.1186/s13006-020-00305-9"/>
    <x v="3"/>
    <x v="1"/>
    <s v="Yu Y, Li Y, Hu Y, Li B, Xu J."/>
    <s v="Int Breastfeed J"/>
    <n v="2020"/>
    <s v="Peer-reviewed"/>
    <s v="10.1186/s13006-020-00305-9"/>
    <s v="English"/>
    <s v=""/>
    <s v="Yes"/>
    <s v="Yes"/>
    <s v=""/>
    <x v="1"/>
    <s v="1 mother and 1 infant"/>
    <s v=""/>
    <s v=""/>
    <s v=""/>
    <s v=""/>
    <s v=""/>
    <s v="Yes"/>
    <s v="Yes"/>
    <s v=""/>
    <s v=""/>
    <s v="Yes"/>
    <s v="Yes"/>
    <s v="Yes"/>
    <s v=""/>
    <s v=""/>
    <s v=""/>
    <s v=""/>
    <s v="Breast milk/Breast feeding"/>
    <s v="Current week "/>
  </r>
  <r>
    <s v="Reflections on the COVID-19 Pandemic and Health Disparities in Pediatric Psychology"/>
    <s v="The COVID-19 (2019 novel coronavirus) pandemic has had a significant economic, social, emotional, and public health impact in the United States. A disturbing trend is that Black, Indigenous, and/or People of Color (BIPOC) are disproportionately contracting coronavirus, as well as dying from COVID-19. Objective/Methods The pandemic has the potential to entrench and magnify existing health disparities and families marginalized across multiple demographic intersections such as race/ethnicity, class, immigration status, are especially vulnerable. These inequities have been further underscored by the recent murders of Black Americans by police and a resulting spotlight on racial injustice in the United States. Results Efforts to lessen the spread of the virus, have resulted in changes in pediatric primary and subspecialty service delivery which may affect access for BIPOC communities. BIPOC trainees including those with debt or caregiving responsibilities may be faced with new barriers resulting in delays in completion of their training. Further, clinical, community-based, and translational research has been disrupted by heightened safety precautions and social distancing which may affect BIPOC representation in research downstream. Conclusion In our roles as clinicians, supervisors, trainees, and researchers in primary and subspecialty care as well as in academia, pediatric psychologists have an ethical responsibility to address the disproportionate burden of this pandemic on vulnerable communities and to allocate our time and resources to ensuring health equity now and in the aftermath of COVID-19."/>
    <d v="2020-08-08T00:00:00"/>
    <d v="2020-08-10T00:00:00"/>
    <s v="https://academic.oup.com/jpepsy/advance-article/doi/10.1093/jpepsy/jsaa063/5885276"/>
    <s v="https://academic.oup.com/jpepsy/advance-article/doi/10.1093/jpepsy/jsaa063/5885276"/>
    <x v="4"/>
    <x v="3"/>
    <s v="Valenzuela J, Crosby LE, Harrison RR."/>
    <s v="J Pediatr Psychol"/>
    <n v="2020"/>
    <s v="Peer-reviewed"/>
    <s v="10.1093/jpepsy/jsaa063"/>
    <s v="English"/>
    <s v=""/>
    <s v="Yes"/>
    <s v=""/>
    <s v="Yes"/>
    <x v="2"/>
    <s v="Not applicable "/>
    <s v=""/>
    <s v=""/>
    <s v=""/>
    <s v=""/>
    <s v=""/>
    <s v=""/>
    <s v=""/>
    <s v=""/>
    <s v=""/>
    <s v=""/>
    <s v=""/>
    <s v=""/>
    <s v=""/>
    <s v=""/>
    <s v=""/>
    <s v=""/>
    <s v="Mental health"/>
    <s v="Current week "/>
  </r>
  <r>
    <s v="Placental barrier against COVID-19"/>
    <s v="Vertical transmission of severe acute respiratory syndrome coronavirus 2 (SARS-CoV-2) and possible induction of pregnancy complications, including miscarriage, fetal malformations, fetal growth restriction and/or stillbirth, are serious concerns for pregnant individuals with COVID-19. According to clinical information, the incidence of vertical transmission of SARS-CoV-2 is limited to date. However, even if a neonate tests negative for SARS-CoV-2, frequent abnormal findings, including fetal and maternal vascular malperfusion, have been reported in cases of COVID-19-positive mothers. Primary receptor of SARS-CoV-2 is estimated as angiotensin-converting enzyme 2 (ACE2). It is highly expressed in maternal-fetal interface cells, such as syncytiotrophoblasts, cytotrophoblasts, endothelial cells, and the vascular smooth muscle cells of primary and secondary villi. However other route of transplacental infection cannot be ruled out. Pathological examinations have demonstrated that syncytiotrophoblasts are often infected with SARS-CoV-2, but fetuses are not always infected. These findings suggest the presence of a placental barrier, even if it is not completely effective. As the frequency and molecular mechanisms of intrauterine vertical transmission of SARS-CoV-2 have not been determined to date, intensive clinical examinations by repeated ultrasound and fetal heart rate monitoring are strongly recommended for pregnant women infected with COVID-19. In addition, careful investigation of placental samples after delivery by both morphological and molecular methods is also strongly recommended."/>
    <d v="2020-07-25T00:00:00"/>
    <d v="2020-08-07T00:00:00"/>
    <s v="https://www.sciencedirect.com/science/article/pii/S0143400420302125?via%3Dihub"/>
    <s v="https://www.sciencedirect.com/science/article/pii/S0143400420302125?via%3Dihub"/>
    <x v="0"/>
    <x v="0"/>
    <s v="Komine-Aizawa S, Takada K, Hayakawa S."/>
    <s v="Placenta"/>
    <n v="2020"/>
    <s v="Peer-reviewed"/>
    <s v="10.1016/j.placenta.2020.07.022"/>
    <s v="English"/>
    <s v="Yes"/>
    <s v=""/>
    <s v="Yes"/>
    <s v=""/>
    <x v="0"/>
    <s v="Not applicable "/>
    <s v=""/>
    <s v=""/>
    <s v=""/>
    <s v=""/>
    <s v=""/>
    <s v=""/>
    <s v=""/>
    <s v=""/>
    <s v=""/>
    <s v=""/>
    <s v=""/>
    <s v=""/>
    <s v=""/>
    <s v=""/>
    <s v=""/>
    <s v=""/>
    <m/>
    <s v="Current week "/>
  </r>
  <r>
    <s v="Universal screening of high-risk neonates, parents, and staff at a neonatal intensive care unit during the SARS-CoV-2 pandemic"/>
    <s v="Since February 21, 2020, SARS-CoV-2 has spread exponentially worldwide. Neonatal patients needing intensive care are considered a vulnerable population. To report the results of a policy based on multi-timepoint surveillance for SARS-CoV-2 of all neonates admitted to the neonatal intensive care unit (NICU), their parents, and all healthcare providers in a part of Italy with a high prevalence of the infection. Observational study conducted from 21 February to 21 April 2020. Intervention consisted of (a) parental triage on arrival at the neonatal ward; (b) universal testing with nasopharyngeal swabs and blood testing for SARS-CoV-2 IgM and IgG antibodies; (c) use of continuous personal protective equipment at the NICU by parents and staff. A total of 6726 triage procedures were performed on 114 parents, and 954 nasopharyngeal swabs were collected from 226 individuals. Five (2.2%) asymptomatic individuals (2 parents and 3 healthcare providers) tested positive on nasopharyngeal swabs and were kept isolated for 14 days. Of 75 admitted newborn, no one tested positive on nasopharyngeal swabs or antibody tests. Three parents presented with fever or flu-like symptoms at triage; they tested negative on swabs.Conclusion: With universal screening of neonates, parents, and staff, there were no cases of SARS-CoV-2 infection among the neonates admitted to a NICU in an area with a high incidence of SARS-CoV-2. Our experience could be usefully compared with other strategies with a view to developing future evidence-based guidelines for managing high-risk neonates in case of new epidemics. What is Known: • The novel coronavirus named SARS-CoV-2 has since spread worldwide at a remarkable rate, with more than 2.5 million confirmed cases. • Pediatric population may be less affected from COVID-19 than adult population but infants and newborn babies seem to be more vulnerable to SARS-CoV-2 infection. What is New: • Using an approach based on triage; testing with nasopharyngeal swabs and serology; and use of personal protective equipment, there were no cases of SARS-CoV-2 infection among neonates in a NICU in a high incidence of SARS-CoV-2 area. • Positive and asymptomatic individuals were identified and isolated early allowing the containment of infection's spread among healthcare providers and parents._x000a__x000a_Keywords: Covid-19; Neonatal intensive care unit; Neonatology; Newborn infant; Preterm infant; SARS-CoV-2; Very low birth weight infant."/>
    <d v="2020-08-07T00:00:00"/>
    <d v="2020-08-09T00:00:00"/>
    <s v="https://link.springer.com/article/10.1007%2Fs00431-020-03765-7"/>
    <s v="https://link.springer.com/article/10.1007%2Fs00431-020-03765-7"/>
    <x v="18"/>
    <x v="6"/>
    <s v="Cavicchiolo ME, Trevisanuto D, Lolli E, Mardegan V, Saieva AM, Franchin E, Plebani M, Donato D, Baraldi E."/>
    <s v="Eur J Pediatr"/>
    <n v="2020"/>
    <s v="Peer-reviewed"/>
    <s v="10.1007/s00431-020-03765-7"/>
    <s v="English"/>
    <s v="Yes"/>
    <s v=""/>
    <s v=""/>
    <s v=""/>
    <x v="2"/>
    <s v="75 newborns, 114 parents, and 112 healthcare providers"/>
    <s v="Yes"/>
    <s v="Yes"/>
    <s v=""/>
    <s v=""/>
    <s v="Yes"/>
    <s v=""/>
    <s v=""/>
    <s v=""/>
    <s v=""/>
    <s v=""/>
    <s v=""/>
    <s v=""/>
    <s v=""/>
    <s v=""/>
    <s v=""/>
    <s v=""/>
    <m/>
    <s v="Current week "/>
  </r>
  <r>
    <s v="Approaches to screening for hyperglycaemia in pregnant women during and after the COVID-19 pandemic"/>
    <s v="Aim: To evaluate the diagnostic and prognostic performance of alternative diagnostic strategies to oral glucose tolerance tests, including random plasma glucose, fasting plasma glucose and HbA1c , during the COVID-19 pandemic._x000a__x000a_Methods: Retrospective service data (Cambridge, UK; 17 736 consecutive singleton pregnancies, 2004-2008; 826 consecutive gestational diabetes pregnancies, 2014-2019) and 361 women with ≥1 gestational diabetes risk factor (OPHELIA prospective observational study, UK) were included. Pregnancy outcomes included gestational diabetes (National Institute of Health and Clinical Excellence or International Association of Diabetes and Pregnancy Study Groups criteria), diabetes in pregnancy (WHO criteria), Caesarean section, large-for-gestational age infant, neonatal hypoglycaemia and neonatal intensive care unit admission. Receiver-operating characteristic curves and unadjusted logistic regression were used to compare random plasma glucose, fasting plasma glucose and HbA1c performance._x000a__x000a_Results: Gestational diabetes diagnosis was significantly associated with random plasma glucose at 12 weeks [area under the receiver-operating characteristic curve for both criteria 0.81 (95% CI 0.79-0.83)], fasting plasma glucose [National Institute of Health and Clinical Excellence: area under the receiver-operating characteristic curve 0.75 (95% CI 0.65-0.85); International Association of Diabetes and Pregnancy Study Groups: area under the receiver-operating characteristic curve 0.92 (95% CI 0.85-0.98)] and HbA1c at 28 weeks' gestation [National Institute of Health and Clinical Excellence: 0.83 (95% CI 0.75-0.90); International Association of Diabetes and Pregnancy Study Groups: 0.84 (95% CI 0.77-0.91)]. Each measure predicts some, but not all, pregnancy outcomes studied. At 12 weeks, ~5% of women would be identified using random plasma glucose ≥8.5 mmol/l (sensitivity 42%; specificity 96%) and at 28 weeks using HbA1c ≥39 mmol/mol (sensitivity 26%; specificity 96%) or fasting plasma glucose ≥5.2-5.4 mmol/l (sensitivity 18-41%; specificity 97-98%)._x000a__x000a_Conclusions: Random plasma glucose at 12 weeks, and fasting plasma glucose or HbA1c at 28 weeks identify women with hyperglycaemia at risk of suboptimal pregnancy outcomes. These opportunistic laboratory tests perform adequately for risk stratification when oral glucose tolerance testing is not available."/>
    <d v="2020-08-04T00:00:00"/>
    <d v="2020-08-05T00:00:00"/>
    <s v="https://onlinelibrary.wiley.com/doi/abs/10.1111/dme.14380"/>
    <s v="https://onlinelibrary.wiley.com/doi/abs/10.1111/dme.14380"/>
    <x v="9"/>
    <x v="2"/>
    <s v="Meek CL, Lindsay RS, Scott EM, Aiken CE, Myers J, Reynolds R, Simmons D, Yamamoto JM, McCance DR, Murphy HR."/>
    <s v="Diabet Med"/>
    <n v="2020"/>
    <s v="Peer-reviewed"/>
    <s v="10.1111/dme.14380"/>
    <s v="English"/>
    <s v="Yes"/>
    <s v=""/>
    <s v=""/>
    <s v="Yes"/>
    <x v="2"/>
    <s v="18,923 pregnancies"/>
    <s v=""/>
    <s v=""/>
    <s v=""/>
    <s v=""/>
    <s v=""/>
    <s v=""/>
    <s v=""/>
    <s v=""/>
    <s v=""/>
    <s v=""/>
    <s v=""/>
    <s v=""/>
    <s v="Yes"/>
    <s v=""/>
    <s v=""/>
    <s v=""/>
    <m/>
    <s v="Current week "/>
  </r>
  <r>
    <s v="SARS-CoV-2 in human milk is inactivated by Holder pasteurisation but not cold storage"/>
    <s v="Aim: As the COVID-19 pandemic evolves, human milk banks world-wide continue to provide donor human milk to vulnerable infants who lack access to mother's own milk. Under these circumstances, ensuring the safety of donor human milk is paramount, as the risk of vertical transmission of SARS-CoV-2 is not fully understood. Here, we investigate the inactivation of SARS-CoV-2 in human milk by pasteurisation and the stability of SARS-CoV-2 in human milk under cold storage._x000a__x000a_Methods: SARS-CoV-2 was experimentally inoculated into human milk samples from healthy donors or into a control medium. Triplicates of each sample were layered onto uninfected cells after Holder pasteurisation (63°C for 30 min), heating to 56°C for 30 min, or after 48 h of storage at 4°C or -30°C. Infectious titres of virus were determined at 72 h post-infection by endpoint titration._x000a__x000a_Results: Following heating to 63°C or 56°C for 30 min, replication competent (i.e. live) SARS-CoV-2 was undetected in both human milk and the control medium. Cold storage of SARS-CoV-2 in human milk (either at 4°C or -30°C) did not significantly impact infectious viral load over a 48 h period._x000a__x000a_Conclusion: SARS-CoV-2 is effectively inactivated by Holder pasteurisation, suggesting that existing milk bank processes will effectively mitigate the risk of transmission of SARS-COV-2 to vulnerable infants through pasteurised donor human milk. The demonstrated stability of SARS-CoV-2 in refrigerated or frozen human milk may assist in the development of guidelines around safe expressing and storing of milk from COVID-19 infected mothers._x000a__x000a_Keywords: COVID-19; Holder pasteurisation; SARS-CoV-2; pasteurised donor human milk; viral inactivation."/>
    <d v="2020-08-07T00:00:00"/>
    <d v="2020-08-09T00:00:00"/>
    <s v="https://onlinelibrary.wiley.com/doi/full/10.1111/jpc.15065"/>
    <s v="https://onlinelibrary.wiley.com/doi/full/10.1111/jpc.15065"/>
    <x v="5"/>
    <x v="8"/>
    <s v="Walker GJ, Clifford V, Bansal N, Stella AO, Turville S, Stelzer-Braid S, Klein LD, Rawlinson W."/>
    <s v="J Paediatr Child Health"/>
    <n v="2020"/>
    <s v="Peer-reviewed"/>
    <s v="10.1111/jpc.15065"/>
    <s v="English"/>
    <s v="Yes"/>
    <s v=""/>
    <s v="Yes"/>
    <s v=""/>
    <x v="2"/>
    <s v="Not applicable "/>
    <s v=""/>
    <s v=""/>
    <s v=""/>
    <s v=""/>
    <s v=""/>
    <s v=""/>
    <s v=""/>
    <s v=""/>
    <s v=""/>
    <s v=""/>
    <s v="Yes"/>
    <s v=""/>
    <s v=""/>
    <s v=""/>
    <s v=""/>
    <s v=""/>
    <m/>
    <s v="Current week "/>
  </r>
  <r>
    <s v="The Control and Prevention of COVID-19 Transmission in Children: A Protocol for Systematic Review and Meta-analysis"/>
    <s v="Background: The pandemic following the rapid spread of the new SARS-CoV-2 virus has hit all continents and caused thousands of deaths worldwide. Evidence has been published on epidemiological and clinical characteristics of population groups considered at risk; however, information for the other population groups, especially for the child population, is needed. In this context, this protocol describes a systematic review that will aim to identify the evidence on control and prevention of COVID-19 transmission among children and adolescents, as well as to describe the epidemiological profile and clinical and immunological characteristics of COVID-19 in this population._x000a__x000a_Methods: This protocol will be developed in accordance with PRISMA-P. The searches will be conducted in PubMed, Web of Science, ScienceDirect, EMBASE, and Scopus, seeking clinical trials. Observational studies and case reports with Children and adolescents (≤19 years) infected with SARS-CoV-2 will be included whether they report information on the control of prevention and COVID-19 transmission. Two independent researchers will perform the selection of articles, removal of duplication, and screening by Rayyan QCRI application. Cochrane's RoB 2.0, ROBINS-I, and CASP tools will be used to assess the risk of bias. Meta-analysis, subgroup analyses, and/or descriptive analyses will be carried out based on the data conditions included._x000a__x000a_Results: A high-quality synthesis of the available evidences on the epidemiological profile, the clinical and immunological characteristics involved in children, and adolescents diagnosed with COVID-19, as well as the participation of this population in the transmission dynamics of SARS-CoV-2 will be provided._x000a__x000a_Conclusion: This systematic review has an important relevance in the current context because it has a great potential to help the development of new control and prevention strategies in the pediatric population._x000a__x000a_Record of systematic review: CRD42020179263."/>
    <d v="2020-07-31T00:00:00"/>
    <d v="2020-08-07T00:00:00"/>
    <s v="https://journals.lww.com/md-journal/FullText/2020/07310/The_Control_and_Prevention_of_COVID_19.62.aspx"/>
    <s v="https://journals.lww.com/md-journal/FullText/2020/07310/The_Control_and_Prevention_of_COVID_19.62.aspx"/>
    <x v="1"/>
    <x v="9"/>
    <s v="Medeiros GCBS, Nunes ACF, Azevedo KPM, de Oliveira Segundo VH, Santos GM, Mata √ÅNS, Pimenta ID, Bezerra INM, Braga LP, Capucho HC, Piuvezam MR, Barbosa Filho VC, Leit√£o JC, Mart√≠nez DG, Piuvezam G."/>
    <s v="Medicine (Baltimore)"/>
    <n v="2020"/>
    <s v="Peer-reviewed"/>
    <s v="10.1097/MD.0000000000021393"/>
    <s v="English"/>
    <s v=""/>
    <s v="Yes"/>
    <s v=""/>
    <s v=""/>
    <x v="0"/>
    <s v="Not applicable "/>
    <s v=""/>
    <s v=""/>
    <s v=""/>
    <s v=""/>
    <s v=""/>
    <s v="Yes"/>
    <s v="Yes"/>
    <s v=""/>
    <s v="Yes"/>
    <s v=""/>
    <s v=""/>
    <s v=""/>
    <s v=""/>
    <s v=""/>
    <s v=""/>
    <s v=""/>
    <m/>
    <s v="Current week "/>
  </r>
  <r>
    <s v="Professionally responsible advocacy for women and children first during the COVID-19 pandemic: guidance from World Association of Perinatal Medicine and International Academy of Perinatal Medicine"/>
    <s v="The goal of perinatal medicine is to provide professionally responsible clinical management of the conditions and diagnoses of pregnant, fetal, and neonatal patients. The New York Declaration of the International Academy of Perinatal Medicine, “Women and children First – or Last?” was directed toward the ethical challenges of perinatal medicine in middle-income and low-income countries. The global COVID-19 pandemic presents common ethical challenges in all countries, independent of their national wealth. In this paper the World Association of Perinatal Medicine provides ethics-based guidance for professionally responsible advocacy for women and children first during the COVID-19 pandemic. We first present an ethical framework that explains ethical reasoning, clinically relevant ethical principles and professional virtues, and decision making with pregnant patients and parents. We then apply this ethical framework to evidence-based treatment and its improvement, planned home birth, ring-fencing obstetric services, attendance of spouse or partner at birth, and the responsible management of organizational resources. Perinatal physicians should focus on the mission of perinatal medicine to put women and children first and frame-shifting when necessary to put the lives and health of the population of patients served by a hospital first."/>
    <d v="2020-08-07T00:00:00"/>
    <d v="2020-08-10T00:00:00"/>
    <s v="https://www.degruyter.com/view/journals/jpme/ahead-of-print/article-10.1515-jpm-2020-0329/article-10.1515-jpm-2020-0329.xml"/>
    <s v="https://www.degruyter.com/view/journals/jpme/ahead-of-print/article-10.1515-jpm-2020-0329/article-10.1515-jpm-2020-0329.xml"/>
    <x v="0"/>
    <x v="3"/>
    <s v="Chervenak FA, McCullough LB, Gr√ºnebaum A, Bornstein E, Sen C, Stanojevic M, Degtyareva M, Kurjak A."/>
    <s v="J Perinat Med"/>
    <n v="2020"/>
    <s v="Peer-reviewed"/>
    <s v="10.1515/jpm-2020-0329"/>
    <s v="English"/>
    <s v="Yes"/>
    <s v=""/>
    <s v=""/>
    <s v=""/>
    <x v="0"/>
    <s v="Not applicable "/>
    <s v=""/>
    <s v=""/>
    <s v=""/>
    <s v=""/>
    <s v=""/>
    <s v=""/>
    <s v=""/>
    <s v=""/>
    <s v=""/>
    <s v=""/>
    <s v=""/>
    <s v=""/>
    <s v=""/>
    <s v=""/>
    <s v=""/>
    <s v=""/>
    <m/>
    <s v="Current week "/>
  </r>
  <r>
    <s v="The rate of SARS-CoV-2 positivity in asymptomatic pregnant women admitted to hospital for delivery: Experience of a pandemic center in Turkey"/>
    <s v="Objective: To investigate the rate of severe acute respiratory syndrome coronavirus 2 (SARS-CoV-2) positivity in asymptomatic pregnant women admitted to hospital for delivery in a Turkish pandemic center._x000a__x000a_Study design: This prospective cohort study was conducted in Ankara City Hospital between April, 15, 2020 and June, 5, 2020. A total of 206 asymptomatic pregnant women (103 low-risk pregnant women without any defined risk factor and 103 high-risk pregnant women) were screened for SARS-CoV-2 positivity upon admission to hospital for delivery. Detection of SARS-CoV2 in nasopharyngeal and oropharyngeal samples was performed by Real Time Reverse Transcriptase Polymerase Chain Reaction (RT-PCR) method targeting RdRp (RNA dependent RNA polymerase) gene. Two groups were compared in terms of demographic features, clinical characteristics and SARS-CoV-2 positivity._x000a__x000a_Results: Three of the 206 pregnant women participating in the study had positive RT-PCR tests (1.4 %) and all positive cases were in the high-risk pregnancy group. Although, one case in the high-risk pregnancy group had developed symptoms highly suspicious for COVID-19, two repeated RT-PCR tests were negative. SARS-CoV-2 RT-PCR positivity rate was significantly higher in the high-risk pregnancy group (2.9 % vs 0%, p = 0.04)._x000a__x000a_Conclusion: Healthcare professionals should be cautious in the labor and delivery of high-risk pregnant women during the pandemic period and universal testing for COVID-19 may be considered in selected populations._x000a__x000a_Keywords: Asymptomatic patients; COVID-19; Pandemic; Pregnancy; SARS-CoV-2."/>
    <d v="2020-07-29T00:00:00"/>
    <d v="2020-08-09T00:00:00"/>
    <s v="https://www.ejog.org/article/S0301-2115(20)30493-0/fulltext"/>
    <s v="https://www.ejog.org/article/S0301-2115(20)30493-0/fulltext"/>
    <x v="7"/>
    <x v="2"/>
    <s v="Tanacan A, Erol SA, Turgay B, Anuk AT, Secen EI, Yegin GF, Ozyer S, Kirca F, Dinc B, Unlu S, Yapar Eyi EG, Keskin HL, Sahin D, Surel AA, Tekin OM."/>
    <s v="Eur J Obstet Gynecol Reprod Biol"/>
    <n v="2020"/>
    <s v="Peer-reviewed"/>
    <s v="10.1016/j.ejogrb.2020.07.051"/>
    <s v="English"/>
    <s v="Yes"/>
    <s v=""/>
    <s v=""/>
    <s v=""/>
    <x v="1"/>
    <s v="103 low-risk pregnant women and 103 high-risk pregnant women"/>
    <s v=""/>
    <s v=""/>
    <s v="Yes"/>
    <s v="Yes"/>
    <s v=""/>
    <s v=""/>
    <s v=""/>
    <s v=""/>
    <s v=""/>
    <s v=""/>
    <s v=""/>
    <s v=""/>
    <s v=""/>
    <s v=""/>
    <s v=""/>
    <s v=""/>
    <m/>
    <s v="Current week "/>
  </r>
  <r>
    <s v="Willingness to Vaccinate Children against Influenza after the COVID-19 Pandemic"/>
    <s v="Objectives: To determine factors associated with parents who plan to vaccinate their children against influenza next year, especially those who did not vaccinate against influenza last year using a global survey._x000a__x000a_Study design: A survey of caregivers accompanying their children 1-19 years-old in 17 Pediatric Emergency Departments (ED) in six countries at the peak of the COVID-19 pandemic. Anonymous online survey included caregiver and child demographic information, vaccination history and future intentions, and concern about the child and caregiver having COVID-19 at the time of ED visit._x000a__x000a_Results: Of 2422 surveys, 1314 (54.2%) caregivers stated they plan to vaccinate their child against influenza next year, an increase of 15.8% from the prior year. Of 1459 caregivers who did not vaccinate their children last year, 418 (28.6%) plan to do so next year. Factors predicting willingness to change and vaccinate included child's up-to-date vaccination status (adjusted odds ratio (aOR)=2.03, 95% confidence interval (CI) 1.29 - 3.32 P = .003); caregivers' influenza vaccine history (aOR=3.26, 95% CI 2.41 - 4.40 , p&lt; 0.010), and level of concern their child had COVID-19 (aOR=1.09, 95% CI 1.01 - 1.17, p=0.022)._x000a__x000a_Conclusions: Changes in risk perception due to COVID-19, and prior vaccination, may serve to influence decision-making among caregivers regarding influenza vaccination in the coming season. In order to promote influenza vaccination among children, public health programs can leverage this information._x000a__x000a_Keywords: Parental Attitudes; Vaccine hesitancy."/>
    <d v="2020-08-06T00:00:00"/>
    <d v="2020-08-11T00:00:00"/>
    <s v="https://www.jpeds.com/article/S0022-3476(20)30987-2/fulltext"/>
    <s v="https://www.jpeds.com/article/S0022-3476(20)30987-2/fulltext"/>
    <x v="1"/>
    <x v="6"/>
    <s v="Goldman RD, McGregor S, Marneni SR, Katsuta T, Griffiths MA, Hall JE, Seiler M, Klein EJ, Cotanda CP, Gelernter R, Hoeffe J, Davis AL, Gualco G, Mater A, Manzano S, Thompson GC, Ahmed S, Ali S, Brown JC; International COVID-19 Parental Attitude Study (COVIPAS) Group."/>
    <s v="J Pediatr"/>
    <n v="2020"/>
    <s v="Peer-reviewed"/>
    <s v="10.1016/j.jpeds.2020.08.005"/>
    <s v="English"/>
    <s v=""/>
    <s v="Yes"/>
    <s v=""/>
    <s v="Yes"/>
    <x v="2"/>
    <s v="2,422 survey respondents"/>
    <s v=""/>
    <s v=""/>
    <s v=""/>
    <s v=""/>
    <s v=""/>
    <s v=""/>
    <s v=""/>
    <s v=""/>
    <s v=""/>
    <s v=""/>
    <s v=""/>
    <s v=""/>
    <s v=""/>
    <s v="Yes"/>
    <s v=""/>
    <s v=""/>
    <m/>
    <s v="Current week "/>
  </r>
  <r>
    <s v="The Folate Concentration and/or Folic Acid Metabolites in Plasma as Factor for COVID-19 Infection"/>
    <s v="Pregnant women appear to be more susceptible to infectious diseases than women in reproductive age. According to the California Department of Public Health pregnant women were 9.6-folds more likely to be hospitalized during the 2009 influenza outbreak when compared to non-pregnant women in reproductive age. In contrast, it was reported that of 16,749 COVID-19 patients that were hospitalized in the UK, the probability for pregnant women to require in-patient care due to infection by SARS-CoV-2 was 0.95 versus non-pregnant women. Therefore 9.6/0.95 = 10.10, which brings us to the conclusion that pregnant women are 10.10-folds less likely to be hospitalized for a SARS-CoV-2 infection than for the 2009 H1N1 pandemic. Folic acid supplementation during pregnancy could be the factor that is protecting these patients against SARS-CoV-2 infection. Two independent papers that used informatic simulation proved that folic acid reduced the replication of this virus. One of them showed that folic acid inhibits the furin protease which the virus needs in order to enter its host cell, while the other one explained that folic acid inactivates protease 3CL pro , a protein that the virus needs to replicate. Nonetheless the probability that folic acid blocks two different proteins is very low, therefore the mechanism by which folic acid has apparently protected pregnant women during the COVID-19 pandemic has not been determined._x000a__x000a_Keywords: SARS-CoV-2; ace2; folic acid; furin; viral infection."/>
    <d v="2020-07-16T00:00:00"/>
    <d v="2020-08-09T00:00:00"/>
    <s v="https://www.frontiersin.org/articles/10.3389/fphar.2020.01062/full"/>
    <s v="https://www.frontiersin.org/articles/10.3389/fphar.2020.01062/full"/>
    <x v="1"/>
    <x v="0"/>
    <s v="Acosta-Elias J, Espinosa-Tanguma R."/>
    <s v="Front Pharmacol"/>
    <n v="2020"/>
    <s v="Peer-reviewed"/>
    <s v="10.3389/fphar.2020.01062"/>
    <s v="English"/>
    <s v="Yes"/>
    <s v=""/>
    <s v=""/>
    <s v=""/>
    <x v="0"/>
    <s v="Not applicable "/>
    <s v=""/>
    <s v=""/>
    <s v=""/>
    <s v=""/>
    <s v=""/>
    <s v=""/>
    <s v=""/>
    <s v=""/>
    <s v=""/>
    <s v=""/>
    <s v=""/>
    <s v=""/>
    <s v=""/>
    <s v=""/>
    <s v=""/>
    <s v=""/>
    <m/>
    <s v="Current week "/>
  </r>
  <r>
    <s v="COVID-19 and missed routine immunizations: designing for effective catch-up in Canada"/>
    <s v="COVID-19 has led to disruption in routine immunization programs around the globe and here in Canada. The National Advisory Committee on Immunization (NACI) in Canada has indicated that this sets the stage for serious outbreaks of vaccine-preventable diseases. The World Health Organization has evidence-based guidance on how to address missed opportunities for vaccination, albeit predominately applicable for low- and middle-income countries. In Canada, immunization applies beyond infant and childhood immunization, with immunization across the life course being recommended by NACI. Three components stand out and must be integrated and used concurrently for best effect on catch-up in Canada: (1) Identify who has been missed across the life course; (2) detect delivery gaps, adapt and adjust, and develop multipronged tailored strategies for catch-up; and (3) communicate, document, evaluate and readjust the immunization programs. All must be adapted to the reality of the evolving COVID-19 pandemic. We cannot go back to a pre-COVID-19 world. However, ensuring that routine immunization and catch-up programs are done well during this pandemic strengthens the immunization foundation in Canada for when COVID-19 vaccines become available._x000a__x000a_Keywords: COVID-19; Immunization catch-up programs; Routine immunization."/>
    <d v="2020-08-06T00:00:00"/>
    <d v="2020-08-08T00:00:00"/>
    <s v="https://link.springer.com/article/10.17269%2Fs41997-020-00385-4"/>
    <s v="https://link.springer.com/article/10.17269%2Fs41997-020-00385-4"/>
    <x v="10"/>
    <x v="3"/>
    <s v="MacDonald NE, Comeau JL, Dub√© √à, Bucci LM."/>
    <s v="Can J Public Health"/>
    <n v="2020"/>
    <s v="Peer-reviewed"/>
    <s v="10.17269/s41997-020-00385-4"/>
    <s v="English"/>
    <s v=""/>
    <s v="Yes"/>
    <s v=""/>
    <s v="Yes"/>
    <x v="2"/>
    <s v="Not applicable "/>
    <s v=""/>
    <s v=""/>
    <s v=""/>
    <s v=""/>
    <s v=""/>
    <s v=""/>
    <s v=""/>
    <s v=""/>
    <s v=""/>
    <s v=""/>
    <s v=""/>
    <s v=""/>
    <s v=""/>
    <s v=""/>
    <s v=""/>
    <s v=""/>
    <m/>
    <s v="Current week "/>
  </r>
  <r>
    <s v="Bronchoscopy in children with COVID-19: A case series"/>
    <s v="Introduction: The COVID-19 era is a challenging time for respiratory teams to protect their patients and staff. COVID-19 is predominantly transmitted by respiratory droplets; in the clinical setting, aerosol generating procedures (AGP) pose the greatest risk for COVID-19 transmission. Bronchoscopy is associated with increased risk of patient-to-healthcare worker transmission, owing to aerosolized viral particles which may be inhaled and also result in environmental contamination of surfaces._x000a__x000a_Methods: We describe our experience with the use of modified full-face snorkelling masks for pediatric bronchoscopy procedures in 4 COVID-19 infected children when filtering facepieces/respirators were in limited supply._x000a__x000a_Results: Bronchoscopy was urgently required in four children, and could not be delayed until COVID-19 test results were available. During the pandemic peak, when respirators were in short supply, modified full face snorkel masks (SEAC® Libera, SEAC, Italy) were worn by the bronchoscopy team. Each mask was fitted with an O-ring, adaptor and heat and moisture exchanger (HME) filter. To date, there have been no COVID-19 infections among the bronchoscopy team staff, whereas the overall Hospital staff COVID-19 prevalence rate has exceeded 13.5% (667/4949)._x000a__x000a_Conclusion: Emergency bronchoscopy procedures on COVID-19 infected patients or patients with unknown infection status can be safely performed using modified full face snorkel masks. This article is protected by copyright. All rights reserved._x000a__x000a_Keywords: COVID-19; PPE; foreign body aspiration; full face snorkel masks; pediatric bronchoscopy; rigid bronchoscopy."/>
    <d v="2020-08-07T00:00:00"/>
    <d v="2020-08-09T00:00:00"/>
    <s v="https://onlinelibrary.wiley.com/doi/abs/10.1002/ppul.25015"/>
    <s v="https://onlinelibrary.wiley.com/doi/abs/10.1002/ppul.25015"/>
    <x v="19"/>
    <x v="1"/>
    <s v="Goussard P, Van Wyk L, Burke J, Malherbe A, Retief F, Andronikou S, Mfingwana L, Ruttens D, Zalm V, Dramowski A, Da Costa A, Rabie H."/>
    <s v="Pediatr Pulmonol"/>
    <n v="2020"/>
    <s v="Peer-reviewed"/>
    <s v="10.1002/ppul.25015"/>
    <s v="English"/>
    <s v="Yes"/>
    <s v="Yes"/>
    <s v=""/>
    <s v=""/>
    <x v="1"/>
    <s v="4 children with COVID-19 infection"/>
    <s v="Yes"/>
    <s v=""/>
    <s v="Yes"/>
    <s v="Yes"/>
    <s v=""/>
    <s v=""/>
    <s v="Yes"/>
    <s v=""/>
    <s v="Yes"/>
    <s v=""/>
    <s v=""/>
    <s v=""/>
    <s v=""/>
    <s v=""/>
    <s v=""/>
    <s v=""/>
    <m/>
    <s v="Current week "/>
  </r>
  <r>
    <s v="Pakistan Randomized and Observational Trial to Evaluate Coronavirus Treatment (PROTECT) of Hydroxychloroquine, Oseltamivir and Azithromycin to treat newly diagnosed patients with COVID-19 infection who have no comorbidities like diabetes mellitus: A structured summary of a study protocol for a randomized controlled trial"/>
    <s v="Objectives: To evaluate the effectiveness of Hydroxychloroquine Phosphate/Sulfate (200 mg orally 8 hourly thrice a day for 5 days), versus oseltamivir (75 mg orally twice a day for 5 days), and versus Azithromycin (500 mg orally daily on day 1, followed by 250 mg orally twice a day on days 2-5) alone and in combination (in all seven groups), in clearing the coronavirus (COVID-19) nucleic acid from throat and nasal swab and in bringing about clinical improvement on day 7 of follow-up (primary outcomes)._x000a__x000a_Trial design: An adaptive design, set within a comprehensive cohort study, to permit flexibility in this fast-changing clinical and public health scenario. The randomized study will be a multicenter, multiarm, multistage, randomized controlled trial with a parallel design. An observation only cohort will emerge from those not consenting to randomization._x000a__x000a_Participants: Eligible will be newly diagnosed patients, either hospitalized or in self-isolation, without any comorbidities or with controlled chronic medical conditions like diabetes mellitus and hypertension. Participants of any gender or age group having tested positive for COVID-19 on Real-Time qRT-PCR (Quantitative Reverse Transcription PCR) will be invited to take part in study at twelve centers across eight cities in Pakistan. Those pregnant or lactating, severely dyspneic or with respiratory distress, already undergoing treatment, and with serious comorbidities like liver or kidney failure will be excluded._x000a__x000a_Intervention and comparator: There will be a total of seven comparator groups: Each drug (Hydroxychloroquine Phosphate/Sulfate, Oseltamivir and Azithromycin) given as monotherapy (three groups); combinations of each of two drugs (three groups); and a final group on triple drug regimen._x000a__x000a_Main outcomes: The laboratory-based primary outcome will be turning the test negative for COVID-19 on qRT-PCR on day 7 of follow-up. The clinical primary outcome will be improvement from baseline of two points on a seven-category ordinal scale of clinical status on day 7 of follow-up._x000a__x000a_Randomization: Participants will be randomized, maintaining concealment of allocation sequence, using a computer-generated random number list of variable block size into multiple intervention groups in the allocation ratio of 1:1 for all groups._x000a__x000a_Blinding (masking): This is an open label study, neither physician nor participants will be blinded._x000a__x000a_Numbers to be randomized (sample size): This is an adaptive design and parameters for formal sample size calculation in a new disease of a previously unknown virus are not available. Thus, the final sample size will be subjected to periodic reviews at each stage of adaptive design and subsequent advice of National Data Safety &amp; Management Board (NDSMB) notified by Drug Regulatory Authority of Pakistan._x000a__x000a_Trial status: Protocol Version 1.7 dated July 5, 2020. By July 03, 2020, the trial had recruited a total of about 470 participants across 12 centers after approval from the National Bioethics Committee and Drug Regulatory Authority of Pakistan. Recruitment started on April 20, 2020. The recruitment is expected to continue for at least three months subject to review by the National Data Safety and Management Board (NDSMB) notified by Drug Regulatory Authority of Pakistan._x000a__x000a_Trial registration: Prospectively registered on 8 April 2020 at clinicaltrials.gov ID: NCT04338698 The full protocol is attached as an additional file, accessible from the Trials website (Additional file1). In the interest in expediting dissemination of this material, the familiar formatting has been eliminated; this Letter serves as a summary of the key elements of the full protocol. The study protocol has been reported in accordance with the Standard Protocol Items: Recommendations for Clinical Interventional Trials (SPIRIT) guidelines (Additional file2)._x000a__x000a_Keywords: Azithromycin; COVID-19; Hydroxychloroquine; Oseltamivir; Randomised controlled trial; SARS-CoV-2; adaptive; multi-center; protocol; randomization."/>
    <d v="2020-08-08T00:00:00"/>
    <d v="2020-08-11T00:00:00"/>
    <s v="https://trialsjournal.biomedcentral.com/articles/10.1186/s13063-020-04616-4"/>
    <s v="https://trialsjournal.biomedcentral.com/articles/10.1186/s13063-020-04616-4"/>
    <x v="20"/>
    <x v="9"/>
    <s v="Akram J, Azhar S, Shahzad M, Latif W, Khan KS."/>
    <s v="Trials"/>
    <n v="2020"/>
    <s v="Peer-reviewed"/>
    <s v="10.1186/s13063-020-04616-4"/>
    <s v="English"/>
    <s v=""/>
    <s v="Yes"/>
    <s v=""/>
    <s v=""/>
    <x v="1"/>
    <s v="Not yet determined, but estimated sample size of 520 people in each group"/>
    <s v=""/>
    <s v=""/>
    <s v=""/>
    <s v=""/>
    <s v=""/>
    <s v=""/>
    <s v="Yes"/>
    <s v=""/>
    <s v=""/>
    <s v="Yes"/>
    <s v=""/>
    <s v=""/>
    <s v=""/>
    <s v=""/>
    <s v=""/>
    <s v=""/>
    <m/>
    <s v="Current week "/>
  </r>
  <r>
    <s v="Rethinking 'essential' and 'nonessential': the developmental paediatrician's COVID-19 response"/>
    <s v="While terms such as 'essential' and 'nonessential' used amidst the COVID-19 pandemic may serve a practical purpose, they also pose a risk of obstructing our view of the harmful indirect health consequences of this crisis. SARS-CoV-2 cases and deaths in children are minimal compared to adults, but the pandemic impacts other 'essential' aspects of children's health including child development and the associated areas of paediatric behaviour, mental health, and maltreatment. Alongside the management of severe SARS-CoV-2 cases in emergency rooms and intensive care units, continuing to care for children with developmental disabilities must also be concurrently championed as 'essential' during this crisis. The potentially devastating lifelong effects of the pandemic and isolation on an already vulnerable population demand that action be taken now. Video conferences and phone calls are 'essential' instruments we can use to continue to provide quality care for our patients._x000a__x000a_Keywords: Child behaviour; COVID-19; Child development; Coronavirus; Pandemics."/>
    <d v="2020-06-20T00:00:00"/>
    <d v="2020-08-06T00:00:00"/>
    <s v="https://www.ncbi.nlm.nih.gov/pmc/articles/PMC7337771/"/>
    <s v="https://www.ncbi.nlm.nih.gov/pmc/articles/PMC7337771/"/>
    <x v="0"/>
    <x v="3"/>
    <s v="Fung A, Ricci MF."/>
    <s v="Paediatr Child Health"/>
    <n v="2020"/>
    <s v="Peer-reviewed"/>
    <s v="10.1093/pch/pxaa077"/>
    <s v="English"/>
    <s v=""/>
    <s v="Yes"/>
    <s v=""/>
    <s v="Yes"/>
    <x v="0"/>
    <s v="Not applicable "/>
    <s v=""/>
    <s v=""/>
    <s v=""/>
    <s v=""/>
    <s v=""/>
    <s v=""/>
    <s v=""/>
    <s v=""/>
    <s v=""/>
    <s v=""/>
    <s v=""/>
    <s v=""/>
    <s v=""/>
    <s v=""/>
    <s v=""/>
    <s v=""/>
    <s v="Mental health"/>
    <s v="Current week "/>
  </r>
  <r>
    <s v="Clinical efficacy of antivirals against novel coronavirus (COVID-19): A review"/>
    <s v="The unprecedented challenge faced by mankind due to emergence of coronavirus 2019 (COVID-19) pandemic has obligated researchers across the globe to develop effective medicine for prevention and treatment of this deadly infection. The aim of this review is to compile recently published research articles on anti-COVID 19 management with their benefits and risk to facilitate decision making of the practitioners and policy makers. Unfortunately, clinical outcomes reported for antivirals are not consistent. Initial favorable reports on lopinavir/ritonavir contradicted by recent studies. Ostalmovir has conflicting reports. Short term therapy of remdesivir claimed to be beneficial. Favipiravir demonstrated good recovery in some of the cases of COVID-19. Umifenovir (Arbidol) was associated with reduction in mortality in few studies. Overall, until now, U.S. Food and Drug administration issued only emergency use authorization to remdesivir for the treatment of suspected or laboratory-confirmed COVID-19 in adults and children hospitalized with severe disease._x000a__x000a_Keywords: COVID-19; Favipiravir; Remdesivir; Umifenovir; lopinavir/ritonavir."/>
    <d v="2020-08-03T00:00:00"/>
    <d v="2020-08-11T00:00:00"/>
    <s v="https://www.sciencedirect.com/science/article/pii/S1876034120305931"/>
    <s v="https://www.sciencedirect.com/science/article/pii/S1876034120305931"/>
    <x v="1"/>
    <x v="0"/>
    <s v="Jomah S, Asdaq SMB, Al-Yamani MJ."/>
    <s v="J Infect Public Health"/>
    <n v="2020"/>
    <s v="Peer-reviewed"/>
    <s v="10.1016/j.jiph.2020.07.013"/>
    <s v="English"/>
    <s v=""/>
    <s v="Yes"/>
    <s v=""/>
    <s v=""/>
    <x v="0"/>
    <s v="Not applicable "/>
    <s v=""/>
    <s v=""/>
    <s v=""/>
    <s v=""/>
    <s v=""/>
    <s v=""/>
    <s v=""/>
    <s v=""/>
    <s v=""/>
    <s v=""/>
    <s v=""/>
    <s v=""/>
    <s v=""/>
    <s v=""/>
    <s v=""/>
    <s v=""/>
    <m/>
    <s v="Current week "/>
  </r>
  <r>
    <s v="Perinatal COVID-19 in Latin America"/>
    <s v="Objective: To evaluate and report the clinical characteristics and outcomes of SARS-CoV-2 infection in pregnant women and newborns in Latin America._x000a__x000a_Methods: Descriptive study based on the prospective report of the units of the Ibero-American Society of Neonatology Network._x000a__x000a_Results: Of 86 pregnant women with COVID-19 confirmed by RT-PCR in seven countries (6 from Latin America, and Equatorial Guinea) 68% (59) were asymptomatic. Of 32% of symptomatic women, 89% (24) had mild symptoms and 3.5% (3) had severe respiratory symptoms. No women died. The cesarean section rate was 38%; gestational age was &lt; 37 weeks in 6% of cases. RT-PCR was performed on all newborns between 16 and 36 hours of age; 6 (7%) were positive. All of them presented mild and transient respiratory distress; none died. Two newborns with negative RT-PCR died from other causes. Breastfeeding was authorized in only 24% of mothers; in 13% milk was expressed and 63% of newborns were fed with formula. In 76% of cases the motherchild pair was separated, and in 95% of cases the mother could not be accompanied at delivery or during the postpartum period._x000a__x000a_Conclusions: The lack of maternal accompaniment, the low rate of breastfeeding and the frequent separation of the mother-child dyad are of concern. The health care team must reflect on the need to defend humanized and family-centered care during this pandemic._x000a__x000a_Keywords: Coronavirus infections; Latin America; infant, newborn, diseases; infectious disease transmission, vertical; pandemics."/>
    <d v="2020-07-31T00:00:00"/>
    <d v="2020-08-06T00:00:00"/>
    <s v="https://www.ncbi.nlm.nih.gov/pmc/articles/PMC7392181/"/>
    <s v="https://www.ncbi.nlm.nih.gov/pmc/articles/PMC7392181/"/>
    <x v="1"/>
    <x v="1"/>
    <s v="Sola A, Rodr√≠guez S, Cardetti M, D√°vila C."/>
    <s v="Rev Panam Salud Publica"/>
    <n v="2020"/>
    <s v="Peer-reviewed"/>
    <s v="10.26633/RPSP.2020.47"/>
    <s v="Spanish"/>
    <s v="Yes"/>
    <s v=""/>
    <s v="Yes"/>
    <s v=""/>
    <x v="0"/>
    <s v="86 pregnant women"/>
    <s v="Yes"/>
    <s v=""/>
    <s v=""/>
    <s v="Yes"/>
    <s v=""/>
    <s v=""/>
    <s v=""/>
    <s v=""/>
    <s v=""/>
    <s v=""/>
    <s v="Yes"/>
    <s v=""/>
    <s v=""/>
    <s v=""/>
    <s v=""/>
    <s v=""/>
    <s v="Breast milk/Breast feeding"/>
    <s v="Current week "/>
  </r>
  <r>
    <s v="COVID-19: The Immune Responses and Clinical Therapy Candidates"/>
    <s v="The pandemic of coronavirus disease 2019 (COVID-19), with rising numbers of patients worldwide, presents an urgent need for effective treatments. To date, there are no therapies or vaccines that are proven to be effective against severe acute respiratory syndrome coronavirus 2 (SARS-CoV-2). Several potential candidates or repurposed drugs are under investigation, including drugs that inhibit SARS-CoV-2 replication and block infection. The most promising therapy to date is remdesivir, which is US Food and Drug Administration (FDA) approved for emergency use in adults and children hospitalized with severe suspected or laboratory-confirmed COVID-19. Herein we summarize the general features of SARS-CoV-2's molecular and immune pathogenesis and discuss available pharmacological strategies, based on our present understanding of SARS-CoV and Middle East respiratory syndrome coronavirus (MERS-CoV) infections. Finally, we outline clinical trials currently in progress to investigate the efficacy of potential therapies for COVID-19._x000a__x000a_Keywords: COVID-19; MERS-CoV; SARS-CoV; SARS-CoV-2; adjunctive therapy; anti-parasite; anti-viral; clinical trial; immunotherapy; molecular immune response."/>
    <d v="2020-08-03T00:00:00"/>
    <d v="2020-08-07T00:00:00"/>
    <s v="https://www.mdpi.com/1422-0067/21/15/5559/htm"/>
    <s v="https://www.mdpi.com/1422-0067/21/15/5559/htm"/>
    <x v="0"/>
    <x v="0"/>
    <s v="Zhand S, Saghaeian Jazi M, Mohammadi S, Tarighati Rasekhi R, Rostamian G, Kalani MR, Rostamian A, George J, Douglas MW."/>
    <s v="Int J Mol Sci"/>
    <n v="2020"/>
    <s v="Peer-reviewed"/>
    <s v="10.3390/ijms21155559"/>
    <s v="English"/>
    <s v=""/>
    <s v="Yes"/>
    <s v=""/>
    <s v=""/>
    <x v="0"/>
    <s v="Not applicable "/>
    <s v=""/>
    <s v=""/>
    <s v=""/>
    <s v=""/>
    <s v=""/>
    <s v=""/>
    <s v=""/>
    <s v=""/>
    <s v=""/>
    <s v=""/>
    <s v=""/>
    <s v=""/>
    <s v=""/>
    <s v=""/>
    <s v=""/>
    <s v=""/>
    <m/>
    <s v="Current week "/>
  </r>
  <r>
    <s v="Coronavirus disease 2019 in children: Clinical &amp; epidemiological implications"/>
    <s v="Despite the global spread of the severe acute respiratory syndrome coronavirus 2 (SARS-CoV-2) pandemic, there are limited data emerging in children. This review provides an update on clinical features, diagnosis, epidemiology, management and prevention of coronavirus disease 2019 (COVID-19) in children. Specific characteristics noted in children and their implications in disease management as well as transmission control are highlighted. Besides respiratory symptoms, gastrointestinal and atypical features such as chilblains, neurological symptoms and multisystem inflammation are also reported. Younger infants and those with comorbidity were found to be at risk of severe illness. Infected pregnant women and neonates were reported to have good prognosis. It is possible to manage the children with mild disease at home, with strict infection prevention control measures; severely affected require respiratory support and intensive care management. There are anecdotal reports of using antiviral and immunomodulatory drugs, benefit of which needs to be confirmed in clinical trials. A significant percentage of asymptomatic infection in children has epidemiological implication as these may act as links in transmission chain in the community. There is a need for systematic data on extra-pulmonary manifestations and atypical features, risk factors of severity, role of imaging and biomarkers, testing and management strategies and trials with antivirals and immunomodulatory drugs in children. The psychosocial effects of quarantine, closure of schools, lack of play activities and impact of lockdown need to be addressed. Understanding the biological basis for the profound age-dependent differential outcome of COVID-19 infection is important. Elucidating the protective mechanisms in children may aid in developing novel treatment strategies._x000a__x000a_Keywords: Children - clinical features - COVID-2019 - epidemiology - prevention - SARS-CoV-2 - severity of illness - treatment."/>
    <d v="2020-07-17T00:00:00"/>
    <d v="2020-08-11T00:00:00"/>
    <s v="http://www.ijmr.org.in/downloadpdf.asp?id=290070;type=2"/>
    <s v="http://www.ijmr.org.in/downloadpdf.asp?id=290070;type=2"/>
    <x v="1"/>
    <x v="0"/>
    <s v="Kuttiatt VS, Abraham PR, Menon RP, Vaidya PC, Rahi M."/>
    <s v="Indian J Med Res"/>
    <n v="2020"/>
    <s v="Peer-reviewed"/>
    <s v="10.4103/ijmr.IJMR_977_20"/>
    <s v="English"/>
    <s v="Yes"/>
    <s v="Yes"/>
    <s v="Yes"/>
    <s v=""/>
    <x v="0"/>
    <s v="Not applicable "/>
    <s v=""/>
    <s v=""/>
    <s v=""/>
    <s v=""/>
    <s v=""/>
    <s v=""/>
    <s v=""/>
    <s v=""/>
    <s v=""/>
    <s v=""/>
    <s v=""/>
    <s v=""/>
    <s v=""/>
    <s v=""/>
    <s v=""/>
    <s v=""/>
    <m/>
    <s v="Current week "/>
  </r>
  <r>
    <s v="Clinical and epidemiological features of 46 children under 1 year old with coronavirus disease 2019 (COVID-19) in Wuhan, China: a descriptive study"/>
    <s v="The number of COVID-19 cases has exceeded 10 million. However, little is known about the epidemiology and clinical characteristics of COVID-19 infants. We collected medical information of 46 confirmed patients (0-1 year old) and retrospectively analyzed epidemiological history, clinical symptoms, and laboratory test results. The median age is 5 (IQR, 2-7) months. Sixteen cases had fever and 27 cases had cough. Moderate disease was present in 40 cases and cardiac injury occurred in 38 cases, following by liver dysfunction in 20 cases and lymphocytosis in no cases.Of all infant patients, two received invasive mechanical ventilation and one died with MODS."/>
    <d v="2020-08-06T00:00:00"/>
    <d v="2020-08-08T00:00:00"/>
    <s v="https://academic.oup.com/jid/advance-article/doi/10.1093/infdis/jiaa472/5881823"/>
    <s v="https://academic.oup.com/jid/advance-article/doi/10.1093/infdis/jiaa472/5881823"/>
    <x v="3"/>
    <x v="1"/>
    <s v="Liu X, Xie R, Li W, Guo Y, Zhang B, Zhang Y, Wang J, Peng C, Lei X, Luo Q, Zhang Q, Tang J, Li Y, Chen J."/>
    <s v="J Infect Dis"/>
    <n v="2020"/>
    <s v="Peer-reviewed"/>
    <s v="10.1093/infdis/jiaa472"/>
    <s v="English"/>
    <s v="Yes"/>
    <s v="Yes"/>
    <s v=""/>
    <s v=""/>
    <x v="1"/>
    <s v="46 neonates and infants"/>
    <s v="Yes"/>
    <s v=""/>
    <s v="Yes"/>
    <s v="Yes"/>
    <s v="Yes"/>
    <s v="Yes"/>
    <s v="Yes"/>
    <s v=""/>
    <s v="Yes"/>
    <s v="Yes"/>
    <s v=""/>
    <s v=""/>
    <s v=""/>
    <s v=""/>
    <s v=""/>
    <s v=""/>
    <m/>
    <s v="Current week "/>
  </r>
  <r>
    <s v="Disparities, desperation, and divisiveness: Coping with COVID-19 in India"/>
    <s v="India enforced one of the world's largest lockdowns in the last quarter of March 2020 to minimize the impact of the COVID-19 pandemic. This commentary focuses on the mental health implications of the ongoing pandemic as well as the lockdown that lasted for more than two months and is still in place in certain areas. Whereas loneliness, stress, anxiety, and depression have been widespread, vulnerable sections of the population, including daily wage workers, migrant laborers, religious minorities, women and children, and the elderly, have been facing various forms of economic, sociopolitical, and familial stigma, racism, and violence. By and large, the COVID-19 pandemic has widened all forms of societal disparities in India."/>
    <d v="2020-08-10T00:00:00"/>
    <d v="2020-08-11T00:00:00"/>
    <s v="https://psycnet.apa.org/fulltext/2020-57186-001.html"/>
    <s v="https://psycnet.apa.org/fulltext/2020-57186-001.html"/>
    <x v="2"/>
    <x v="3"/>
    <s v="Mukherjee S."/>
    <s v="Psychol Trauma"/>
    <n v="2020"/>
    <s v="Peer-reviewed"/>
    <s v="10.1037/tra0000682"/>
    <s v="English"/>
    <s v=""/>
    <s v="Yes"/>
    <s v=""/>
    <s v=""/>
    <x v="1"/>
    <s v="Not applicable "/>
    <s v=""/>
    <s v=""/>
    <s v=""/>
    <s v=""/>
    <s v=""/>
    <s v=""/>
    <s v=""/>
    <s v=""/>
    <s v=""/>
    <s v=""/>
    <s v=""/>
    <s v=""/>
    <s v=""/>
    <s v=""/>
    <s v=""/>
    <s v=""/>
    <s v="Mental health"/>
    <s v="Current week "/>
  </r>
  <r>
    <s v="Role of Social Determinants of Health in Widening Maternal and Child Health Disparities in the Era of Covid-19 Pandemic"/>
    <s v="We present a conceptual model that describes the social determinants of health (SDOH) pathways contributing to worse outcomes in minority maternal and child health (MCH) populations due to the current COVID-19 pandemic. We used International Classification of Diseases, Tenth Revision, Clinical Modification (ICD-10) codes in the categories Z55-Z65 to identify SDOH that potentially modulate MCH disparities. These SDOH pathways, coupled with pre-existing comorbidities, exert higher-than-expected burden of maternal-fetal morbidity and mortality in minority communities. There is an urgent need for an increased infusion of resources to mitigate the effects of these SDOH and avert permanent truncation in quality and quantity of life among minorities following the COVID-19 pandemic._x000a__x000a_Key words: • COVID-19 • Maternal and child health disparity • Social determinants of health • Minority women"/>
    <d v="2020-07-29T00:00:00"/>
    <d v="2020-08-09T00:00:00"/>
    <s v="https://www.mchandaids.org/index.php/IJMA/article/view/398"/>
    <s v="https://www.mchandaids.org/index.php/IJMA/article/view/398"/>
    <x v="0"/>
    <x v="3"/>
    <s v="Dongarwar D, Ajewole VB, Oduguwa E, Ngujede A, Harris K, Ofili TU, Olaleye OA, Salihu HM."/>
    <s v="Int J MCH AIDS"/>
    <n v="2020"/>
    <s v="Peer-reviewed"/>
    <s v="10.21106/ijma.398"/>
    <s v="English"/>
    <s v="Yes"/>
    <s v="Yes"/>
    <s v=""/>
    <s v="Yes"/>
    <x v="0"/>
    <s v="Not applicable "/>
    <s v=""/>
    <s v=""/>
    <s v=""/>
    <s v=""/>
    <s v=""/>
    <s v=""/>
    <s v=""/>
    <s v=""/>
    <s v=""/>
    <s v=""/>
    <s v=""/>
    <s v=""/>
    <s v=""/>
    <s v=""/>
    <s v=""/>
    <s v=""/>
    <m/>
    <s v="Current week "/>
  </r>
  <r>
    <s v="Re: Maternal transmission of SARS-COV-2 to the neonate, and possible routes for such transmission: a systematic review and critical analysis"/>
    <s v="None available"/>
    <d v="2020-08-09T00:00:00"/>
    <d v="2020-08-11T00:00:00"/>
    <s v="https://obgyn.onlinelibrary.wiley.com/doi/full/10.1111/1471-0528.16433"/>
    <s v="https://obgyn.onlinelibrary.wiley.com/doi/full/10.1111/1471-0528.16433"/>
    <x v="0"/>
    <x v="3"/>
    <s v="Xue RH."/>
    <s v="BJOG"/>
    <n v="2020"/>
    <s v="Peer-reviewed"/>
    <s v="10.1111/1471-0528.16433"/>
    <s v="English"/>
    <s v="Yes"/>
    <s v=""/>
    <s v=""/>
    <s v=""/>
    <x v="0"/>
    <s v="Not applicable "/>
    <s v=""/>
    <s v=""/>
    <s v=""/>
    <s v=""/>
    <s v=""/>
    <s v=""/>
    <s v=""/>
    <s v=""/>
    <s v=""/>
    <s v=""/>
    <s v=""/>
    <s v=""/>
    <s v=""/>
    <s v=""/>
    <s v=""/>
    <s v=""/>
    <m/>
    <s v="Current week "/>
  </r>
  <r>
    <s v="Impact of COVID-19 on maternal and child health"/>
    <s v="None available"/>
    <d v="2020-08-03T00:00:00"/>
    <d v="2020-08-08T00:00:00"/>
    <s v="https://www.thelancet.com/journals/langlo/article/PIIS2214-109X(20)30328-4/fulltext"/>
    <s v="https://www.thelancet.com/journals/langlo/article/PIIS2214-109X(20)30328-4/fulltext"/>
    <x v="0"/>
    <x v="3"/>
    <s v="Dmello BS, Housseine N, van den Akker T, van Roosmalen J, Maal√∏e N."/>
    <s v="Lancet Glob Health"/>
    <n v="2020"/>
    <s v="Peer-reviewed"/>
    <s v="10.1016/S2214-109X(20)30328-4"/>
    <s v="English"/>
    <s v="Yes"/>
    <s v="Yes"/>
    <s v=""/>
    <s v="Yes"/>
    <x v="0"/>
    <s v="Not applicable "/>
    <s v=""/>
    <s v=""/>
    <s v=""/>
    <s v=""/>
    <s v=""/>
    <s v=""/>
    <s v=""/>
    <s v=""/>
    <s v=""/>
    <s v=""/>
    <s v=""/>
    <s v=""/>
    <s v=""/>
    <s v=""/>
    <s v=""/>
    <s v=""/>
    <m/>
    <s v="Current week "/>
  </r>
  <r>
    <s v="Potential effects of disruption to HIV programmes in sub-Saharan Africa caused by COVID-19: results from multiple mathematical models"/>
    <s v="Background: The COVID-19 pandemic could lead to disruptions to provision of HIV services for people living with HIV and those at risk of acquiring HIV in sub-Saharan Africa, where UNAIDS estimated that more than two-thirds of the approximately 38 million people living with HIV resided in 2018. We aimed to predict the potential effects of such disruptions on HIV-related deaths and new infections in sub-Saharan Africa._x000a__x000a_Methods: In this modelling study, we used five well described models of HIV epidemics (Goals, Optima HIV, HIV Synthesis, an Imperial College London model, and Epidemiological MODeling software [EMOD]) to estimate the effect of various potential disruptions to HIV prevention, testing, and treatment services on HIV-related deaths and new infections in sub-Saharan Africa lasting 6 months over 1 year from April 1, 2020. We considered scenarios in which disruptions affected 20%, 50%, and 100% of the population._x000a__x000a_Findings: A 6-month interruption of supply of antiretroviral therapy (ART) drugs across 50% of the population of people living with HIV who are on treatment would be expected to lead to a 1·63 times (median across models; range 1·39-1·87) increase in HIV-related deaths over a 1-year period compared with no disruption. In sub-Saharan Africa, this increase amounts to a median excess of HIV deaths, across all model estimates, of 296 000 (range 229 023-420 000) if such a high level of disruption occurred. Interruption of ART would increase mother-to-child transmission of HIV by approximately 1·6 times. Although an interruption in the supply of ART drugs would have the largest impact of any potential disruptions, effects of poorer clinical care due to overstretched health facilities, interruptions of supply of other drugs such as co-trimoxazole, and suspension of HIV testing would all have a substantial effect on population-level mortality (up to a 1·06 times increase in HIV-related deaths over a 1-year period due to disruptions affecting 50% of the population compared with no disruption). Interruption to condom supplies and peer education would make populations more susceptible to increases in HIV incidence, although physical distancing measures could lead to reductions in risky sexual behaviour (up to 1·19 times increase in new HIV infections over a 1-year period if 50% of people are affected)._x000a__x000a_Interpretation: During the COVID-19 pandemic, the primary priority for governments, donors, suppliers, and communities should focus on maintaining uninterrupted supply of ART drugs for people with HIV to avoid additional HIV-related deaths. The provision of other HIV prevention measures is also important to prevent any increase in HIV incidence._x000a__x000a_Funding: Bill &amp; Melinda Gates Foundation."/>
    <d v="2020-08-06T00:00:00"/>
    <d v="2020-08-11T00:00:00"/>
    <s v="https://www.thelancet.com/journals/lanhiv/article/PIIS2352-3018(20)30211-3/fulltext"/>
    <s v="https://www.thelancet.com/journals/lanhiv/article/PIIS2352-3018(20)30211-3/fulltext"/>
    <x v="1"/>
    <x v="5"/>
    <s v="Jewell BL, Mudimu E, Stover J, Ten Brink D, Phillips AN, Smith JA, Martin-Hughes R, Teng Y, Glaubius R, Mahiane SG, Bansi-Matharu L, Taramusi I, Chagoma N, Morrison M, Doherty M, Marsh K, Bershteyn A, Hallett TB, Kelly SL; HIV Modelling Consortium."/>
    <s v="Lancet HIV"/>
    <n v="2020"/>
    <s v="Peer-reviewed"/>
    <s v="10.1016/S2352-3018(20)30211-3"/>
    <s v="English"/>
    <s v="Yes"/>
    <s v=""/>
    <s v=""/>
    <s v="Yes"/>
    <x v="0"/>
    <s v="5 models of HIV epidemics"/>
    <s v=""/>
    <s v=""/>
    <s v=""/>
    <s v=""/>
    <s v=""/>
    <s v=""/>
    <s v=""/>
    <s v=""/>
    <s v=""/>
    <s v=""/>
    <s v=""/>
    <s v=""/>
    <s v="Yes"/>
    <s v=""/>
    <s v=""/>
    <s v="Models used: Goals, Optima HIV, HIV Synthesis, an Imperial College London model, and Epidemiological MODeling software [EMOD]"/>
    <m/>
    <s v="Current week "/>
  </r>
  <r>
    <s v="An overview of smell and taste problems in paediatric COVID-19 patients"/>
    <s v="At the start of the COVID‐19 pandemic in March 2020, fever and respiratory symptoms were the indications for virus testing in our hospital. As data have continued to accumulate worldwide, gastrointestinal, neurological, cardiovascular, cutaneous and ocular symptoms have been reported for confirmed COVID‐19 cases. There have been few case reports on problems with taste and smell in paediatric COVID‐19. However, new symptoms can provide diagnostic and testing criteria for patients with no other clinical presentation, especially in older children._x000a__x000a_Conclusion_x000a_This paper looks at the taste and smell problems reported in paediatric patients and shares insights from our hospital."/>
    <d v="2020-08-04T00:00:00"/>
    <d v="2020-08-05T00:00:00"/>
    <s v="https://onlinelibrary.wiley.com/doi/abs/10.1111/apa.15515"/>
    <s v="https://onlinelibrary.wiley.com/doi/abs/10.1111/apa.15515"/>
    <x v="7"/>
    <x v="1"/>
    <s v="Erdede O, Sarƒ± E, Uygur K√ºlc√º N, Yal√ßƒ±n EU, Sezer Yamanel RG."/>
    <s v="Acta Paediatr"/>
    <n v="2020"/>
    <s v="Peer-reviewed"/>
    <s v="10.1111/apa.15515"/>
    <s v="English"/>
    <s v=""/>
    <s v="Yes"/>
    <s v=""/>
    <s v=""/>
    <x v="1"/>
    <s v="145 children"/>
    <s v=""/>
    <s v=""/>
    <s v=""/>
    <s v=""/>
    <s v=""/>
    <s v=""/>
    <s v="Yes"/>
    <s v=""/>
    <s v=""/>
    <s v=""/>
    <s v=""/>
    <s v=""/>
    <s v=""/>
    <s v=""/>
    <s v=""/>
    <s v=""/>
    <m/>
    <s v="Current week "/>
  </r>
  <r>
    <s v="Impact of COVID-19 on maternal and child health - Authors' reply"/>
    <s v="None available"/>
    <d v="2020-08-03T00:00:00"/>
    <d v="2020-08-08T00:00:00"/>
    <s v="https://www.thelancet.com/journals/langlo/article/PIIS2214-109X(20)30322-3/fulltext"/>
    <s v="https://www.thelancet.com/journals/langlo/article/PIIS2214-109X(20)30322-3/fulltext"/>
    <x v="0"/>
    <x v="3"/>
    <s v="Chou VB, Carter ED, Sawadogo-Lewis T."/>
    <s v="Lancet Glob Health"/>
    <n v="2020"/>
    <s v="Peer-reviewed"/>
    <s v="10.1016/S2214-109X(20)30322-3"/>
    <s v="English"/>
    <s v="Yes"/>
    <s v=""/>
    <s v=""/>
    <s v="Yes"/>
    <x v="0"/>
    <s v="Not applicable "/>
    <s v=""/>
    <s v=""/>
    <s v=""/>
    <s v=""/>
    <s v=""/>
    <s v=""/>
    <s v=""/>
    <s v=""/>
    <s v=""/>
    <s v=""/>
    <s v=""/>
    <s v=""/>
    <s v=""/>
    <s v=""/>
    <s v=""/>
    <s v=""/>
    <m/>
    <s v="Current week "/>
  </r>
  <r>
    <s v="Corticosteroids in the Management of Pregnant Patients With Coronavirus Disease (COVID-19)"/>
    <s v="Recent evidence supports the use of an early, short course of glucocorticoids in patients with COVID-19 who require mechanical ventilation or oxygen support. As the number of coronavirus disease 2019 (COVID-19) cases continues to increase, the number of pregnant women with the disease is very likely to increase as well. Because pregnant women are at increased risk for hospitalization, intensive care unit admission, and mechanical ventilation support, obstetricians will be facing the dilemma of initiating maternal corticosteroid therapy while weighing its potential adverse effects on the fetus (or neonate if the patient is postpartum and breastfeeding). Our objective is to summarize the current evidence supporting steroid therapy in the management of patients with acute respiratory distress syndrome and COVID-19 and to elaborate on key modifications for the pregnant patient._x000a_"/>
    <d v="2020-08-04T00:00:00"/>
    <d v="2020-08-10T00:00:00"/>
    <s v="https://journals.lww.com/greenjournal/Abstract/9000/Corticosteroids_in_the_Management_of_Pregnant.97288.aspx"/>
    <s v="https://journals.lww.com/greenjournal/Abstract/9000/Corticosteroids_in_the_Management_of_Pregnant.97288.aspx"/>
    <x v="0"/>
    <x v="0"/>
    <s v="Saad AF, Chappell L, Saade GR, Pacheco LD."/>
    <s v="Obstet Gynecol"/>
    <n v="2020"/>
    <s v="Peer-reviewed"/>
    <s v="10.1097/AOG.0000000000004103"/>
    <s v="English"/>
    <s v="Yes"/>
    <s v=""/>
    <s v=""/>
    <s v=""/>
    <x v="0"/>
    <s v="Not applicable "/>
    <s v=""/>
    <s v=""/>
    <s v=""/>
    <s v=""/>
    <s v=""/>
    <s v=""/>
    <s v=""/>
    <s v=""/>
    <s v=""/>
    <s v=""/>
    <s v=""/>
    <s v=""/>
    <s v=""/>
    <s v=""/>
    <s v=""/>
    <s v=""/>
    <m/>
    <s v="Current week "/>
  </r>
  <r>
    <s v="ARDS in an ex-premature infant with bronchopulmonary dysplasia and COVID-19"/>
    <s v="None available"/>
    <d v="2020-08-06T00:00:00"/>
    <d v="2020-08-08T00:00:00"/>
    <s v="https://onlinelibrary.wiley.com/doi/full/10.1002/ppul.24989"/>
    <s v="https://onlinelibrary.wiley.com/doi/full/10.1002/ppul.24989"/>
    <x v="4"/>
    <x v="1"/>
    <s v="Kalyanaraman M, McQueen D, Morparia K, Bergel M."/>
    <s v="Pediatr Pulmonol"/>
    <n v="2020"/>
    <s v="Peer-reviewed"/>
    <s v="10.1002/ppul.24989"/>
    <s v="English"/>
    <s v=""/>
    <s v="Yes"/>
    <s v=""/>
    <s v=""/>
    <x v="2"/>
    <s v="1 infant"/>
    <s v=""/>
    <s v=""/>
    <s v=""/>
    <s v=""/>
    <s v=""/>
    <s v="Yes"/>
    <s v="Yes"/>
    <s v=""/>
    <s v="Yes"/>
    <s v="Yes"/>
    <s v=""/>
    <s v=""/>
    <s v=""/>
    <s v=""/>
    <s v=""/>
    <s v=""/>
    <m/>
    <s v="Current week "/>
  </r>
  <r>
    <s v="The COVID-19 Pandemic: The Role of Childbirth Educators in Promoting and Protecting Breastfeeding"/>
    <s v="The healthcare system is being challenged in the United States and worldwide due to the pandemic of coronavirus disease 2019 (COVID-19). However, all through this pandemic, families will continue to birth children. Childbirth educators play a particularly important role in ensuring that families receive appropriate evidence-based information about human milk and breastfeeding as a lifesaving medical intervention. In the current COVID-19 crisis, breastfeeding and the provision of human milk remains recommended by national and international organizations._x000a__x000a_Keywords: COVID-19; breastfeeding; human milk; lifesaving; pandemic."/>
    <d v="2020-06-23T00:00:00"/>
    <d v="2020-08-08T00:00:00"/>
    <s v="https://connect.springerpub.com/content/sgrjpe/early/2020/06/03/j-pe-d-20-00024"/>
    <s v="https://connect.springerpub.com/content/sgrjpe/early/2020/06/03/j-pe-d-20-00024"/>
    <x v="0"/>
    <x v="3"/>
    <s v="Spatz DL."/>
    <s v="J Perinat Educ"/>
    <n v="2020"/>
    <s v="Peer-reviewed"/>
    <s v="10.1891/J-PE-D-20-00024"/>
    <s v="English"/>
    <s v="Yes"/>
    <s v=""/>
    <s v=""/>
    <s v="Yes"/>
    <x v="0"/>
    <s v="Not applicable "/>
    <s v=""/>
    <s v=""/>
    <s v=""/>
    <s v=""/>
    <s v=""/>
    <s v=""/>
    <s v=""/>
    <s v=""/>
    <s v=""/>
    <s v=""/>
    <s v=""/>
    <s v=""/>
    <s v=""/>
    <s v=""/>
    <s v=""/>
    <s v=""/>
    <s v="Breast milk/Breast feeding"/>
    <s v="Current week "/>
  </r>
  <r>
    <s v="Possible Impact of COVID-19 on Children in Africa, Reflections from Italy and Burkina Faso"/>
    <s v="Africa is the World Health Organization-region least affected by the Severe Acute Respiratory Syndrome Coronavirus 2 (SARS-CoV-2) pandemic. Here, we compare the situation in severely hit Italy with that in less hit Burkina Faso, focussing on the differences in epidemiological, geographical, demographical, cultural and medical conditions to highlight how a full-blown war on the pandemic can impact on other, equally important aspects of global child health._x000a__x000a_Keywords: Africa; COVID-19; epidemiology; global child health."/>
    <d v="2020-08-07T00:00:00"/>
    <d v="2020-08-09T00:00:00"/>
    <s v="https://academic.oup.com/tropej/advance-article/doi/10.1093/tropej/fmaa055/5882138"/>
    <s v="https://academic.oup.com/tropej/advance-article/doi/10.1093/tropej/fmaa055/5882138"/>
    <x v="1"/>
    <x v="3"/>
    <s v="Ouedraogo P, Schumacher RF."/>
    <s v="J Trop Pediatr"/>
    <n v="2020"/>
    <s v="Peer-reviewed"/>
    <s v="10.1093/tropej/fmaa055"/>
    <s v="English"/>
    <s v="Yes"/>
    <s v="Yes"/>
    <s v=""/>
    <s v="Yes"/>
    <x v="0"/>
    <s v="Not applicable "/>
    <s v=""/>
    <s v=""/>
    <s v=""/>
    <s v=""/>
    <s v=""/>
    <s v=""/>
    <s v=""/>
    <s v=""/>
    <s v=""/>
    <s v=""/>
    <s v=""/>
    <s v=""/>
    <s v=""/>
    <s v=""/>
    <s v=""/>
    <s v=""/>
    <m/>
    <s v="Current week "/>
  </r>
  <r>
    <s v="Common human coronaviruses seem at least as severe as influenza in patients hospitalized with acute respiratory infection: results from 8-year hospital-based surveillance in Quebec, Canada"/>
    <s v="Background: Few data exist about the role of common human coronaviruses (HCoV) in patients hospitalized for acute respiratory illness (ARI) and the severity of these infections compared to influenza._x000a__x000a_Methods: Prospective data on virus etiology of ARI hospitalizations during the peaks of 8 influenza seasons (2011-12 to 2018-19) in Quebec, Canada, was used to compare patients with HCoV to those with influenza infections; generalized estimation equations models were used for multivariate analyses._x000a__x000a_Results: We identified 340 HCoV infections which affected 11.6%(n=136) of children and 5.2%(n=204) of adults hospitalized with ARI. The majority of children (75%) with HCoV infections were also coinfected with other respiratory viruses compared to 24% of the adults (p&lt;0.0001). No deaths were recorded in children; 5.8% of adults with HCoV monoinfection compared to 4.2% of those with influenza monoinfection died (p=0.226). The risk of pneumonia was non-significantly lower in children with HCoV than with influenza but similarly high in adults. Markers of severity (length-of-stay, intensive-care admissions and case-fatality ratio) were comparable between these infections in multivariate analyses, both in children and adults._x000a__x000a_Conclusions: In children and adults hospitalized with ARI, HCoV infections were less frequent than influenza infections, but HCoV monoinfections were as severe as influenza monoinfections._x000a__x000a_Keywords: adults; case-fatality ratio; children; coinfections; common coronaviruses; influenza; respiratory hospitalization; severity."/>
    <d v="2020-08-06T00:00:00"/>
    <d v="2020-08-08T00:00:00"/>
    <s v="https://academic.oup.com/jid/advance-article/doi/10.1093/infdis/jiaa477/5882014"/>
    <s v="https://academic.oup.com/jid/advance-article/doi/10.1093/infdis/jiaa477/5882014"/>
    <x v="10"/>
    <x v="6"/>
    <s v="Gilca R, Carazo S, Amini R, Charest H, De Serres G."/>
    <s v="J Infect Dis"/>
    <n v="2020"/>
    <s v="Peer-reviewed"/>
    <s v="10.1093/infdis/jiaa477"/>
    <s v="English"/>
    <s v="Yes"/>
    <s v="Yes"/>
    <s v=""/>
    <s v=""/>
    <x v="2"/>
    <s v="5104 patients"/>
    <s v="Yes"/>
    <s v=""/>
    <s v="Yes"/>
    <s v="Yes"/>
    <s v="Yes"/>
    <s v="Yes"/>
    <s v="Yes"/>
    <s v=""/>
    <s v="Yes"/>
    <s v="Yes"/>
    <s v=""/>
    <s v=""/>
    <s v=""/>
    <s v=""/>
    <s v=""/>
    <s v=""/>
    <m/>
    <s v="Current week "/>
  </r>
  <r>
    <s v="Osteopathic Considerations for the Pregnant Patient with COVID-19"/>
    <s v="In any given year, approximately 130 million babies are born worldwide. Previous research has shown that pregnant women may be more severely affected and vulnerable to contracting emerging infections, making them a particularly high-risk population. Therefore, special considerations should be given to treatment methods for pregnant women with COVID-19. In this narrative review, the authors evaluate scholarly journal articles and electronic databases to determine what is known about the pathophysiology of COVID-19 in pregnancy and the associated mortality rate. Osteopathic manipulative treatment techniques to mitigate the underlying pathology were identified, and modifications for use in pregnancy and the critical care setting are described."/>
    <d v="2020-08-07T00:00:00"/>
    <d v="2020-08-11T00:00:00"/>
    <s v="https://jaoa.org/article.aspx?articleid=2765218"/>
    <s v="https://jaoa.org/article.aspx?articleid=2765218"/>
    <x v="0"/>
    <x v="0"/>
    <s v="Gray KM, Murphy L, Buckner B."/>
    <s v="J Am Osteopath Assoc"/>
    <n v="2020"/>
    <s v="Peer-reviewed"/>
    <s v="10.7556/jaoa.2020.112"/>
    <s v="English"/>
    <s v="Yes"/>
    <s v=""/>
    <s v=""/>
    <s v=""/>
    <x v="0"/>
    <s v="Not applicable "/>
    <s v=""/>
    <s v=""/>
    <s v=""/>
    <s v=""/>
    <s v=""/>
    <s v=""/>
    <s v=""/>
    <s v=""/>
    <s v=""/>
    <s v=""/>
    <s v=""/>
    <s v=""/>
    <s v=""/>
    <s v=""/>
    <s v=""/>
    <s v=""/>
    <m/>
    <s v="Current week "/>
  </r>
  <r>
    <s v="Kawasaki disease fact check: Myths, misconceptions and mysteries"/>
    <s v="Kawasaki disease (KD) is an important cause of childhood vasculitis and a common cause of acquired heart disease in children world-wide. The emergence of Paediatric Multisystem Inflammatory Syndrome-Temporally Associated with SARS-CoV-2, a KD-like hyperinflammatory syndrome and the recent death of Dr Tomisaku Kawasaki make this a timely review. Although KD was described by Dr Kawasaki over 50 years ago, there is still no specific diagnostic test and the aetiology remains elusive. This article summarises the latest evidence, highlights important myths and misconceptions and discusses some of the mysteries that surround this disease._x000a__x000a_Keywords: COVID-19; Kawasaki disease; general paediatrics; infectious diseases; intravenous immunoglobulin."/>
    <d v="2020-08-08T00:00:00"/>
    <d v="2020-08-10T00:00:00"/>
    <s v="https://onlinelibrary.wiley.com/doi/abs/10.1111/jpc.15101"/>
    <s v="https://onlinelibrary.wiley.com/doi/abs/10.1111/jpc.15101"/>
    <x v="0"/>
    <x v="0"/>
    <s v="Butters C, Curtis N, Burgner DP."/>
    <s v="J Paediatr Child Health"/>
    <n v="2020"/>
    <s v="Peer-reviewed"/>
    <s v="10.1111/jpc.15101"/>
    <s v="English"/>
    <s v=""/>
    <s v="Yes"/>
    <s v=""/>
    <s v=""/>
    <x v="0"/>
    <s v="Not applicable "/>
    <s v=""/>
    <s v=""/>
    <s v=""/>
    <s v=""/>
    <s v=""/>
    <s v=""/>
    <s v=""/>
    <s v=""/>
    <s v=""/>
    <s v=""/>
    <s v=""/>
    <s v=""/>
    <s v=""/>
    <s v=""/>
    <s v=""/>
    <s v=""/>
    <m/>
    <s v="Current week "/>
  </r>
  <r>
    <s v="A pediatric patient with sickle cell disease presenting with severe anemia and splenic sequestration in the setting of COVID-19"/>
    <s v="None available"/>
    <d v="2020-08-09T00:00:00"/>
    <d v="2020-08-11T00:00:00"/>
    <s v="https://onlinelibrary.wiley.com/doi/10.1002/pbc.28511"/>
    <s v="https://onlinelibrary.wiley.com/doi/10.1002/pbc.28511"/>
    <x v="4"/>
    <x v="1"/>
    <s v="Jacob S, Dworkin A, Romanos-Sirakis E."/>
    <s v="Pediatr Blood Cancer"/>
    <n v="2020"/>
    <s v="Peer-reviewed"/>
    <s v="10.1002/pbc.28511"/>
    <s v="English"/>
    <s v=""/>
    <s v="Yes"/>
    <s v=""/>
    <s v=""/>
    <x v="2"/>
    <s v="1 child"/>
    <s v=""/>
    <s v=""/>
    <s v=""/>
    <s v=""/>
    <s v=""/>
    <s v=""/>
    <s v="Yes"/>
    <s v=""/>
    <s v="Yes"/>
    <s v="Yes"/>
    <s v=""/>
    <s v=""/>
    <s v=""/>
    <s v=""/>
    <s v=""/>
    <s v=""/>
    <m/>
    <s v="Current week "/>
  </r>
  <r>
    <s v="Masked paediatricians during the COVID-19 pandemic and communication with children"/>
    <s v="None available"/>
    <d v="2020-08-08T00:00:00"/>
    <d v="2020-08-10T00:00:00"/>
    <s v="https://onlinelibrary.wiley.com/doi/full/10.1111/jpc.15087"/>
    <s v="https://onlinelibrary.wiley.com/doi/full/10.1111/jpc.15087"/>
    <x v="21"/>
    <x v="6"/>
    <s v="Shack AR, Arkush L, Reingold S, Weiser G."/>
    <s v="J Paediatr Child Health"/>
    <n v="2020"/>
    <s v="Peer-reviewed"/>
    <s v="10.1111/jpc.15087"/>
    <s v="English"/>
    <s v=""/>
    <s v="Yes"/>
    <s v=""/>
    <s v="Yes"/>
    <x v="2"/>
    <s v="356 pediatric health professionals"/>
    <s v=""/>
    <s v=""/>
    <s v=""/>
    <s v=""/>
    <s v=""/>
    <s v=""/>
    <s v=""/>
    <s v=""/>
    <s v=""/>
    <s v=""/>
    <s v="Yes"/>
    <s v="Yes"/>
    <s v=""/>
    <s v="Yes"/>
    <s v=""/>
    <s v=""/>
    <m/>
    <s v="Current week "/>
  </r>
  <r>
    <s v="COVID-19 in a complex obstetric patient with cystic fibrosis"/>
    <s v="We report the first case of COVID-19 in a pregnant patient with cystic fibrosis. We describe the diagnosis, clinical course and management of the patient and their family with regards to clinical, social and infection control measures around delivery. This case highlights the importance of the cooperation of multidisciplinary teams to achieve good clinical outcomes in complex patients with COVID-19._x000a__x000a_Keywords: COVID-19; Cystic fibrosis; Pregnancy; SARS-CoV-2."/>
    <d v="2020-07-23T00:00:00"/>
    <d v="2020-08-09T00:00:00"/>
    <s v="https://www.idhjournal.com.au/article/S2468-0451(20)30050-X/fulltext"/>
    <s v="https://www.idhjournal.com.au/article/S2468-0451(20)30050-X/fulltext"/>
    <x v="5"/>
    <x v="1"/>
    <s v="Walczak A, Wilks K, Shakhovskoy R, Baird T, Schlebusch S, Taylor C, Reid D, Choong K."/>
    <s v="Infect Dis Health"/>
    <n v="2020"/>
    <s v="Peer-reviewed"/>
    <s v="10.1016/j.idh.2020.07.002"/>
    <s v="English"/>
    <s v="Yes"/>
    <s v=""/>
    <s v="Yes"/>
    <s v=""/>
    <x v="2"/>
    <s v="1 pregnant patient and 1 neonate"/>
    <s v="Yes"/>
    <s v=""/>
    <s v="Yes"/>
    <s v="Yes"/>
    <s v="Yes"/>
    <s v=""/>
    <s v=""/>
    <s v=""/>
    <s v=""/>
    <s v=""/>
    <e v="#REF!"/>
    <e v="#REF!"/>
    <s v=""/>
    <s v=""/>
    <s v=""/>
    <s v=""/>
    <m/>
    <s v="Current week "/>
  </r>
  <r>
    <s v="Maternal outcome of pregnant women admitted to Intensive Care Units for Covid-19"/>
    <s v="None available"/>
    <d v="2020-08-06T00:00:00"/>
    <d v="2020-08-11T00:00:00"/>
    <s v="https://www.ajog.org/article/S0002-9378(20)30830-9/fulltext"/>
    <s v="https://www.ajog.org/article/S0002-9378(20)30830-9/fulltext"/>
    <x v="1"/>
    <x v="4"/>
    <s v="Hee Kim CN, Hutcheon J, van Schalkwyk J, Marquette G."/>
    <s v="Am J Obstet Gynecol"/>
    <n v="2020"/>
    <s v="Peer-reviewed"/>
    <s v="10.1016/j.ajog.2020.08.002"/>
    <s v="English"/>
    <s v="Yes"/>
    <s v=""/>
    <s v=""/>
    <s v=""/>
    <x v="0"/>
    <s v="15 studies; 85 reported women"/>
    <s v=""/>
    <s v=""/>
    <s v="Yes"/>
    <s v="Yes"/>
    <s v=""/>
    <s v=""/>
    <s v=""/>
    <s v=""/>
    <s v=""/>
    <s v=""/>
    <s v=""/>
    <s v=""/>
    <s v=""/>
    <s v=""/>
    <s v=""/>
    <s v=""/>
    <m/>
    <s v="Current week "/>
  </r>
  <r>
    <s v="Is SARSCoV-2 nasopharyngeal swab still a gold standard in children?"/>
    <s v="None available"/>
    <d v="2020-06-26T00:00:00"/>
    <d v="2020-08-08T00:00:00"/>
    <s v="https://www.sciencedirect.com/science/article/pii/S0306987720318351?via%3Dihub"/>
    <s v="https://www.sciencedirect.com/science/article/pii/S0306987720318351?via%3Dihub"/>
    <x v="18"/>
    <x v="1"/>
    <s v="Marino S, Ruggieri M, Falsaperla R."/>
    <s v="Med Hypotheses"/>
    <n v="2020"/>
    <s v="Peer-reviewed"/>
    <s v="10.1016/j.mehy.2020.110041"/>
    <s v="English"/>
    <s v=""/>
    <s v="Yes"/>
    <s v=""/>
    <s v=""/>
    <x v="2"/>
    <s v="55 children"/>
    <s v=""/>
    <s v=""/>
    <s v=""/>
    <s v=""/>
    <s v=""/>
    <s v=""/>
    <s v="Yes"/>
    <s v=""/>
    <s v=""/>
    <s v=""/>
    <s v=""/>
    <s v=""/>
    <s v=""/>
    <s v=""/>
    <s v=""/>
    <s v=""/>
    <m/>
    <s v="Current week "/>
  </r>
  <r>
    <s v="Let COVID-19 Serve as a Catalyst to Fix National Crisis of Poor Maternal Mortality Data"/>
    <s v="None available"/>
    <d v="2020-08-04T00:00:00"/>
    <d v="2020-08-10T00:00:00"/>
    <s v="https://journals.lww.com/jphmp/Citation/9000/Let_COVID_19_Serve_as_a_Catalyst_to_Fix_National.99256.aspx"/>
    <s v="https://journals.lww.com/jphmp/Citation/9000/Let_COVID_19_Serve_as_a_Catalyst_to_Fix_National.99256.aspx"/>
    <x v="4"/>
    <x v="3"/>
    <s v="Volkin S, Mayer RE, Dingwall A."/>
    <s v="J Public Health Manag Pract"/>
    <n v="2020"/>
    <s v="Peer-reviewed"/>
    <s v="10.1097/PHH.0000000000001246"/>
    <s v="English"/>
    <s v="Yes"/>
    <s v=""/>
    <s v=""/>
    <s v=""/>
    <x v="2"/>
    <s v="Not applicable "/>
    <s v=""/>
    <s v=""/>
    <s v=""/>
    <s v=""/>
    <s v=""/>
    <s v=""/>
    <s v=""/>
    <s v=""/>
    <s v=""/>
    <s v=""/>
    <s v=""/>
    <s v=""/>
    <s v=""/>
    <s v=""/>
    <s v=""/>
    <s v=""/>
    <m/>
    <s v="Current week "/>
  </r>
  <r>
    <s v="Weight gain in children during the covid-19 quarantine period"/>
    <s v="None available"/>
    <d v="2020-08-11T00:00:00"/>
    <d v="2020-08-12T00:00:00"/>
    <s v="https://onlinelibrary.wiley.com/doi/full/10.1111/jpc.15105"/>
    <s v="https://onlinelibrary.wiley.com/doi/full/10.1111/jpc.15105"/>
    <x v="7"/>
    <x v="1"/>
    <s v="Baysun ≈û, Akar MN."/>
    <s v="J Paediatr Child Health"/>
    <n v="2020"/>
    <s v="Peer-reviewed"/>
    <s v="10.1111/jpc.15105"/>
    <s v="English"/>
    <s v=""/>
    <s v="Yes"/>
    <s v=""/>
    <s v="Yes"/>
    <x v="1"/>
    <s v="4 children"/>
    <s v=""/>
    <s v=""/>
    <s v=""/>
    <s v=""/>
    <s v=""/>
    <s v=""/>
    <s v=""/>
    <s v=""/>
    <s v=""/>
    <s v=""/>
    <s v=""/>
    <s v=""/>
    <s v=""/>
    <s v="Yes"/>
    <s v=""/>
    <s v=""/>
    <m/>
    <s v="Current week "/>
  </r>
  <r>
    <s v="Use of Remdesivir for Pregnant Patients with Severe Novel 2019 Coronavirus Disease"/>
    <s v="None available"/>
    <d v="2020-08-06T00:00:00"/>
    <d v="2020-08-11T00:00:00"/>
    <s v="https://www.ajog.org/article/S0002-9378(20)30829-2/fulltext"/>
    <s v="https://www.ajog.org/article/S0002-9378(20)30829-2/fulltext"/>
    <x v="4"/>
    <x v="1"/>
    <s v="Igbinosa I, Miller S, Bianco K, Nelson J, Kappagoda S, Blackburn BG, Grant P, Subramanian A, Lyell D, El-Sayed Y, Aziz N."/>
    <s v="Am J Obstet Gynecol"/>
    <n v="2020"/>
    <s v="Peer-reviewed"/>
    <s v="10.1016/j.ajog.2020.08.001"/>
    <s v="English"/>
    <s v="Yes"/>
    <s v=""/>
    <s v=""/>
    <s v=""/>
    <x v="2"/>
    <s v="3 pregnant women"/>
    <s v="Yes"/>
    <s v=""/>
    <s v=""/>
    <s v="Yes"/>
    <s v="Yes"/>
    <s v=""/>
    <s v=""/>
    <s v=""/>
    <s v=""/>
    <s v=""/>
    <s v=""/>
    <s v=""/>
    <s v=""/>
    <s v=""/>
    <s v=""/>
    <s v=""/>
    <m/>
    <s v="Current week "/>
  </r>
  <r>
    <s v="Neonatal COVID-19 Pneumonia: Report of the First Case in a Preterm Neonate in Mayotte, an Overseas Department of France"/>
    <s v="We report the first case of COVID-19 pneumonia in a preterm neonate in Mayotte, an overseas department of France. The newborn developed an acute respiratory distress by 14 days of life with bilateral ground glass opacities on a chest CT scan and a 6-week-long stay in the neonatal intensive care unit (NICU). This case report emphasizes the need for a cautious and close follow-up period for asymptomatic neonates born to mothers with COVID-19 infection. Vertical transmission cannot be excluded in this case._x000a__x000a_Keywords: COVID-19; length of stay; pneumonia; preterm neonate; vertical transmission."/>
    <d v="2020-08-03T00:00:00"/>
    <d v="2020-08-07T00:00:00"/>
    <s v="https://www.mdpi.com/2227-9067/7/8/87/htm"/>
    <s v="https://www.mdpi.com/2227-9067/7/8/87/htm"/>
    <x v="22"/>
    <x v="1"/>
    <s v="Abasse S, Essabar L, Costin T, Mahisatra V, Kaci M, Braconnier A, Serhal R, Collet L, Fayssoil A."/>
    <s v="Children (Basel)"/>
    <n v="2020"/>
    <s v="Peer-reviewed"/>
    <s v="10.3390/children7080087"/>
    <s v="English"/>
    <s v="Yes"/>
    <s v=""/>
    <s v="Yes"/>
    <s v=""/>
    <x v="2"/>
    <s v="1 neonate"/>
    <s v="Yes"/>
    <s v=""/>
    <s v="Yes"/>
    <s v="Yes"/>
    <s v="Yes"/>
    <s v=""/>
    <s v=""/>
    <s v=""/>
    <s v=""/>
    <s v=""/>
    <s v="Yes"/>
    <s v=""/>
    <s v=""/>
    <s v=""/>
    <s v=""/>
    <s v=""/>
    <m/>
    <s v="Current week "/>
  </r>
  <r>
    <s v="Unintended Consequences of the Transition to Telehealth for Pregnancies Complicated by Opioid Use Disorder During COVID-19 Pandemic"/>
    <s v="None available"/>
    <d v="2020-08-06T00:00:00"/>
    <d v="2020-08-11T00:00:00"/>
    <s v="https://www.ajog.org/article/S0002-9378(20)30831-0/fulltext"/>
    <s v="https://www.ajog.org/article/S0002-9378(20)30831-0/fulltext"/>
    <x v="4"/>
    <x v="7"/>
    <s v="McKiever ME, Cleary EM, Schmauder T, Talley A, Hinely KA, Costantine MM, Rood KM."/>
    <s v="Am J Obstet Gynecol"/>
    <n v="2020"/>
    <s v="Peer-reviewed"/>
    <s v="10.1016/j.ajog.2020.08.003"/>
    <s v="English"/>
    <s v="Yes"/>
    <s v=""/>
    <s v=""/>
    <s v="Yes"/>
    <x v="2"/>
    <s v="13 women"/>
    <s v=""/>
    <s v=""/>
    <s v=""/>
    <s v=""/>
    <s v=""/>
    <s v=""/>
    <s v=""/>
    <s v=""/>
    <s v=""/>
    <s v=""/>
    <s v=""/>
    <s v=""/>
    <s v="Yes"/>
    <s v=""/>
    <s v=""/>
    <s v=""/>
    <m/>
    <s v="Current week "/>
  </r>
  <r>
    <s v="A picture of severe COVID-19 in US children and youth emerges"/>
    <s v="None available"/>
    <d v="2020-08-01T00:00:00"/>
    <s v="Unknown"/>
    <s v="https://www.jpeds.com/article/S0022-3476(20)30736-8/fulltext"/>
    <s v="https://www.jpeds.com/article/S0022-3476(20)30736-8/fulltext"/>
    <x v="4"/>
    <x v="3"/>
    <s v="Long S.S."/>
    <s v="Journal of Pediatrics (2020) 223 (1-5). Date of Publication: 1 Aug 2020"/>
    <n v="2020"/>
    <s v="Peer-reviewed"/>
    <s v="10.1016/j.jpeds.2020.06.035"/>
    <s v="English"/>
    <s v=""/>
    <s v="Yes"/>
    <s v=""/>
    <s v=""/>
    <x v="2"/>
    <s v="Not applicable "/>
    <s v=""/>
    <s v=""/>
    <s v=""/>
    <s v=""/>
    <s v=""/>
    <s v=""/>
    <s v=""/>
    <s v=""/>
    <s v=""/>
    <s v=""/>
    <s v=""/>
    <s v=""/>
    <s v=""/>
    <s v=""/>
    <s v=""/>
    <s v=""/>
    <m/>
    <s v="Current week "/>
  </r>
  <r>
    <s v="How does COVID-19 affect child labor?"/>
    <s v="None available"/>
    <d v="2020-05-19T00:00:00"/>
    <d v="2020-08-10T00:00:00"/>
    <s v="https://sites.kowsarpub.com/apid/articles/104026.html"/>
    <s v="https://sites.kowsarpub.com/apid/articles/104026.html"/>
    <x v="1"/>
    <x v="3"/>
    <s v="Zahed G., Chehrehrazi N., Talemi A.N."/>
    <s v="Archives of Pediatric Infectious Diseases (2020) 8:3 (1-2) Article Number: e104026. Date of Publication: 1 Jul 2020"/>
    <n v="2020"/>
    <s v="Peer-reviewed"/>
    <s v="10.5812/pedinfect.104026"/>
    <s v="English"/>
    <s v=""/>
    <s v="Yes"/>
    <s v=""/>
    <s v=""/>
    <x v="0"/>
    <s v="Not applicable "/>
    <s v=""/>
    <s v=""/>
    <s v=""/>
    <s v=""/>
    <s v=""/>
    <s v=""/>
    <s v=""/>
    <s v=""/>
    <s v=""/>
    <s v=""/>
    <s v=""/>
    <s v=""/>
    <s v=""/>
    <s v=""/>
    <s v=""/>
    <s v=""/>
    <s v="Mental health"/>
    <s v="Current week "/>
  </r>
  <r>
    <s v="A review on coronavirus disease 2019 (COVID-19) in pediatric patients"/>
    <s v="Context: A series of unexplained pneumonia cases were first reported as of December 2019, in Wuhan, China. Official names have been announced for the novel human coronavirus responsible for the pneumonia outbreak in China, and the disease it causes has been announced Coronavirus Disease 2019 (COVID-19). Despite great efforts worldwide to control the SARS-CoV-2 outbreak, the spread of the virus has recently reached a pandemic. Currently, infection prevention and control of this virus are the primary concerns for public health officials and professionals. In this review, the current status of epidemiology, diagnosis, and potential treatment options of SARS-CoV-2 infection in children and the possible reasons for milder presentations of COVID-19 in children than in adults were discussed to provide an insight into the further characterization of COVID-19 in children._x000a__x000a_Evidence Acquisition: The most recent evidence about the clinical features and potential reasons for the non-susceptibility of children to SARS-CoV-2 infection have been provided in the present narrative review. A systematic search was performed in some databases/search engines, including ISI Web of Science, Scopus, PubMed, and Google Scholar. Then, the relevant published articles were reviewed. The keywords utilized for finding related articles were Severe Acute Respiratory Syndrome Coronavirus-2 (SARS-CoV-2), pediatric, COVID-19, treatment, Angiotensin-Converting Enzyme 2 (ACE2), clinical feature, coronavirus, and pneumonia._x000a__x000a_Results: Based on the findings, respiratory infections caused by the virus are more frequent in children aged five years or younger than in other age groups. However, the currently available data suggest that COVID-19 infection in children seems to be uncommon. Moreover, in the case of infection with SARS-CoV-2, the disease presentation is frequently milder than in adults and the overall burden in children was reported to be relatively low._x000a__x000a_Conclusions: Several explanations have been suggested to justify the milder symptoms in children than in adults, including differences in immunity systems of children and adults and differences in ACE2 expression as a receptor for virus attachment. Moreover, while children tend to present mild symptoms of infection, their role in the spread of the disease in the community should not be ignored."/>
    <d v="2020-07-08T00:00:00"/>
    <d v="2020-08-10T00:00:00"/>
    <s v="https://sites.kowsarpub.com/apid/articles/104225.html"/>
    <s v="https://sites.kowsarpub.com/apid/articles/104225.html"/>
    <x v="0"/>
    <x v="0"/>
    <s v="Moghadam S.O., Afshar D."/>
    <s v="Archives of Pediatric Infectious Diseases (2020) 8:3 (1-9) Article Number: e104225. Date of Publication: 1 Jul 2020"/>
    <n v="2020"/>
    <s v="Peer-reviewed"/>
    <s v="10.5812/pedinfect.104225"/>
    <s v="English"/>
    <s v="Yes"/>
    <s v="Yes"/>
    <s v="Yes"/>
    <s v=""/>
    <x v="0"/>
    <s v="Not applicable "/>
    <s v=""/>
    <s v=""/>
    <s v=""/>
    <s v=""/>
    <s v=""/>
    <s v=""/>
    <s v=""/>
    <s v=""/>
    <s v=""/>
    <s v=""/>
    <s v=""/>
    <s v=""/>
    <s v=""/>
    <s v=""/>
    <s v=""/>
    <s v=""/>
    <m/>
    <s v="Current week "/>
  </r>
  <r>
    <s v="Coronavirus infection COVID-19 and children"/>
    <s v="Basing on the most recent publications, the review presents epidemiological data, course features, clinical, laboratory and radiological characteristics of COVID-19 infection in children. The review discusses the causes of a milder course of the disease in children compared with adult patients, as well as the possibility of vertical transmission of the infection."/>
    <d v="2020-08-07T00:00:00"/>
    <d v="2020-08-07T00:00:00"/>
    <s v="https://elibrary.ru/item.asp?id=42865373"/>
    <s v="https://elibrary.ru/item.asp?id=42865373"/>
    <x v="23"/>
    <x v="0"/>
    <s v="Furman E.G."/>
    <s v="Pediatriya - Zhurnal im G.N. Speranskogo (2020) 99:3 (245-251). Date of Publication: 1 May 2020"/>
    <n v="2020"/>
    <s v="Peer-reviewed"/>
    <s v="10.24110/0031-403X-2020-99-3-245-251"/>
    <s v="English"/>
    <s v="Yes"/>
    <s v="Yes"/>
    <s v="Yes"/>
    <s v=""/>
    <x v="0"/>
    <s v="Not applicable "/>
    <s v=""/>
    <s v=""/>
    <s v=""/>
    <s v=""/>
    <s v=""/>
    <s v=""/>
    <s v=""/>
    <s v=""/>
    <s v=""/>
    <s v=""/>
    <s v=""/>
    <s v=""/>
    <s v=""/>
    <s v=""/>
    <s v=""/>
    <s v=""/>
    <m/>
    <s v="Current week "/>
  </r>
  <r>
    <s v="Novel 2019 coronavirus infection in children"/>
    <s v="COVID-19 is rarely reported in children and they are mildly affected in most cases. The most common clinical presentation of COVID-19 is cough, fever and sore throat; severe cases show tachypnea. The course of the disease is from one to two weeks. Laboratory findings are nonspecific; lymphopenia, elevation of C-reactive protein and procalcitonin have been described. Early chest X-ray is usually normal, and the most common to- mographic findings are consolidations with halo, ground-glass opacities and tiny nodules which mainly affects subpleural areas. Management of the disease is supportive; in severe cases, it should be focused on respiratory support. It is recommended to limit the handling of respiratory secretions and to follow the same preventive measures provided to adults_x000a_Keywords: Coronavirus Infection; 2019 Novel Coronavirus Disease; Child (source: MeSH NLM)."/>
    <d v="2020-08-07T00:00:00"/>
    <d v="2020-08-07T00:00:00"/>
    <s v="https://rpmesp.ins.gob.pe/index.php/rpmesp/article/view/5439"/>
    <s v="https://rpmesp.ins.gob.pe/index.php/rpmesp/article/view/5439"/>
    <x v="0"/>
    <x v="0"/>
    <s v="Llaque Quiroz P.B."/>
    <s v="Revista Peruana de Medicina Experimental y Salud Publica (2020) 37:2 (335-340). Date of Publication: 2020"/>
    <n v="2020"/>
    <s v="Peer-reviewed"/>
    <s v="10.17843/RPMESP.2020.372.5439"/>
    <s v="Spanish"/>
    <s v=""/>
    <s v="Yes"/>
    <s v=""/>
    <s v=""/>
    <x v="0"/>
    <s v="Not applicable "/>
    <s v=""/>
    <s v=""/>
    <s v=""/>
    <s v=""/>
    <s v=""/>
    <s v=""/>
    <s v=""/>
    <s v=""/>
    <s v=""/>
    <s v=""/>
    <s v=""/>
    <s v=""/>
    <s v=""/>
    <s v=""/>
    <s v=""/>
    <s v=""/>
    <m/>
    <s v="Current week "/>
  </r>
  <r>
    <s v="The epidemiological and clinical profile of covid-19 in children: Moroccan experience of the cheikh khalifa university center"/>
    <s v="Introduction: COVID-19 is an infectious disease caused by a new coronavirus. The first cases were identified in Wuhan. It rapidly spread causing a pandemic worldwide. The incidence and severity of this disease are likely to be different in children compared with adults. Few publications of COVID-19 in children have been published. Our Moroccan paediatric series is among the first studies on this disease in Africa._x000a__x000a_ _x000a__x000a_Methods: we included all children with COVID-19 who were admitted and treated at the hospital from March 25 to April 26, 2020. We have collected information, including demographic data, symptoms, imaging data, laboratory results, treatments and clinical progress from patients with COVID-19._x000a__x000a_ _x000a__x000a_Results: since the outbreak of 2019 novel coronavirus infection (2019-nCoV) in Morocco, a total of 145 COVID-19 confirmed cases have been reported in the Cheikh Khalifa's Hospital. Among this cases, 15 children were registered. The median age of patients was 13 years. There were 7 boys and 8 girls. Five children are asymptomatic, 8 have mild symptoms and 2 have a moderate respiratory difficulty. The RT-PCR test results were positive in all patients. Radiologically, we found in 2 cases, multiple nodules with ground-glass opacities on the chest scan. The treatment was based on the combination of hydroxychloroquine and azithromycin. Evolution under treatment was good for all patients._x000a__x000a_ _x000a__x000a_Conclusion: this study describes the profile of COVID-19 in child in a Moroccan hospital and confirms that the severity of illness in children with COVID-19 to be far less than adults."/>
    <d v="2020-06-01T00:00:00"/>
    <d v="2020-08-06T00:00:00"/>
    <s v="https://www.panafrican-med-journal.com/content/series/35/2/57/full/"/>
    <s v="https://www.panafrican-med-journal.com/content/series/35/2/57/full/"/>
    <x v="24"/>
    <x v="1"/>
    <s v="Chekhlabi N., Kettani C.E., Haoudar A., Bahlaoui A., Mahi M., Ettair S., Dini N."/>
    <s v="Pan African Medical Journal (2020) 35:2 Supplement (1-5) Article Number: 57. Date of Publication: 2020"/>
    <n v="2020"/>
    <s v="Peer-reviewed"/>
    <s v="10.11604/pamj.2020.35.2.23571"/>
    <s v="English"/>
    <s v=""/>
    <s v="Yes"/>
    <s v=""/>
    <s v=""/>
    <x v="1"/>
    <s v="145 laboratory-confirmed cases, of which 15 were children"/>
    <s v=""/>
    <s v=""/>
    <s v=""/>
    <s v=""/>
    <s v=""/>
    <s v=""/>
    <s v="Yes"/>
    <s v=""/>
    <s v="Yes"/>
    <s v="Yes"/>
    <s v=""/>
    <s v=""/>
    <s v=""/>
    <s v=""/>
    <s v=""/>
    <s v=""/>
    <m/>
    <s v="Current week "/>
  </r>
  <r>
    <s v="Clinical characteristics and outcomes of COVID-19 infection in nine pregnant women: A report from a Sub-Saharan African Country, Senegal"/>
    <s v="Introduction: to investigate the clinical characteristics of COVID-19 in pregnancy in Senegal._x000a__x000a_ _x000a__x000a_Methods: this was a cross-sectional and descriptive study of all cases of COVID-19 including nine pregnant women who were admitted in COVID-19 treatment centers in Senegal from March 2 to May 15, 2020. SARS-COV-2 infection was confirmed by PCR. Patients’ characteristics, clinical features, treatment and outcome were obtained with a customized data collection form._x000a__x000a_ _x000a__x000a_Results: the frequency of the association COVID-19 and pregnancy was 0.5%. The age range of the patients was 18-42 years with an average 28 years, and the range of gestational weeks at admission was 7 weeks to 32 weeks. None of the patients had underlying diseases. All the patients presented with a headache and only four of them had fever. Other symptoms were also observed: two patients had a cough, two had rhinorrhea, and two patients reported poor appetite. The median time to recovery was 13.6 days, corresponding to the number of days in hospital. None of the nine pregnant women developed severe COVID-19 pneumonia or died._x000a__x000a_ _x000a__x000a_Conclusion: pregnant women appear to have the same contamination predispositions and clinical features of SARS-COV-2 infection as the general population. This study shows no evidence that pregnant women are more susceptible to infection with coronavirus."/>
    <d v="2020-06-02T00:00:00"/>
    <d v="2020-08-06T00:00:00"/>
    <s v="https://www.panafrican-med-journal.com/content/series/35/2/58/full/"/>
    <s v="https://www.panafrican-med-journal.com/content/series/35/2/58/full/"/>
    <x v="25"/>
    <x v="1"/>
    <s v="Diouf A.A., Mbaye K.D., Gueye M., Thioub D., Niang N., Dekou C.Y., Gueye M.D.N., Diallo M., Mbaye M., Dieme M.E.F., Diouf A., Seydi M."/>
    <s v="Pan African Medical Journal (2020) 35:2 Supplement (1-3) Article Number: 58. Date of Publication: 2020"/>
    <n v="2020"/>
    <s v="Peer-reviewed"/>
    <s v="10.11604/pamj.2020.35.2.23736"/>
    <s v="English"/>
    <s v="Yes"/>
    <s v=""/>
    <s v=""/>
    <s v=""/>
    <x v="1"/>
    <s v="9 pregnant women"/>
    <s v="Yes"/>
    <s v=""/>
    <s v="Yes"/>
    <s v="Yes"/>
    <s v="Yes"/>
    <s v=""/>
    <s v=""/>
    <s v=""/>
    <s v=""/>
    <s v=""/>
    <s v=""/>
    <s v=""/>
    <s v=""/>
    <s v=""/>
    <s v=""/>
    <s v=""/>
    <m/>
    <s v="Current week "/>
  </r>
  <r>
    <s v="Post-COVID-19 precautions based on lessons learned from past pandemics: a review"/>
    <s v="Aim_x000a_In view of the spread of the contagious coronavirus disease (COVID-19) globally, the present review focuses on the details of past pandemic diseases, along with comparisons and lessons learned. A general awareness of COVID-19 infection is addressed, and it is compared with the Spanish flu pandemic. Based on the successes, failures and lessons learned in the past, governmental efforts must be undertaken to empower citizens by providing accurate information and implementing post-COVID-19 precautions that need to be taken now to stop the spread and recurrence of the virus locally, and to restore health and economic normalcy._x000a__x000a_Methods_x000a_A detailed literature survey of past pandemics is undertaken in order to extract the successes, failures and lessons learned from previous breakouts. The comparison of past pandemics will enable us to determine post-COVID-19 precautions that should be followed. Separate tables are prepared to highlight the lessons learned and measures to be taken. Both general precautions and preventive measures for pregnant women are compiled._x000a__x000a_Results_x000a_The literature shows a continuous struggle of humans with disease outbreaks, with the most adverse impact of the Spanish flu killing 20–50 million people. Precautions need to be taken including social distancing, compulsory mask-wearing, avoiding public gatherings and washing hands regularly. The lessons from earlier pandemics show that they were equally devastating, and vaccines were not available at the time of outbreaks. Vaccines developed for polio, H1N1, measles, and other viral diseases have proven to save countless lives. Living with COVID-19 and evolving the work culture of protecting oneself and protecting others also has to be adopted._x000a__x000a_Conclusions_x000a_COVID-19 has become an everyday topic of discussion throughout the world, indicating the increasing number of COVID-19 cases, deaths and recoveries. The lessons learned from past pandemics such as social distancing, wearing masks, avoiding public gatherings and adherence to guidelines, along with personal hygiene, are the key measures that must be taken in order to live with COVID-19. Precautions for the elderly and pregnant women advised by medical authorities are to be strictly adhered to. These will help in reducing COVID-19 cases and in turn will reduce the pressure on hospitals to serve those in need. India has learned lessons from the past and the present pandemic and will move towards growth through its self-reliance."/>
    <d v="2020-08-04T00:00:00"/>
    <d v="2020-08-10T00:00:00"/>
    <s v="https://link.springer.com/article/10.1007/s10389-020-01371-3"/>
    <s v="https://link.springer.com/article/10.1007/s10389-020-01371-3"/>
    <x v="1"/>
    <x v="0"/>
    <s v="Munnoli P.M., Nabapure S., Yeshavanth G."/>
    <s v="Journal of Public Health (Germany) (2020). Date of Publication: 2020"/>
    <n v="2020"/>
    <s v="Peer-reviewed"/>
    <s v="10.1007/s10389-020-01371-3"/>
    <s v="English"/>
    <s v="Yes"/>
    <s v=""/>
    <s v=""/>
    <s v=""/>
    <x v="0"/>
    <s v="Not applicable "/>
    <s v=""/>
    <s v=""/>
    <s v=""/>
    <s v=""/>
    <s v=""/>
    <s v=""/>
    <s v=""/>
    <s v=""/>
    <s v=""/>
    <s v=""/>
    <s v=""/>
    <s v=""/>
    <s v=""/>
    <s v=""/>
    <s v=""/>
    <s v=""/>
    <m/>
    <s v="Current week "/>
  </r>
  <r>
    <s v="Universal testing for coronavirus disease 2019 in pregnant women admitted for delivery: prevalence of peripartum infection and rate of asymptomatic carriers at four New York hospitals within an integrated healthcare system"/>
    <s v="None available"/>
    <d v="2020-07-02T00:00:00"/>
    <d v="2020-08-07T00:00:00"/>
    <s v="https://www.ncbi.nlm.nih.gov/pmc/articles/PMC7329668/"/>
    <s v="https://www.ncbi.nlm.nih.gov/pmc/articles/PMC7329668/"/>
    <x v="4"/>
    <x v="6"/>
    <s v="Blitz M.J., Rochelson B., Rausch A.C., Solmonovich R., Shan W., Combs A., Nimaroff M."/>
    <s v="American Journal of Obstetrics and Gynecology MFM (2020) Article Number: 100169. Date of Publication: 2020"/>
    <n v="2020"/>
    <s v="Peer-reviewed"/>
    <s v="10.1016/j.ajogmf.2020.100169"/>
    <s v="English"/>
    <s v="Yes"/>
    <s v=""/>
    <s v=""/>
    <s v=""/>
    <x v="2"/>
    <s v="375 pregnant women"/>
    <s v="Yes"/>
    <s v="Yes"/>
    <s v="Yes"/>
    <s v=""/>
    <s v=""/>
    <s v=""/>
    <s v=""/>
    <s v=""/>
    <s v=""/>
    <s v=""/>
    <s v=""/>
    <s v=""/>
    <s v=""/>
    <s v=""/>
    <s v=""/>
    <s v=""/>
    <m/>
    <s v="Current week "/>
  </r>
  <r>
    <s v="COVID-19 disease in children: Clinical course, diagnosis and treatment overview and literature data compilation"/>
    <s v="The novel Coronavirus is named as SARS-CoV-2 is a highly contagious infection agent compared to the previous human coronaviruses. Each previous outbreak had distinctive danger. The high potential of infectiousness is the primary danger of novel coronavirus. While MERS-CoV infection is known to have higher mortality rate, SARS-CoV-2 has spread to many people all over the world in a concise time. SARS-CoV-2 (like SARS-CoV and MERS) infects fewer children and results in milder clinical symptoms than in adults. The primary pathogenesis of it is not known; the difference in children's immunities, less likelihood of exposure to the agent may be the reasons. Nevertheless, along with being mostly asymptomatic, the child population is a potential source for infection spread."/>
    <d v="2020-08-06T00:00:00"/>
    <d v="2020-08-06T00:00:00"/>
    <s v="https://www.researchgate.net/publication/342000288_REVIEW_COVID-19_Disease_in_Children_Clinical_Course_Diagnosis_and_Treatment_Overview_and_Literature_Data_Compilation"/>
    <s v="https://www.researchgate.net/publication/342000288_REVIEW_COVID-19_Disease_in_Children_Clinical_Course_Diagnosis_and_Treatment_Overview_and_Literature_Data_Compilation"/>
    <x v="0"/>
    <x v="0"/>
    <s v="Kilicaslan O., Sav N.M., Karaca S.E., Kocabay K."/>
    <s v="Konuralp Tip Dergisi (2020) 12:2 (316-325). Date of Publication: 2020"/>
    <n v="2020"/>
    <s v="Peer-reviewed"/>
    <s v="10.18521/ktd.722266"/>
    <s v="English"/>
    <s v="Yes"/>
    <s v="Yes"/>
    <s v=""/>
    <s v=""/>
    <x v="0"/>
    <s v="Not applicable "/>
    <s v=""/>
    <s v=""/>
    <s v=""/>
    <s v=""/>
    <s v=""/>
    <s v=""/>
    <s v=""/>
    <s v=""/>
    <s v=""/>
    <s v=""/>
    <s v=""/>
    <s v=""/>
    <s v=""/>
    <s v=""/>
    <s v=""/>
    <s v=""/>
    <m/>
    <s v="Current week "/>
  </r>
  <r>
    <s v="Compassionate use of remdesivir for treatment of severe coronavirus disease 2019 in pregnant women at a United States academic center"/>
    <s v="None available"/>
    <d v="2020-06-25T00:00:00"/>
    <d v="2020-08-07T00:00:00"/>
    <s v="https://www.ncbi.nlm.nih.gov/pmc/articles/PMC7314679/"/>
    <s v="https://www.ncbi.nlm.nih.gov/pmc/articles/PMC7314679/"/>
    <x v="4"/>
    <x v="1"/>
    <s v="McCoy J.A., Short W.R., Srinivas S.K., Levine L.D., Hirshberg A."/>
    <s v="American Journal of Obstetrics and Gynecology MFM (2020) Article Number: 100164. Date of Publication: 2020"/>
    <n v="2020"/>
    <s v="Peer-reviewed"/>
    <s v="10.1016/j.ajogmf.2020.100164"/>
    <s v="English"/>
    <s v="Yes"/>
    <s v=""/>
    <s v=""/>
    <s v=""/>
    <x v="2"/>
    <s v="5 pregnant patients"/>
    <s v="Yes"/>
    <s v=""/>
    <s v="Yes"/>
    <s v="Yes"/>
    <s v="Yes"/>
    <s v=""/>
    <s v=""/>
    <s v=""/>
    <s v=""/>
    <s v=""/>
    <s v=""/>
    <s v=""/>
    <s v=""/>
    <s v=""/>
    <s v=""/>
    <s v=""/>
    <m/>
    <s v="Current week "/>
  </r>
  <r>
    <s v="The rise and evolution of COVID-19"/>
    <s v="Coronaviridae (CoV) is a large family of zoonotic viruses linked to a range of diseases from the common cold to severe acute and Middle East respiratory syndrome CoV epidemics. In 2019, a novel virus emerged from Wuhan, China, and resulted in a marked worldwide outbreak of respiratory illness. Prevention and containment became the prioritized intervention against COVID-19, coupled with a continued search for hallmarks of the disease that would allow early detection and provide insight into management and triage. Cutaneous findings associated with COVID-19 include diffuse maculopapular rashes, livedo reticularis, and acro-ischemic “COVID toes.” These skin findings occurred anywhere from days before respiratory symptom onset to weeks after recovery, and predominantly in child and adolescent populations. The role of dermatologists can be expanded during this COVID-19 pandemic to help identify disease through cutaneous presentations."/>
    <d v="2020-06-26T00:00:00"/>
    <d v="2020-08-10T00:00:00"/>
    <s v="https://www.sciencedirect.com/science/article/pii/S2352647520301039"/>
    <s v="https://www.sciencedirect.com/science/article/pii/S2352647520301039"/>
    <x v="0"/>
    <x v="0"/>
    <s v="Baghchechi M., Jaipaul N., Jacob S.E."/>
    <s v="International Journal of Women's Dermatology (2020). Date of Publication: 2020"/>
    <n v="2020"/>
    <s v="Peer-reviewed"/>
    <s v="10.1016/j.ijwd.2020.06.006"/>
    <s v="English"/>
    <s v="Yes"/>
    <s v="Yes"/>
    <s v="Yes"/>
    <s v=""/>
    <x v="0"/>
    <s v="Not applicable "/>
    <s v=""/>
    <s v=""/>
    <s v=""/>
    <s v=""/>
    <s v=""/>
    <s v=""/>
    <s v=""/>
    <s v=""/>
    <s v=""/>
    <s v=""/>
    <s v=""/>
    <s v=""/>
    <s v=""/>
    <s v=""/>
    <s v=""/>
    <s v=""/>
    <s v="Breast milk/Breast feeding"/>
    <s v="Current week "/>
  </r>
  <r>
    <s v="A systematic review of vertical transmission and antibodies against SARS-CoV-2 among infants born to mothers with COVID-19"/>
    <s v="Amidst the Coronavirus Disease 2019 (COVID-19) pandemic, evidence on vertical transmission and natural passive immunity among the newborns exposed to COVID-19 is scanty and varies. This pose a challenge on preventive interventions for the newborns. We conducted a systematic review to first, determine the likelihood of vertical transmission among COVID-19 exposed infants and second, determine whether antibodies against Severe Respiratory Syndrome Coronavirus 2 (SARS-CoV-2)/ COVID-19 virus exist among COVID-19 vertically exposed but negative infants. This review registered in PROSPERO searched evidence from PubMed/ MEDLINE and Google Scholar, among others. About 517 studies were retrieved, where only 33 articles (5.8%) qualified for final analysis. A total of 205 infants born to SARS-CoV-2 positive mothers were pooled from 33 eligible studies. Overall, 6.3% (13/205; 95%CI: 3.0%-9.7%) of the infants tested positive for COVID-19 virus at birth. Of 33 eligible studies, 6 studies (18.8%) reported about IgG/IgM against SARS-CoV-2. Anti-SARS-CoV-2 IgG/IgM were detected in 90% (10/11; 95%CI: 73.9%-107.9%) of infants who had no COVID-19 but vertically exposed. In conclusion, the current evidence revealed a low possibility of vertical transmission of COVID-19 while antibodies against SARS-CoV-2 were detected in most of the infants who had no COVID-19. Further studies on perinatal outcomes and the magnitude of natural passive immunity in infants born to mothers with COVID-19 are warranted."/>
    <d v="2020-06-08T00:00:00"/>
    <s v="Unknown"/>
    <s v="https://www.researchsquare.com/article/rs-34019/v1"/>
    <s v="https://www.researchsquare.com/article/rs-34019/v1"/>
    <x v="1"/>
    <x v="0"/>
    <s v="Bwire, George M; Njiro, Belinda J; Mwakawanga, Dorkasi L; Sabas, Deodatus; Sunguya, Bruno F; "/>
    <s v="Not available "/>
    <n v="2020"/>
    <s v="Peer-reviewed"/>
    <s v="10.21203/rs.3.rs-34019/v1"/>
    <s v="English"/>
    <s v="Yes"/>
    <s v=""/>
    <s v="Yes"/>
    <s v=""/>
    <x v="0"/>
    <s v="Not applicable "/>
    <s v=""/>
    <s v=""/>
    <s v=""/>
    <s v=""/>
    <s v=""/>
    <s v=""/>
    <s v=""/>
    <s v=""/>
    <s v=""/>
    <s v=""/>
    <s v=""/>
    <s v=""/>
    <s v=""/>
    <s v=""/>
    <s v=""/>
    <s v=""/>
    <m/>
    <s v="Extended search "/>
  </r>
  <r>
    <s v="A systematic review on the levels of antibodies in COVID-19 virus exposed but negative newborns: a possible vertical transmission of IgG/IgM"/>
    <s v="Background Currently, there is no doubt on human-to-human transmission of Coronavirus Disease 2019 (COVID-19). Now, the debates remain on whether, vertical transmission of Severe Respiratory Syndrome Virus 2 (SARS-CoV-2) and antibodies against the virus do exist. We therefore, conducted a systematic review to determine the immunoglobulin G and M (IgG/IgM) levels among infants born to mothers with COVID-19. Methods The systematic search was done using PubMed/MEDLINE and Google Scholar database. The research included studies on IgG/ IgM against SARS-CoV-2 among infants born to mother with COVID-19 published in English from December 1, 2019 onwards. Data were extracted by two independent authors in accordance with the Preferred Reporting Items for Systematic Reviews and Meta-Analyses (PRISMA-P) guidelines. We synthesized a narrative from eligible studies and performed two tailed non-parametric Mann-Whitney test to determine and compare the median IgG/IgM levels. Results In total, 486 abstracts were screened and 63 full-text articles were assessed. Of 63 articles, 6 met the inclusion criteria for qualitative analysis. Two articles were included in quantitative analysis of anti-SARS-CoV-2 IgG/ IgM levels. The median antibody levels was 75.49AU/mL (range: 7.25AU/mL- 140.32AU/mL ) and for 3.79AU/mL (range: 0.16AU/mL-45.83AU/mL) (P = 0.0041) for anti-SARS-CoV-2 IgG and IgM, respectively. Conclusion There were high levels of IgG but low IgM against SARS-CoV-2 (using &lt;10 AU/mL as a reference range) among COVID-19 virus exposed but negative newborns. This review suggest a possible natural passive immunity (IgG/ IgM) against COVID-19 virus."/>
    <d v="2020-06-12T00:00:00"/>
    <s v="Unknown"/>
    <s v="https://www.medrxiv.org/content/10.1101/2020.06.09.20127118v1"/>
    <s v="https://www.medrxiv.org/content/10.1101/2020.06.09.20127118v1"/>
    <x v="1"/>
    <x v="0"/>
    <s v="Bwire, George M; Njiro, Belinda J; "/>
    <s v="medRxiv"/>
    <n v="2020"/>
    <s v="Peer-reviewed"/>
    <s v="10.1101/2020.06.09.20127118"/>
    <s v="English"/>
    <s v="Yes"/>
    <s v=""/>
    <s v="Yes"/>
    <s v=""/>
    <x v="0"/>
    <s v="Not applicable "/>
    <s v=""/>
    <s v=""/>
    <s v=""/>
    <s v=""/>
    <s v=""/>
    <s v=""/>
    <s v=""/>
    <s v=""/>
    <s v=""/>
    <s v=""/>
    <s v=""/>
    <s v=""/>
    <s v=""/>
    <s v=""/>
    <s v=""/>
    <s v=""/>
    <m/>
    <s v="Extended search "/>
  </r>
  <r>
    <s v="COVID-19 in newborns and in children: the state of the art"/>
    <s v="Novel COronaVIrus Disease 2019 (COVID-19) is an emerging disease of public health concern because it is caused by a newly identified pathogen, against which humans have no pre-existing immunity. Since its outbreak, a growing number of studies have examined COVID-19 in adults, but the data on its epidemiological and clinical characteristics in newborns and in children are few and patchy. Children appear to develop moderate-mild or silent forms of the disease; to our knowledge, only two cases of death (a 14-year-old and a 16-year-old teenagers) have been reported. Arguably, the number of pediatric cases may be underestimated, since presumably cases with mild or no symptoms are not brought to the doctor’s attention. We have selected the most interesting and significant papers (including some pre-publication or ahead-of-print papers). The key factors in the pathophysiology of COVID-19, available data on pregnancy, the neonatal period, and later are discussed. A review of pediatric cases is available and 3 practical algorithms help the reader in clinical choices. Finally, diagnostic criteria and treatment are presented."/>
    <d v="2020-03-28T00:00:00"/>
    <s v="Unknown"/>
    <s v="http://www.www.jpnim.com/index.php/jpnim/article/view/090138"/>
    <s v="http://www.www.jpnim.com/index.php/jpnim/article/view/090138"/>
    <x v="0"/>
    <x v="0"/>
    <s v="Paraluppi, Valentina; Pintus, Maria Cristina; Fanos, Vassilios; Marcialis, Maria Antonietta; "/>
    <s v="Journal of Pediatric and Neonatal Individualized Medicine (JPNIM)"/>
    <n v="2020"/>
    <s v="Peer-reviewed"/>
    <s v="10.7363/090138"/>
    <s v="English"/>
    <s v="Yes"/>
    <s v="Yes"/>
    <s v="Yes"/>
    <s v=""/>
    <x v="0"/>
    <s v="Not applicable "/>
    <s v=""/>
    <s v=""/>
    <s v=""/>
    <s v=""/>
    <s v=""/>
    <s v=""/>
    <s v=""/>
    <s v=""/>
    <s v=""/>
    <s v=""/>
    <s v=""/>
    <s v=""/>
    <s v=""/>
    <s v=""/>
    <s v=""/>
    <s v=""/>
    <m/>
    <s v="Extended search "/>
  </r>
  <r>
    <s v="Covid 19 Infected Mothers and Antibodies Transmission to their Babies"/>
    <s v="Previous studies on the outbreak caused by the 2019 novel coronavirus disease (COVID-19) were based on information from the general population. Limited data are available for pregnant women with COVID-19. This study aimed to evaluate the antibodies transmission to babies from their mothers. _x000a__x000a_Methods : Clinical records, laboratory results, and chest CT scans were retrospectively reviewed for 18 pregnant women with laboratory-confirmed COVID-19 (i.e., with maternal throat swab samples that were positive for severe acute respiratory syndrome coronavirus 2 [SARS-CoV-2]) who were admitted from 20 Marsh to 16 May 2020 in one of the hospitals in Cairo, Egypt. Evidence of antibodies transmission was assessed by testing for the presence of SARS-CoV-2 IMG, IMG, and neonatal samples after labor. _x000a__x000a_Findings: All 18 patients had a caesarean section in their third trimester. most of the babies had a 1-min Apgar score of 8–9 and a 5-min Apgar score of 9–10. all samples tested negative for the virus. _x000a__x000a_Interpretation: Findings from this small group of cases suggest that there is currently no evidence for intrauterine infection caused by vertical transmission in women who develop COVID-19 in late pregnancy."/>
    <d v="2020-06-13T00:00:00"/>
    <s v="Unknown"/>
    <s v="https://www.onlinescientificresearch.com/articles/covid-19-infected-mothers-and-antibodies-transmission-to-their-babies.pdf"/>
    <s v="https://www.onlinescientificresearch.com/articles/covid-19-infected-mothers-and-antibodies-transmission-to-their-babies.pdf"/>
    <x v="26"/>
    <x v="1"/>
    <s v="Ibrahim, Ashraf Mohamed Safwat; "/>
    <s v="Journal of Gynecology Research Reviews &amp; Reports. SRC/JGRRR-118"/>
    <n v="2020"/>
    <s v="Peer-reviewed"/>
    <s v="Not available "/>
    <s v="English"/>
    <s v="Yes"/>
    <s v=""/>
    <s v="Yes"/>
    <s v=""/>
    <x v="1"/>
    <s v="18 pregnant women"/>
    <s v="Yes"/>
    <s v=""/>
    <s v=""/>
    <s v="Yes"/>
    <s v=""/>
    <s v=""/>
    <s v=""/>
    <s v=""/>
    <s v=""/>
    <s v=""/>
    <s v="Yes"/>
    <s v="Yes"/>
    <s v=""/>
    <s v=""/>
    <s v=""/>
    <s v=""/>
    <m/>
    <s v="Extended search "/>
  </r>
  <r>
    <s v="Clinical Characteristics of Children with COVID-19"/>
    <s v="Background: In December 2019, the infection caused by 2019 novel coronavirus (COVID-19) led to an outbreak in Wuhan, situated in the Hubei Province of China. Following this, there has been a rapid increase in the number of cases. On 12th March 2020, there were over 100,000 confirmed cases and almost 4,300 deaths worldwide. The clinical profile of children with COVID-19 is unknown due to the few number of cases reported. Currently, available data suggest they may have a milder form of illness. Methods: A review of the literature published from June 2019 to March 2020 was undertaken to evaluate the clinical presentation, management and outcomes of COVID-19 in in children. Data sources included EMBASE, MEDLINE, Cochrane library, ISI Web of Knowledge and references within identified articles. Results: We identified 303 potential studies, and 295 were excluded for reasons including duplicates, experimental studies and case reports. Eight studies were eligible for inclusion, including a total of 820 paediatric cases of COVID-19. Asymptomatic cases represented 14.3% (n = 117) of the total number of cases identified, and thus the remaining 85.7% (n = 703) experienced symptoms. Fever was the commonest symptom in 53.9% (n = 48) of cases, followed by cough in 39.3% (n = 35) of cases, and rhinorrhoea or pharyngeal congestion in 13.5% (n = 12) of cases. Diarrhoea and sore throats were less common symptoms, 7.9% (n = 7) and 9.0% (n = 8) respectively. Other symptoms, including fatigue, headache and dizziness were rare. Conclusion: Children are disproportionately affected by COVID-19 and are more likely to run a milder cause of illness following this infection compared to adults. This outbreak only started 3 months ago, therefore, further population wide studies are needed to validate these findings._x000a_Keywords:  COVID-19; coronavirus; infectious disease; pandemic; 2019-nCoV; severe acute respiratory syndrome coronavirus 2; paediatric; children; SARS-CoV-2; virus"/>
    <d v="2020-05-06T00:00:00"/>
    <s v="Unknown"/>
    <s v="https://www.aimspress.com/article/10.3934/publichealth.2020022/fulltext.html"/>
    <s v="https://www.aimspress.com/article/10.3934/publichealth.2020022/fulltext.html"/>
    <x v="3"/>
    <x v="0"/>
    <s v="Ho CLT"/>
    <s v="Not available "/>
    <n v="2020"/>
    <s v="Peer-reviewed"/>
    <s v="10.3934/publichealth.2020022"/>
    <s v="English"/>
    <s v="Yes"/>
    <s v="Yes"/>
    <s v=""/>
    <s v=""/>
    <x v="1"/>
    <s v="Not applicable "/>
    <s v=""/>
    <s v=""/>
    <s v=""/>
    <s v=""/>
    <s v=""/>
    <s v=""/>
    <s v=""/>
    <s v=""/>
    <s v=""/>
    <s v=""/>
    <s v=""/>
    <s v=""/>
    <s v=""/>
    <s v=""/>
    <s v=""/>
    <s v=""/>
    <m/>
    <s v="Extended search "/>
  </r>
  <r>
    <s v="Prospects of Nutritional Interventions in the Care of COVID-19 Patients"/>
    <s v="The novel coronavirus diseases 2019 (COVID-19) has unfolded an unprecedented worldwide public health emergency with disastrous economic consequences. Around 12 million coronavirus cases have already been identified with over half a million death. Despite numerous efforts by government as well as international organizations, these numbers are still increasing with a surprising rate. Although urgent and absolutely necessary, a reliable therapeutic or vaccine is still elusive and this status quo may remain for an uncertain period of time. Taken that into account, boosting up adaptive immunity through nutritional interventions may help subside this epidemic and save many lives. This review focuses on the nexus between a balanced diet and adaptive immunity, particularly, how poor diet may lead to compromised immunity resulting in susceptibility to the viral infections. Additionally, we discuss how nutrients (vitamins, minerals, trace elements) could be used as a tool to modulate immune response and thus impede viral infections. The study also summarized nutritional recommendations to combat COVID-19 in different countries and territories and dietary sources of those key nutrients. Moreover, different nutritional intervention strategies based on different age groups, physiological and medical conditions were also included, and the challenges of nutritional interventions towards the care of COVID-19 patient were also discussed. Since the availability of a drug or vaccine is still uncertain, a balanced diet or nutrient therapy could be used as a robust strategy to combat COVID-19. Thus, we hope this review may help to make an informed decision with regard to diet choice both at individual level as well as clinical settings."/>
    <d v="2020-07-23T00:00:00"/>
    <s v="Unknown"/>
    <s v="https://www.preprints.org/manuscript/202007.0533/v1"/>
    <s v="https://www.preprints.org/manuscript/202007.0533/v1"/>
    <x v="0"/>
    <x v="0"/>
    <s v="Alam, Sabiha; Bhuiyan, Farhana Rumzum; Emon, Tanvir Hossain; Hasan, Mahmudul; "/>
    <s v="Not available "/>
    <n v="2020"/>
    <s v="Peer-reviewed"/>
    <s v="10.20944/preprints202007.0533.v1"/>
    <s v="English"/>
    <s v="Yes"/>
    <s v=""/>
    <s v=""/>
    <s v=""/>
    <x v="0"/>
    <s v="Not applicable "/>
    <s v=""/>
    <s v=""/>
    <s v=""/>
    <s v=""/>
    <s v=""/>
    <s v=""/>
    <s v=""/>
    <s v=""/>
    <s v=""/>
    <s v=""/>
    <s v=""/>
    <s v=""/>
    <s v=""/>
    <s v=""/>
    <s v=""/>
    <s v=""/>
    <m/>
    <s v="Extended search "/>
  </r>
  <r>
    <s v="Delivery Health Service Satisfaction of Mothers and Fear of COVID-19: Implications for Maternal and Child Health in Pakistan"/>
    <s v="High maternal and neonatal mortality rates in developing regions like Pakistan are linked to low rates of institutional deliveries. One way to improve rates of institutional deliveries is through improving institutional delivery service satisfaction in mothers. The aim of this research is to identify which factors influence delivery service satisfaction in mothers during the era of COVID-19 and to identify socio-demographic characteristics of mothers associated with greater fear of catching COVID-19 during institutional deliveries. A total of 190 women who had delivered a baby between May 2020 and June 2020 were sampled from two private and two public hospitals of Lahore which gave permission for data collection. Results reveal that majority women at 74.7% are afraid of contracting COVID-19, specifically women: delivering at public hospitals, who are illiterate or semi-literate, with more than 4 children, with low household income, and who are unemployed. Four multiple regression models were used to identify factors related to higher satisfaction in delivery services, including: (i) pre-delivery care (explanatory power of R2 = 0.651), (ii) during delivery care (R2 = 0.716), (iii) after delivery care for mother (R2 = 0.525), and (iv) after delivery care for newborn (R2 = 0.780). Based on our findings we recommend improved regulation of delivery services, especially at public hospitals, increased protection for disadvantaged women groups, and improved service quality by healthcare providers. "/>
    <d v="2020-08-04T00:00:00"/>
    <s v="Unknown"/>
    <s v="https://www.researchsquare.com/article/rs-49860/v1"/>
    <s v="https://www.researchsquare.com/article/rs-49860/v1"/>
    <x v="20"/>
    <x v="6"/>
    <s v="Jafree, Sara Rizvi; ul Momina, Ain; Muazzam, Amina; Wajid, Rabia; Calib, Gloria; "/>
    <s v="Not available "/>
    <n v="2020"/>
    <s v="Peer-reviewed"/>
    <s v="10.21203/rs.3.rs-49860/v1"/>
    <s v="English"/>
    <s v="Yes"/>
    <s v=""/>
    <s v=""/>
    <s v="Yes"/>
    <x v="1"/>
    <s v="190 women who delivered a baby during the COVID-19 pandemic"/>
    <s v=""/>
    <s v=""/>
    <s v=""/>
    <s v=""/>
    <s v=""/>
    <s v=""/>
    <s v=""/>
    <s v=""/>
    <s v=""/>
    <s v=""/>
    <s v=""/>
    <s v=""/>
    <s v="Yes"/>
    <s v=""/>
    <s v=""/>
    <s v=""/>
    <m/>
    <s v="Extended search "/>
  </r>
  <r>
    <s v="COVID-19 in Ethiopia: current situation, missed opportunities, and the risk of health system disruptions"/>
    <s v="COVID-19 started in Wuhan province of china and spread in a faster rate covering all continents in the world. The pandemic has affected the socio-economic, political fabric of all countries, and exacerbated undernutrition and food insecurity problems of Low and Middle Income Countries (LMICs). COVID-19 has also disrupted the health system, resulted in low level utilization of essential services, such as childhood immunization, labor and childbirth, and treatment for children with serious illness. Unless the spread of the COVID-19 pandemic slows down, Ethiopia and other low income countries are at the verge of losing all the progresses made in health and wellbeing over the last two decades."/>
    <d v="2020-06-08T00:00:00"/>
    <s v="Unknown"/>
    <s v="https://www.panafrican-med-journal.com/content/series/35/2/66/full/"/>
    <s v="https://www.panafrican-med-journal.com/content/series/35/2/66/full/"/>
    <x v="27"/>
    <x v="3"/>
    <s v="Biadgilign, Sibhatu; Yigzaw, Muluneh; "/>
    <s v="The Pan African Medical Journal"/>
    <n v="2020"/>
    <s v="Peer-reviewed"/>
    <s v="10.11604/pamj.supp.2020.35.2.23906"/>
    <s v="English"/>
    <s v="Yes"/>
    <s v="Yes"/>
    <s v=""/>
    <s v="Yes"/>
    <x v="1"/>
    <s v="Not applicable "/>
    <s v=""/>
    <s v=""/>
    <s v=""/>
    <s v=""/>
    <s v=""/>
    <s v=""/>
    <s v=""/>
    <s v=""/>
    <s v=""/>
    <s v=""/>
    <s v=""/>
    <s v=""/>
    <s v=""/>
    <s v=""/>
    <s v=""/>
    <s v=""/>
    <m/>
    <s v="Extended search "/>
  </r>
  <r>
    <s v="Early Impact of COVID-19 Pandemic on Paediatric Surgical Practice in Nigeria: a National Survey of Paediatric Surgeons."/>
    <s v="Introduction The novel Coronavirus disease has had significant impact on healthcare globally. Knowledge of this virus is evolving, definitive care is not yet known, and mortality is increasing. We assessed its initial impact on paediatric surgical practice in Nigeria, creating a benchmark for recommendations and future reference. Methods Survey of 120 paediatric surgeons from 50 centres to assess socio-demographics and specific domains of impact of COVID-19 on their services and training in Nigeria. Seventy four surgeons adequately responded. Responses have been analysed. Duplicate submissions for centres were excluded by combining and averaging the responses from centres with multiple respondents. Results Forty-six (92%) centres had suspended elective surgeries. All centres continued emergency surgeries but volume reduced in March by 31%. Eleven (22%) centres reported 13 suspended elective cases presenting as emergencies in March, accounting for 3% of total emergency surgeries. Nine (18%) centres adopted new modalities for managing selected surgical conditions: non-operative reduction of intussusception in 1(2%), antibiotic management of uncomplicated acute appendicitis in 5(10%), more conservative management of trauma and replacement of laparoscopic appendectomy with open surgery in 3(6%) respectively. Low perception of adequacy of Personal Protective Equipment (PPE) was reported in 35(70%) centres. Forty (80%) centres did not offer telemedicine for patients follow up. Twenty-nine (58%) centres had suspended academic training. Perception of safety to operate was low in 37(50%) respondents, indifferent in 24% and high in 26%. Conclusion Majority of paediatric surgical centres reported cessation of elective surgeries whilst continuing emergencies. There is however an acute decline in the volume of emergency surgeries. Adequate PPE need to be provided and preparations towards handling backlog of elective surgeries once the pandemic recedes. Further study is planned to more conclusively understand the full impact of this pandemic on children's surgery. Key words pandemic, COVID-19, children's surgery."/>
    <d v="2020-05-25T00:00:00"/>
    <s v="Unknown"/>
    <s v="https://www.medrxiv.org/content/10.1101/2020.05.24.20112326v1"/>
    <s v="https://www.medrxiv.org/content/10.1101/2020.05.24.20112326v1"/>
    <x v="28"/>
    <x v="6"/>
    <s v="Ogundele, Ibukunolu O; Alakaloko, Felix M; Nwokoro, Collins C; Ameh, Emmanuel A; "/>
    <s v="medRxiv"/>
    <n v="2020"/>
    <s v="Peer-reviewed"/>
    <s v="10.1101/2020.05.24.20112326"/>
    <s v="English"/>
    <s v=""/>
    <s v="Yes"/>
    <s v=""/>
    <s v="Yes"/>
    <x v="1"/>
    <s v="74 pediatric surgeons"/>
    <s v=""/>
    <s v=""/>
    <s v=""/>
    <s v=""/>
    <s v=""/>
    <s v=""/>
    <s v=""/>
    <s v=""/>
    <s v=""/>
    <s v=""/>
    <s v=""/>
    <s v=""/>
    <s v=""/>
    <s v="Yes"/>
    <s v=""/>
    <s v=""/>
    <m/>
    <s v="Extended search "/>
  </r>
  <r>
    <s v="Covid-19/HIV Co-Infection in Pregnancy: A Literature Review"/>
    <s v="Background: COVID-19 has spread so rapidly in high burden HIV countries; consequently this interacts with current pandemics such as HIV. Though data are lacking to consider pregnancy as risk factor for COVID-19, however a recent study has shown that HIV is a COVID-19 risk factor. Then, HIV-infected pregnant women may run the risk of developing severe/critical COVID-19 stages. In sub-Saharan Africa the intersection between COVID-19 and HIV in pregnant women should be expected as much of the high-burden sub-region of HIV. Co-infected pregnant with COVID-19/HIV may be associated with severe/critical COVID-19, preeclampsia, cesarean, ante or postpartum HIV viral recovery, HIV/COVID-19 vertical transmission, premature delivery, perinatal mortality and malformations. Nonetheless, there are urge gaps and lack of data in this field. The aims of this literature review were to scan for available research on pregnant women infected with COVID-19 and HIV, analyze COVID-19 and HIV relationships with mother-child couples and propose an approach to COVID-19 management in pregnant women infected with HIV. _x000a__x000a_Methods: we conducted electronic search from December 2019 to June 2020. We searched in PubMed, Google scholar and MedRxiv, to identify primary case reports, case series or observational studies describing COVID-19/HIV co-infection in pregnancy. There were no language restrictions to the search. We screened titles, abstracts and full articles for eligibility. _x000a__x000a_Results: Among 114 search results, abstracts were screened, and 105 were excluded as not including the terms COVID, HIV and pregnancy. Nine full texts were reviewed and none of them was included for analysis. It is highly likely that there is no case reported on COVID-19/HIV co-infection in pregnant women."/>
    <d v="2020-07-27T00:00:00"/>
    <s v="Unknown"/>
    <s v="https://www.researchgate.net/profile/Tamuzi_Lukenze_Jacques/publication/343375973_HRMGO-20-023/links/5f25af57299bf134049a27d3/HRMGO-20-023.pdf"/>
    <s v="https://www.researchgate.net/profile/Tamuzi_Lukenze_Jacques/publication/343375973_HRMGO-20-023/links/5f25af57299bf134049a27d3/HRMGO-20-023.pdf"/>
    <x v="0"/>
    <x v="0"/>
    <s v="Tamuzi, JL; Lulendo, G; "/>
    <s v="J Reprod Med Gynecol Obstet"/>
    <n v="2020"/>
    <s v="Peer-reviewed"/>
    <s v="10.24966/RMGO-2574/100052"/>
    <s v="English"/>
    <s v="Yes"/>
    <s v=""/>
    <s v=""/>
    <s v=""/>
    <x v="0"/>
    <s v="Not applicable "/>
    <s v=""/>
    <s v=""/>
    <s v=""/>
    <s v=""/>
    <s v=""/>
    <s v=""/>
    <s v=""/>
    <s v=""/>
    <s v=""/>
    <s v=""/>
    <s v=""/>
    <s v=""/>
    <s v=""/>
    <s v=""/>
    <s v=""/>
    <s v=""/>
    <m/>
    <s v="Extended search "/>
  </r>
  <r>
    <s v="COVID-19 in Africa: preparing for the storm"/>
    <s v="None available"/>
    <d v="2020-07-01T00:00:00"/>
    <s v="Unknown"/>
    <s v="http://origin.theunion.org/news-centre/news/covid-19-in-africa-preparing-for-the-storm"/>
    <s v="http://origin.theunion.org/news-centre/news/covid-19-in-africa-preparing-for-the-storm"/>
    <x v="1"/>
    <x v="3"/>
    <s v="Chakaya, J; Binegdie, A; Irungu, A; Pearson, B; Gray, D; Zar, HJ; Schewitz, I; Kagima, Jacqueline; Mortimer, Kevin; Ozoh, OB; "/>
    <s v="International Journal of Tuberculosis and Lung Disease"/>
    <n v="2020"/>
    <s v="Peer-reviewed"/>
    <s v="Not available "/>
    <s v="English"/>
    <s v=""/>
    <s v="Yes"/>
    <s v=""/>
    <s v="Yes"/>
    <x v="0"/>
    <s v="Not applicable "/>
    <s v=""/>
    <s v=""/>
    <s v=""/>
    <s v=""/>
    <s v=""/>
    <s v=""/>
    <s v=""/>
    <s v=""/>
    <s v=""/>
    <s v=""/>
    <s v=""/>
    <s v=""/>
    <s v=""/>
    <s v=""/>
    <s v=""/>
    <s v=""/>
    <m/>
    <s v="Extended search "/>
  </r>
  <r>
    <s v="Expression of SARS-CoV-2 receptor ACE2 and the protease TMPRSS2 suggests susceptibility of the human embryo in the first trimester"/>
    <s v="While initially recognized as causing respiratory disease, the SARS-CoV-2 virus also affects many other organs leading to other complications. It has emerged that advanced age and obesity are risk factors for complications but questions concerning the potential effects on fetal health and successful pregnancy for those infected with SARS-CoV-2 remain largely unanswered. Here, we examine human pre-gastrulation embryos to determine the expression patterns of the genes ACE2, encoding the SARS-CoV-2 receptor, and TMPRSS2, encoding a protease that cleaves both the viral spike protein and the ACE2 receptor to facilitate infection. We show expression and co-expression of these genes in the trophoblast of the blastocyst and syncytiotrophoblast and hypoblast of the implantation stages, which develop into tissues that interact with the maternal blood supply for nutrient exchange. Expression of ACE2 and TMPRSS2 in these tissues raises the possibility for vertical transmission and indicates that further work is required to understand potential risks to implantation, placental health and fetal health that require further study."/>
    <d v="2020-08-05T00:00:00"/>
    <d v="2020-08-05T00:00:00"/>
    <s v="https://royalsocietypublishing.org/doi/10.1098/rsob.200162"/>
    <s v="https://royalsocietypublishing.org/doi/10.1098/rsob.200162"/>
    <x v="9"/>
    <x v="1"/>
    <s v="Weatherbee BAT, Glover DM, Zernicka-Goetz M."/>
    <s v="Open Biol"/>
    <n v="2020"/>
    <s v="Peer-reviewed"/>
    <s v="10.1098/rsob.200162"/>
    <s v="English"/>
    <s v="Yes"/>
    <s v=""/>
    <s v=""/>
    <s v=""/>
    <x v="2"/>
    <s v="Not applicable "/>
    <s v="Yes"/>
    <s v=""/>
    <s v=""/>
    <s v="Yes"/>
    <s v="Yes"/>
    <s v=""/>
    <s v=""/>
    <s v=""/>
    <s v=""/>
    <s v=""/>
    <s v=""/>
    <s v=""/>
    <s v=""/>
    <s v=""/>
    <s v=""/>
    <s v=""/>
    <m/>
    <s v="Current week "/>
  </r>
  <r>
    <s v="COVID-19 and obesity in childhood and adolescence: A clinical review"/>
    <s v="Objective_x000a_To identify factors that contribute to the increased susceptibility and severity of COVID-19 in obese children and adolescents, and its health consequences._x000a__x000a_Sources_x000a_Studies published between 2000 and 2020 in the PubMed, MEDLINE, Scopus, SciELO, and Cochrane databases._x000a__x000a_Summary of findings_x000a_Obesity is a highly prevalent comorbidity in severe cases of COVID-19 in children and adolescents; social isolation may lead to increase fat accumulation. Excessive adipose tissue, deficit in lean mass, insulin resistance, dyslipidemia, hypertension, high levels of proinflammatory cytokines, and low intake of essential nutrients are factors that compromise the functioning of organs and systems in obese individuals. These factors are associated with damage to immune, cardiovascular, respiratory, and urinary systems, along with modification of the intestinal microbiota (dysbiosis). In severe acute respiratory syndrome coronavirus 2 infection, these organic changes from obesity may increase the need for ventilatory assistance, risk of thromboembolism, reduced glomerular filtration rate, changes in the innate and adaptive immune response, and perpetuation of the chronic inflammatory response._x000a__x000a_Conclusions_x000a_The need for social isolation can have the effect of causing or worsening obesity and its comorbidities, and pediatricians need to be aware of this issue. Facing children with suspected or confirmed COVID-19, health professionals should 1) diagnose excess weight; 2) advise on health care in times of isolation; 3) screen for comorbidities, ensuring that treatment is not interrupted; 4) measure levels of immunonutrients; 5) guide the family in understanding the specifics of the situation; and 6) refer to units qualified to care for obese children and adolescents when necessary."/>
    <d v="2020-08-04T00:00:00"/>
    <d v="2020-08-10T00:00:00"/>
    <s v="https://www.sciencedirect.com/science/article/pii/S0021755720301911?via%3Dihub"/>
    <s v="https://www.sciencedirect.com/science/article/pii/S0021755720301911?via%3Dihub"/>
    <x v="29"/>
    <x v="0"/>
    <s v="Nogueira-de-Almeida CA, Ciampo LAD, Ferraz IS, Ciampo IRLD, Contini AA, Ued FDV."/>
    <s v="J Pediatr (Rio J)"/>
    <n v="2020"/>
    <s v="Peer-reviewed"/>
    <s v="10.1016/j.jped.2020.07.001"/>
    <s v="Spanish"/>
    <s v=""/>
    <s v="Yes"/>
    <s v=""/>
    <s v="Yes"/>
    <x v="1"/>
    <s v="Not applicable "/>
    <s v=""/>
    <s v=""/>
    <s v=""/>
    <s v=""/>
    <s v=""/>
    <s v=""/>
    <s v="Yes"/>
    <s v="Yes"/>
    <s v="Yes"/>
    <s v="Yes"/>
    <s v=""/>
    <s v=""/>
    <s v=""/>
    <s v="Yes"/>
    <s v=""/>
    <s v=""/>
    <m/>
    <s v="Current week "/>
  </r>
  <r>
    <s v="Challenges and management of neurological and psychiatric manifestations in SARS-CoV-2 (COVID-19) patients"/>
    <s v="COVID-19 is a pandemic caused by human coronavirus (HCoV) SARS-CoV-2, which originated in Wuhan, China, at the end of 2019 and spread globally during 2020. Due to the difficulty of clinical decision-making during this period, our study group reviewed current literature focusing on the neurological and psychiatric aspects of COVID-19. Despite the knowledge on this newly discovered virus which is constantly evolving, different pieces of evidence reported an association between COVID-19 and neurological symptoms like headache, dizziness, taste and smell disorders and complications involving the nervous system eventually triggered by the pathologic processes elicited by SARS-CoV-2. It seems that younger patients are less prone to develop severe forms of COVID-19. However, neurological signs have been reported in paediatric patients as well, and in some cases, the infection presented neurological sequelae. Furthermore, children with particular neurological diseases or treated with specific drugs (e.g. immune-suppressant therapies) must be carefully monitored during this pandemic. Neurologists should be aware of the main drug–drug interactions and the neurological side effects of COVID-19 treatments. Notably, adverse mental health impact has been reported in patients with SARS-CoV-2, which could be related either to the social strain or to the eventual neurotropic effects of the virus, which in other infections have been proven to promote the onset of psychiatric symptoms. Further, psychiatric population may be more vulnerable to the infection and at higher risk for adverse outcomes."/>
    <d v="2020-08-06T00:00:00"/>
    <d v="2020-08-09T00:00:00"/>
    <s v="https://link.springer.com/article/10.1007/s10072-020-04544-w"/>
    <s v="https://link.springer.com/article/10.1007/s10072-020-04544-w"/>
    <x v="18"/>
    <x v="1"/>
    <s v="Orsini A, Corsi M, Santangelo A, Riva A, Peroni D, Foiadelli T, Savasta S, Striano P."/>
    <s v="Neurol Sci"/>
    <n v="2020"/>
    <s v="Peer-reviewed"/>
    <s v="10.1007/s10072-020-04544-w"/>
    <s v="English"/>
    <s v=""/>
    <s v="Yes"/>
    <s v=""/>
    <s v="Yes"/>
    <x v="2"/>
    <s v="Not applicable "/>
    <s v=""/>
    <s v=""/>
    <s v=""/>
    <s v=""/>
    <s v=""/>
    <s v=""/>
    <s v=""/>
    <s v=""/>
    <s v="Yes"/>
    <s v="Yes"/>
    <s v=""/>
    <s v=""/>
    <s v=""/>
    <s v="Yes"/>
    <s v=""/>
    <s v=""/>
    <s v="Mental health"/>
    <s v="Current week "/>
  </r>
  <r>
    <s v="Covid-19 pandemic and pregnancy"/>
    <s v="At the end of 2019, a new coronavirus disease, COVID‐19, emerged and quickly spread around the world. Severe acute respiratory syndrome Coronavirus 2 (SARS‐CoV‐2), the causative virus of this disease, belongs to the β‐coronavirus family, together with SARS and middle east respiratory syndrome, and has similar biological characteristics to these viruses. For obstetricians, the susceptibility and prognoses of pregnant women and the effects of the infection on the fetus have been the focus of attention; however, at present, the seriousness of the disease in pregnant women is not apparent, and COVID‐19 does not increase the rate of miscarriage, stillbirth, preterm labor or teratogenicity. Even so, carriers might transmit SARS‐CoV‐2 to pregnant women. Thus, we must keep in mind that all medical personnel must understand and maintain standard precautions in their clinical and laboratory practices."/>
    <d v="2020-08-10T00:00:00"/>
    <d v="2020-08-12T00:00:00"/>
    <s v="https://obgyn.onlinelibrary.wiley.com/doi/full/10.1111/jog.14384"/>
    <s v="https://obgyn.onlinelibrary.wiley.com/doi/full/10.1111/jog.14384"/>
    <x v="30"/>
    <x v="0"/>
    <s v="Hayakawa S, Komine-Aizawa S, Mor GG."/>
    <s v="J Obstet Gynaecol Res"/>
    <n v="2020"/>
    <s v="Peer-reviewed"/>
    <s v="10.1111/jog.14384"/>
    <s v="English"/>
    <s v="Yes"/>
    <s v=""/>
    <s v=""/>
    <s v=""/>
    <x v="2"/>
    <s v="Not applicable "/>
    <s v="Yes"/>
    <s v="Yes"/>
    <s v="Yes"/>
    <s v="Yes"/>
    <s v="Yes"/>
    <s v=""/>
    <s v=""/>
    <s v=""/>
    <s v=""/>
    <s v=""/>
    <s v=""/>
    <s v=""/>
    <s v=""/>
    <s v=""/>
    <s v=""/>
    <s v=""/>
    <m/>
    <s v="Current week "/>
  </r>
  <r>
    <s v="Screening of SARS-CoV-2 in 299 Hospitalized Children with Hemato-oncological Diseases: A Multicenter Survey in Hubei, China"/>
    <s v="The SARS-CoV-2 infection status of hospitalized children was surveyed in the department of pediatric hematology and oncology in three different hospitals of epidemic areas in Hubei, China. A cross-sectional study was performed to investigate the clinical characteristics, lung CT scan, SARS-CoV-2 nucleic acid test and serum antibodies of hospitalized children with hemato-oncological diseases from January 23 to April 24, 2020. 299 children were enrolled in this study, including 176 males (58.9%) and 123 females (41.1%), aged from 2 months to 16 years. 255 cases (85.3%) received chemotherapy or other immunosuppressive therapies, and there were 44 cases (14.7%) of other benign diseases. Nucleic acid test was performed on 258 children (86.3%) and one case was positive. 163 cases (54.5%) were tested for serum antibodies, and all of them were negative. Lung CT scan was performed on 247 children (82.6%), and 107 of them showed infectious changes. Only one case (0.33%) of COVID-19 was diagnosed in the group. The prevalence rate of COVID-19 in enrolled children with hemato-oncological diseases in Hubei was 0.33%. Immunosuppressed patients are not prone to produce related antibodies. Comprehensive protective measures and ward management can reduce the risk of SARS-CoV-2 infection in the group patients."/>
    <d v="2020-08-07T00:00:00"/>
    <d v="2020-08-09T00:00:00"/>
    <s v="https://link.springer.com/article/10.1007%2Fs11596-020-2228-7"/>
    <s v="https://link.springer.com/article/10.1007%2Fs11596-020-2228-7"/>
    <x v="3"/>
    <x v="6"/>
    <s v="Wang SM, Tao F, Hou Y, Zhang A, Xiong H, Sun JJ, Luo XP, Hao Y, Li JX, Hu Q, Liu AG."/>
    <s v="Curr Med Sci"/>
    <n v="2020"/>
    <s v="Peer-reviewed"/>
    <s v="10.1007/s11596-020-2228-7"/>
    <s v="English"/>
    <s v=""/>
    <s v="Yes"/>
    <s v=""/>
    <s v="Yes"/>
    <x v="1"/>
    <n v="299"/>
    <s v=""/>
    <s v=""/>
    <s v=""/>
    <s v=""/>
    <s v=""/>
    <s v=""/>
    <s v="Yes"/>
    <s v="Yes"/>
    <s v="Yes"/>
    <s v=""/>
    <s v=""/>
    <s v=""/>
    <s v=""/>
    <s v="Yes"/>
    <s v=""/>
    <s v=""/>
    <s v="Mental health"/>
    <s v="Current week "/>
  </r>
  <r>
    <s v="Medically Attended Outpatient Coronavirus Infections in Ecuadorean Children During the 20 Months Preceding Countrywide Lockdown Related to the SARS-CoV-2 Pandemic of 2020"/>
    <s v="Background: _x000a_Human coronaviruses (HCoVs) cause respiratory tract infections during childhood manifesting as common colds, bronchiolitis, croup and pneumonia. In temperate geographies, HCoV activity peaks between December and March. The epidemiology and manifestations of HCoV infections have not been previously reported from Ecuador._x000a__x000a_Methods: _x000a_Children &lt;5 years who presented with ≥2 symptoms consistent with an acute respiratory tract infection were eligible for enrollment. After obtaining informed consent, demographic data and details regarding the acute illness were recorded. Secretions collected with a nasopharyngeal swab underwent diagnostic testing using multiplex polymerase chain reaction._x000a__x000a_Results: _x000a_A total of 850 subjects were enrolled. A total of 677 (80%) tested positive for at least 1 pathogen, including 49 (7.2%) who tested positive for ≥1 HCoV type. HCoV-NL63 was the most frequent type detected (39%), followed by HCoV-OC43 (27%), 229E (22%) and HKU1 (12%). Nearly all subjects who tested positive for HCoV had nasal congestion or secretions (47/49; 96%). The most frequent syndromic diagnosis was common cold (41%), followed by bronchiolitis (27%). We found no association between the infecting HCoV type and subject’s syndromic diagnosis (P &gt; 0.05) or anatomic location of infection (upper vs. lower respiratory tract; P &gt; 0.05). The 2018–2019 peak HCoV activity occurred from October to November; the 2019–2020 peak occurred from January to February._x000a__x000a_Conclusions: _x000a_HCoVs were detected in ~7% of outpatient Ecuadorean children &lt;5 years of age with symptoms of acute respiratory tract infection. The most frequently detected HCoV types, and the period of peak HCoV activity differed for the 2018–2019 and 2019–2020 seasons."/>
    <d v="2020-07-28T00:00:00"/>
    <d v="2020-08-11T00:00:00"/>
    <s v="https://journals.lww.com/pidj/Abstract/9000/Medically_Attended_Outpatient_Coronavirus.96077.aspx#"/>
    <s v="https://journals.lww.com/pidj/Abstract/9000/Medically_Attended_Outpatient_Coronavirus.96077.aspx#"/>
    <x v="31"/>
    <x v="6"/>
    <s v="Sippy R, Prado EO, Pizarro Fajardo F, Hidalgo I, Aguilar GV, Bonville CA, Aponte CC, G√≥mez MS, Aponte JLC, Cordova MB, Polo GR, Suryadevara M, Domachowske JB."/>
    <s v="Pediatr Infect Dis J"/>
    <n v="2020"/>
    <s v="Peer-reviewed"/>
    <s v="10.1097/INF.0000000000002840"/>
    <s v="English"/>
    <s v=""/>
    <s v="Yes"/>
    <s v=""/>
    <s v="Yes"/>
    <x v="1"/>
    <n v="850"/>
    <s v=""/>
    <s v=""/>
    <s v=""/>
    <s v=""/>
    <s v=""/>
    <s v="Yes"/>
    <s v="Yes"/>
    <s v="Yes"/>
    <s v="Yes"/>
    <s v="Yes"/>
    <s v=""/>
    <s v=""/>
    <s v=""/>
    <s v="Yes"/>
    <s v=""/>
    <s v=""/>
    <m/>
    <s v="Current week "/>
  </r>
  <r>
    <s v="The Psychological Experience of Obstetric Patients and Health Care Workers after Implementation of Universal SARS-CoV-2 Testing"/>
    <s v="Objective This study was aimed to describe the hospitalization and early postpartum psychological experience for asymptomatic obstetric patients tested for severe acute respiratory syndrome-coronavirus-2 (SARS-CoV-2) as part of a universal testing program and report the impact of this program on labor and delivery health care workers' job satisfaction and workplace anxiety._x000a__x000a_Study Design This is a cohort study of asymptomatic pregnant women who underwent SARS-CoV-2 testing between April 13, 2020 and April 26, 2020. Semistructured interviews were conducted via telephone at 1 and 2 weeks posthospitalization to assess maternal mental health. Depression screening was conducted using the patient health questionnaire-2 (PHQ-2). An online survey of labor and delivery health care workers assessed job satisfaction and job-related anxiety before and during the novel coronavirus disease 2019 (COVID-19) pandemic, as well as employees' subjective experience with universal testing. Patient and employee responses were analyzed for recurring themes._x000a__x000a_Results A total of 318 asymptomatic women underwent SARS-CoV-2 testing during this 2-week period. Six of the eight women (75%) who tested positive reported negative in-hospital experiences secondary to perceived lack of provider and partner support and neonatal separation after birth. Among the 310 women who tested negative, 34.4% of multiparous women reported increased postpartum anxiety compared with their prior deliveries due to concerns about infectious exposure in the hospital and lack of social support. Only 27.6% of women, tested negative, found their test result to be reassuring. Job satisfaction and job-related anxiety among health care workers were negatively affected. Universal testing was viewed favorably by the majority of health care workers despite concerns about delays or alterations in patient care and maternal and neonatal separation._x000a__x000a_Conclusion Universal testing for SARS-CoV-2 in obstetric units has mixed effects on maternal mental health but is viewed favorably by labor and delivery employees. Ongoing evaluation of new testing protocols is paramount to balance staff and patient safety with quality and equality of care."/>
    <d v="2020-08-05T00:00:00"/>
    <d v="2020-08-07T00:00:00"/>
    <s v="https://www.thieme-connect.de/products/ejournals/abstract/10.1055/s-0040-1715505#info"/>
    <s v="https://www.thieme-connect.de/products/ejournals/abstract/10.1055/s-0040-1715505#info"/>
    <x v="4"/>
    <x v="6"/>
    <s v="Bender WR, Srinivas S, Coutifaris P, Acker A, Hirshberg A."/>
    <s v="Am J Perinatol"/>
    <n v="2020"/>
    <s v="Peer-reviewed"/>
    <s v="10.1055/s-0040-1715505"/>
    <s v="English"/>
    <s v="Yes"/>
    <s v=""/>
    <s v=""/>
    <s v="Yes"/>
    <x v="2"/>
    <n v="318"/>
    <s v="Yes"/>
    <s v="Yes"/>
    <s v=""/>
    <s v="Yes"/>
    <s v="Yes"/>
    <s v=""/>
    <s v=""/>
    <s v=""/>
    <s v=""/>
    <s v=""/>
    <s v=""/>
    <s v=""/>
    <s v="Yes"/>
    <s v=""/>
    <s v=""/>
    <s v=""/>
    <s v="Mental health"/>
    <s v="Current week "/>
  </r>
  <r>
    <s v="Household transmission of SARS-CoV-2: a systematic review and meta-analysis of secondary attack rate"/>
    <s v="Background: Severe acute respiratory syndrome coronavirus 2 (SARS-CoV-2) is spread by direct, indirect, or close contact with infected people via infected respiratory droplets or saliva. Crowded indoor environments with sustained close contact and conversations are a particularly high-risk setting. Methods: We performed a meta-analysis through July 29, 2020 of SARS-CoV-2 household secondary attack rate (SAR), disaggregating by several covariates (contact type, symptom status, adult/child contacts, contact sex, relationship to index case, index case sex, number of contacts in household, coronavirus). Findings: We identified 40 relevant published studies that report household secondary transmission. The estimated overall household SAR was 18.8% (95% confidence interval [CI]: 15.4%-22.2%), which is higher than previously observed SARs for SARS-CoV and MERS-CoV. We observed that household SARs were significantly higher from symptomatic index cases than asymptomatic index cases, to adult contacts than children contacts, to spouses than other family contacts, and in households with one contact than households with three or more contacts. Interpretation: To prevent the spread of SARS-CoV-2, people are being asked to stay at home worldwide. With suspected or confirmed infections referred to isolate at home, household transmission will continue to be a significant source of transmission."/>
    <d v="2020-08-01T00:00:00"/>
    <d v="2020-08-09T00:00:00"/>
    <s v="https://www.medrxiv.org/content/10.1101/2020.07.29.20164590v1"/>
    <s v="https://www.medrxiv.org/content/10.1101/2020.07.29.20164590v1"/>
    <x v="4"/>
    <x v="0"/>
    <s v="Madewell ZJ, Yang Y, Longini IM, Halloran ME, Dean NE."/>
    <s v="medRxiv"/>
    <n v="2020"/>
    <s v="Peer-reviewed"/>
    <s v="10.1101/2020.07.29.20164590"/>
    <s v="English"/>
    <s v=""/>
    <s v="Yes"/>
    <s v=""/>
    <s v="Yes"/>
    <x v="2"/>
    <s v="40 studies"/>
    <s v=""/>
    <s v=""/>
    <s v=""/>
    <s v=""/>
    <s v=""/>
    <s v=""/>
    <s v="Yes"/>
    <s v=""/>
    <s v="Yes"/>
    <s v=""/>
    <s v=""/>
    <s v=""/>
    <s v=""/>
    <s v="Yes"/>
    <s v=""/>
    <s v=""/>
    <m/>
    <s v="Current week "/>
  </r>
  <r>
    <s v="SARS-CoV-2 viral load in the upper respiratory tract of children and adults with early acute COVID-19"/>
    <s v="The factors that contribute to transmission of SARS-CoV-2 by children are unclear. We analysed viral load at the time of diagnosis in 53 children and 352 adults with COVID-19 in the first 5 days post symptom onset. No significant differences in SARS-CoV-2 RNA loads were seen between children and adults."/>
    <d v="2020-08-06T00:00:00"/>
    <d v="2020-08-08T00:00:00"/>
    <s v="https://academic.oup.com/cid/advance-article/doi/10.1093/cid/ciaa1157/5881997"/>
    <s v="https://academic.oup.com/cid/advance-article/doi/10.1093/cid/ciaa1157/5881997"/>
    <x v="32"/>
    <x v="6"/>
    <s v="Baggio S, L'Huillier AG, Yerly S, Bellon M, Wagner N, Rohr M, Huttner A, Blanchard-Rohner G, Loevy N, Kaiser L, Jacquerioz F, Eckerle I."/>
    <s v="Clin Infect Dis"/>
    <n v="2020"/>
    <s v="Peer-reviewed"/>
    <s v="10.1093/cid/ciaa1157"/>
    <s v="English"/>
    <s v=""/>
    <s v="Yes"/>
    <s v=""/>
    <s v=""/>
    <x v="2"/>
    <s v="405 (53 children)"/>
    <s v=""/>
    <s v=""/>
    <s v=""/>
    <s v=""/>
    <s v=""/>
    <s v="Yes"/>
    <s v="Yes"/>
    <s v=""/>
    <s v="Yes"/>
    <s v="Yes"/>
    <s v=""/>
    <s v=""/>
    <s v=""/>
    <s v=""/>
    <s v=""/>
    <s v=""/>
    <m/>
    <s v="Current week "/>
  </r>
  <r>
    <s v="COVID-19 and pregnancy: A review of clinical characteristics, obstetric outcomes and vertical transmission"/>
    <s v="Background_x000a_Since its emergence in December 2019, COVID‐19 has spread to over 210 countries, with an estimated mortality rate of 3–4%. Little is understood about its effects during pregnancy._x000a__x000a_Aims_x000a_To describe the current understanding of COVID‐19 illness in pregnant women, to describe obstetric outcomes and to identify gaps in the existing knowledge._x000a__x000a_Methods_x000a_Medline Ovid, EMBASE, World Health Organization COVID‐19 research database and Cochrane COVID‐19 in pregnancy spreadsheet were accessed on 18/4, 18/5 and 23/5 2020. Articles were screened via Preferred Reporting Items for Systematic Reviews and Meta‐Analyses guidelines. The following were excluded: reviews, opinion pieces, guidelines, articles pertaining solely to other viruses, single case reports._x000a__x000a_Results_x000a_Sixty articles were included in this review. Some pregnant participants may have been included in multiple publications, as admission dates overlap for reports from the same hospital. However, a total of 1287 confirmed SARS‐CoV‐2 positive pregnant cases are reported. Where universal testing was undertaken, asymptomatic infection occurred in 43.5–92% of cases. In the cohort studies, severe and critical COVID‐19 illness rates approximated those of the non‐pregnant population. Eight maternal deaths, six neonatal deaths, seven stillbirths and five miscarriages were reported. Thirteen neonates were SARS‐CoV‐2 positive, confirmed by reverse transcription polymerase chain reaction of nasopharyngeal swabs._x000a__x000a_Conclusions_x000a_Where universal screening was conducted, SARS‐CoV‐2 infection in pregnancy was often asymptomatic. Severe and critical disease rates approximate those in the general population. Vertical transmission is possible; however, it is unclear whether SARS‐CoV‐2 positive neonates were infected in utero, intrapartum or postpartum. Future work should assess risks of congenital syndromes and adverse perinatal outcomes where infection occurs in early and mid‐pregnancy."/>
    <d v="2020-08-10T00:00:00"/>
    <d v="2020-08-12T00:00:00"/>
    <s v="https://obgyn.onlinelibrary.wiley.com/doi/full/10.1111/ajo.13204"/>
    <s v="https://obgyn.onlinelibrary.wiley.com/doi/full/10.1111/ajo.13204"/>
    <x v="1"/>
    <x v="0"/>
    <s v="Pettirosso E, Giles M, Cole S, Rees M."/>
    <s v="Aust N Z J Obstet Gynaecol"/>
    <n v="2020"/>
    <s v="Peer-reviewed"/>
    <s v="10.1111/ajo.13204"/>
    <s v="English"/>
    <s v="Yes"/>
    <s v=""/>
    <s v="Yes"/>
    <s v=""/>
    <x v="0"/>
    <s v="60 articles, 1287 cases"/>
    <s v="Yes"/>
    <s v="Yes"/>
    <s v="Yes"/>
    <s v="Yes"/>
    <s v="Yes"/>
    <s v=""/>
    <s v=""/>
    <s v=""/>
    <s v=""/>
    <s v=""/>
    <s v="Yes"/>
    <s v="Yes"/>
    <s v=""/>
    <s v=""/>
    <s v=""/>
    <s v=""/>
    <m/>
    <s v="Current week "/>
  </r>
  <r>
    <s v="A Pediatric Infectious Disease Perspective on COVID-19"/>
    <s v="This review highlights the clinical and epidemiologic characteristics of COVID-19 in children and neonates and contrasts these features with other common respiratory viruses. Although the majority of infections in children are mild, there are many important, as yet, unanswered questions (specifically, the attack rate in children and the role of children as vectors of infection), that will have a major impact on disease in adults. There are no distinctive clinical characteristics that will allow the infectious disease consultant to make the diagnosis without laboratory testing. SARS-CoV-2 appears to be less common with lower morbidity and mortality than RSV or influenza and causes less severe disease in children with cancer than these more common viruses. The range of severity of infection during pregnancy is comparable to infection in non-pregnant cohorts. Intrauterine infection has been documented but is uncommon. A theme of less severe disease in individuals with modulated immune systems is emerging."/>
    <d v="2020-08-07T00:00:00"/>
    <d v="2020-08-09T00:00:00"/>
    <s v="https://academic.oup.com/cid/advance-article/doi/10.1093/cid/ciaa1095/5885157"/>
    <s v="https://academic.oup.com/cid/advance-article/doi/10.1093/cid/ciaa1095/5885157"/>
    <x v="1"/>
    <x v="0"/>
    <s v="Wald ER, Schmit KM, Gusland DY."/>
    <s v="Clin Infect Dis"/>
    <n v="2020"/>
    <s v="Peer-reviewed"/>
    <s v="10.1093/cid/ciaa1095"/>
    <s v="English"/>
    <s v="Yes"/>
    <s v=""/>
    <s v="Yes"/>
    <s v=""/>
    <x v="0"/>
    <s v="6 articles"/>
    <s v="Yes"/>
    <s v=""/>
    <s v="Yes"/>
    <s v="Yes"/>
    <s v=""/>
    <s v=""/>
    <s v=""/>
    <s v=""/>
    <s v=""/>
    <s v=""/>
    <s v="Yes"/>
    <s v=""/>
    <s v=""/>
    <s v=""/>
    <s v=""/>
    <s v=""/>
    <m/>
    <s v="Current week "/>
  </r>
  <r>
    <s v="[The role of children in the transmission of SARS-CoV-2]"/>
    <s v="Objective: To determine whether children play a role in the transmission of SARS-CoV-2 to other children and adults, and to gain insight into symptomatic and asymptomatic infections in children._x000a__x000a_Design: Analysis of national COVID-19 notifications and prospective observational study in families with children._x000a__x000a_Method: Information about COVID-19 patients and their contacts was obtained from the registration systems used by the public health services. In an ongoing study, patients with COVID-19 were asked to participate if they have a family with children. On two occasions nose-throat swabs and blood were collected for PCR analysis and determination of antibodies against SARS-CoV-2._x000a__x000a_Results: The notifications suggest that transmission finds place mainly between adults and to a lesser extent between parents and children. For the family study, data were available from 54 households with a total of 227 participants. In families of a confirmed COVID-19 patient, children between 1 and 11 years were less often positive in PCR and serology than older children and adults._x000a__x000a_Conclusion: The study gives no indications that children play an important role in the transmission of SARS-CoV-2. Children can indeed become infected, but transmission mainly takes place between adult peers and from adult family members to children. Transmission among children or from children to adults, as is known in influenza, appears to be less common. Ongoing studies should provide important information for further decision-making on control measures, such as closure of schools."/>
    <d v="2020-06-03T00:00:00"/>
    <d v="2020-08-05T00:00:00"/>
    <s v="https://pubmed.ncbi.nlm.nih.gov/32749807/"/>
    <s v="https://pubmed.ncbi.nlm.nih.gov/32749807/"/>
    <x v="33"/>
    <x v="10"/>
    <s v="van der Hoek W, Backer JA, Bodewes R, Friesema I, Meijer A, Pijnacker R, Reukers DFM, Reusken C, Roof I, Rots N, Te Wierik MJM, van Gageldonk-Lafeber AB, Waegemaekers CHFM, van den Hof S."/>
    <s v="Ned Tijdschr Geneeskd"/>
    <n v="2020"/>
    <s v="Peer-reviewed"/>
    <s v="Not available "/>
    <s v="Dutch"/>
    <s v=""/>
    <s v="Yes"/>
    <s v=""/>
    <s v="Yes"/>
    <x v="2"/>
    <s v="227 participants in 54 households"/>
    <s v=""/>
    <s v=""/>
    <s v=""/>
    <s v=""/>
    <s v=""/>
    <s v=""/>
    <s v="Yes"/>
    <s v=""/>
    <s v="Yes"/>
    <s v=""/>
    <s v=""/>
    <s v=""/>
    <s v=""/>
    <s v="Yes"/>
    <s v=""/>
    <s v=""/>
    <m/>
    <s v="Current week "/>
  </r>
  <r>
    <s v="Initial Challenges of Caregiving During COVID-19: Caregiver Burden, Mental Health, and the Parent-Child Relationship"/>
    <s v="Research confirms that the mental health burdens following community-wide disasters are extensive, with pervasive impacts noted in individuals and families. It is clear that child disaster outcomes are worst among children of highly distressed caregivers, or those caregivers who experience their own negative mental health outcomes from the disaster. The current study used path analysis to examine concurrent patterns of parents’ (n = 420) experience from a national sample during the early months of the U.S. COVID-19 pandemic. The results of a multi-group path analysis, organized by parent gender, indicate good fit to the data [X2(10) = 159.04, p &lt; .01]. Results indicate significant linkages between parents’ caregiver burden, mental health, and perceptions of children’s stress; these in turn are significantly linked to child-parent closeness and conflict, indicating possible spillover effects for depressed parents and compensatory effects for anxious parents. The impact of millions of families sheltering in place during the COVID-19 pandemic for an undefined period of time may lead to unprecedented impacts on individuals’ mental health with unknown impacts on child-parent relationships. These impacts may be heightened for families whose caregivers experience increased mental health symptoms, as was the case for fathers in the current sample."/>
    <d v="2020-08-04T00:00:00"/>
    <d v="2020-08-05T00:00:00"/>
    <s v="https://link.springer.com/article/10.1007%2Fs10578-020-01037-x#Sec3"/>
    <s v="https://link.springer.com/article/10.1007%2Fs10578-020-01037-x#Sec3"/>
    <x v="4"/>
    <x v="2"/>
    <s v="Russell BS, Hutchison M, Tambling R, Tomkunas AJ, Horton AL."/>
    <s v="Child Psychiatry Hum Dev"/>
    <n v="2020"/>
    <s v="Peer-reviewed"/>
    <s v="10.1007/s10578-020-01037-x"/>
    <s v="English"/>
    <s v=""/>
    <s v="Yes"/>
    <s v=""/>
    <s v=""/>
    <x v="2"/>
    <s v="425 caregivers; 169 of which gave care for 0-5 y/o"/>
    <s v=""/>
    <s v=""/>
    <s v=""/>
    <s v=""/>
    <s v=""/>
    <s v="Yes"/>
    <s v=""/>
    <s v=""/>
    <s v="Yes"/>
    <s v=""/>
    <s v=""/>
    <s v=""/>
    <s v=""/>
    <s v=""/>
    <s v=""/>
    <s v=""/>
    <s v="Mental health"/>
    <s v="Current week "/>
  </r>
  <r>
    <s v="Thoracic imaging of coronavirus disease 2019 (COVID-19) in children: a series of 91 cases"/>
    <s v="Background_x000a_Pulmonary infection with SARS-CoV-2 virus (severe acute respiratory syndrome coronavirus 2; COVID-19) has rapidly spread worldwide to become a global pandemic._x000a__x000a_Objective_x000a_To collect paediatric COVID-19 cases worldwide and to summarize both clinical and imaging findings in children who tested positive on polymerase chain reaction testing for SARS-CoV-2._x000a__x000a_Materials and methods_x000a_Data were collected by completion of a standardised case report form submitted to the office of the European Society of Paediatric Radiology from March 12 to April 8, 2020. Chest imaging findings in children younger than 18 years old who tested positive on polymerase chain reaction testing for SARS-CoV-2 were included. Representative imaging studies were evaluated by multiple senior paediatric radiologists from this group with expertise in paediatric chest imaging._x000a__x000a_Results_x000a_Ninety-one children were included (49 males; median age: 6.1 years, interquartile range: 1.0 to 13.0 years, range: 9 days–17 years). Most had mild symptoms, mostly fever and cough, and one-third had coexisting medical conditions. Eleven percent of children presented with severe symptoms and required intensive unit care. Chest radiographs were available in 89% of patients and 10% of them were normal. Abnormal chest radiographs showed mainly perihilar bronchial wall thickening (58%) and/or airspace consolidation (35%). Computed tomography (CT) scans were available in 26% of cases, with the most common abnormality being ground glass opacities (88%) and/or airspace consolidation (58%). Tree in bud opacities were seen in 6 of 24 CTs (25%). Lung ultrasound and chest magnetic resonance imaging were rarely utilized._x000a__x000a_Conclusion_x000a_It seems unnecessary to perform chest imaging in children to diagnose COVID-19. Chest radiography can be used in symptomatic children to assess airway infection or pneumonia. CT should be reserved for when there is clinical concern to assess for possible complications, especially in children with coexisting medical conditions."/>
    <d v="2020-08-04T00:00:00"/>
    <d v="2020-08-05T00:00:00"/>
    <s v="https://link.springer.com/article/10.1007%2Fs00247-020-04747-5"/>
    <s v="https://link.springer.com/article/10.1007%2Fs00247-020-04747-5"/>
    <x v="1"/>
    <x v="1"/>
    <s v="Caro-Dominguez P, Shelmerdine SC, Toso S, Secinaro A, Toma P, Damasio MB, Navallas M, Riaza-Martin L, Gomez-Pastrana D, Ghadimi Mahani M, Desoky SM, Ugas Charcape CF, Almanza-Aranda J, Ucar ME, Lovrenski J, Gorkem SB, Alexopoulou E, Ciet P, van Schuppen J, Ducou le Pointe H, Goo HW, Kellenberger CJ, Raissaki M, Owens CM, Hirsch FW, van Rijn RR; Collaborators of the European Society of Paediatric Radiology Cardiothoracic Task Force."/>
    <s v="Pediatr Radiol"/>
    <n v="2020"/>
    <s v="Peer-reviewed"/>
    <s v="10.1007/s00247-020-04747-5"/>
    <s v="English"/>
    <s v=""/>
    <s v="Yes"/>
    <s v=""/>
    <s v=""/>
    <x v="0"/>
    <n v="91"/>
    <s v=""/>
    <s v=""/>
    <s v=""/>
    <s v=""/>
    <s v=""/>
    <s v="Yes"/>
    <s v="Yes"/>
    <s v=""/>
    <s v="Yes"/>
    <s v="Yes"/>
    <s v=""/>
    <s v=""/>
    <s v=""/>
    <s v=""/>
    <s v=""/>
    <s v=""/>
    <m/>
    <s v="Current week "/>
  </r>
  <r>
    <s v="Clinical Characteristics of Pregnant Women With Coronavirus Disease 2019 in Wuhan, China"/>
    <s v="Background_x000a_Coronavirus disease 2019 (COVID-19) has become a pandemic. Despite the growing number of patients with COVID-19 infection, data on the clinical characteristics of pregnant patients are still limited._x000a__x000a_Methods_x000a_We retrospectively included childbearing-age female patients with laboratory-confirmed COVID-19 at Renmin Hospital of Wuhan University from January 15 to February 23, 2020. Demographic, clinical, radiological, laboratory, and treatment data were reviewed. Clinical characteristics of pregnant and nonpregnant patients were compared._x000a__x000a_Results_x000a_One hundred eleven childbearing-age women with COVID-19 were included, including 16 patients (14.4%) with severe or critical disease. Compared with nonpregnant patients (n = 80), pregnant patients (n = 31) were less likely to have dyspnea (16.1% vs 37.5%), asthenia (3.2% vs 33.8%), and ≥3 symptoms (22.6% vs 45.0%); had a significantly higher neutrophil count (5.2 vs 2.5 ×109/L) and a higher percentage of CD3+ cells (76.7% vs 73.7%) and CD8+ cells (32.3% vs 28.4%); and had a dramatically lower percentage of lymphocytes (18.2% vs 31.8%), a lower CD4+/CD8+ ratio (1.2 vs 1.4), and a lower level of IgG (9.8 vs 11.9 g/L). Of note, pregnant patients had a significantly lower percentage of severe disease (3.2% vs 18.8%) and a substantially higher level of inflammation markers including neutrophil-to-lymphocyte ratio (4.4 vs 1.9) and systematic inflammatory index (812.8 vs 354.7) than nonpregnant patients. Seventeen live births were recorded, and all of these showed negative results of postnatal COVID-19 detection together with a normal Apgar score._x000a__x000a_Conclusions_x000a_Pregnant patients with COVID-19 had a lower level of severity and an enhanced inflammatory response and cell immunity when compared with nonpregnant patients"/>
    <d v="2020-07-11T00:00:00"/>
    <d v="2020-08-08T00:00:00"/>
    <s v="https://academic.oup.com/ofid/article/7/8/ofaa294/5870370"/>
    <s v="https://academic.oup.com/ofid/article/7/8/ofaa294/5870370"/>
    <x v="3"/>
    <x v="1"/>
    <s v="Cheng B, Jiang T, Zhang L, Hu R, Tian J, Jiang Y, Huang B, Li J, Wei M, Yang J, Ren S, Wang G."/>
    <s v="Open Forum Infect Dis"/>
    <n v="2020"/>
    <s v="Peer-reviewed"/>
    <s v="10.1093/ofid/ofaa294"/>
    <s v="English"/>
    <s v="Yes"/>
    <s v=""/>
    <s v=""/>
    <s v=""/>
    <x v="1"/>
    <n v="111"/>
    <s v="Yes"/>
    <s v=""/>
    <s v=""/>
    <s v="Yes"/>
    <s v="Yes"/>
    <s v=""/>
    <s v=""/>
    <s v=""/>
    <s v=""/>
    <s v=""/>
    <s v=""/>
    <s v=""/>
    <s v=""/>
    <s v=""/>
    <s v=""/>
    <s v=""/>
    <m/>
    <s v="Current week "/>
  </r>
  <r>
    <s v="Racial/Ethnic and Socioeconomic Disparities of SARS-CoV-2 Infection Among Children"/>
    <s v="Objective: To evaluate racial/ethnic and socioeconomic differences in rates of severe acute_x000a_respiratory syndrome coronavirus 2 (SARS-CoV-2) infection among children._x000a_Methods: We performed a cross-sectional study of children tested for SARS-CoV-2 at an_x000a_exclusively pediatric drive-through/walk-up SARS-CoV-2 testing site from March 21-April 28,_x000a_2020. We performed bivariable and multivariable logistic regression to measure the association_x000a_between patient race/ethnicity and estimated median family income (MFI) based on census block_x000a_group estimates with: 1) SARS-CoV-2 infection and 2) reported exposure to SARS-CoV-2._x000a_Results: Of 1000 children tested for SARS-CoV-2 infection, 20.7% tested positive. In_x000a_comparison to non-Hispanic (NH)-whites (7.3%), minority children had higher rates of infection_x000a_(NH-black: (30.0%; adjusted OR 2.3 [95% CI 1.2, 4.4]; Hispanic: 46.4%; adjusted OR 6.3 [95%_x000a_CI 3.3, 11.9]). In comparison to children in the highest MFI quartile (8.7%), infection rates were_x000a_higher among children in quartile 3 (23.7%; adjusted OR 2.6 [95% CI 1.4, 4.9]; quartile 2_x000a_(27.1%; adjusted OR 2.3 [95% CI 1.2, 4.3], and quartile 1 (37.7%; adjusted OR 2.4 [95% CI 1.3,_x000a_4.6]). Rates of reported exposure to SARS-CoV-2 also differed by race/ethnicity and_x000a_socioeconomic status._x000a_Conclusions: In this large cohort of children tested for SARS-CoV-2 through a communitybased testing site, racial/ethnic minorities and socioeconomically disadvantaged children carry_x000a_the highest burden of infection. Understanding and addressing the causes of these differences are_x000a_needed to mitigate disparities and limit the spread of infection. "/>
    <d v="2020-08-01T00:00:00"/>
    <d v="2020-08-08T00:00:00"/>
    <s v="https://pediatrics.aappublications.org/content/early/2020/08/03/peds.2020-009951"/>
    <s v="https://pediatrics.aappublications.org/content/early/2020/08/03/peds.2020-009951"/>
    <x v="4"/>
    <x v="6"/>
    <s v="Goyal MK, Simpson JN, Boyle MD, Badolato GM, Delaney M, McCarter R, Cora-Bramble D."/>
    <s v="Pediatrics"/>
    <n v="2020"/>
    <s v="Peer-reviewed"/>
    <s v="10.1542/peds.2020-009951"/>
    <s v="English"/>
    <s v=""/>
    <s v="Yes"/>
    <s v=""/>
    <s v="Yes"/>
    <x v="2"/>
    <n v="1000"/>
    <s v=""/>
    <s v=""/>
    <s v=""/>
    <s v=""/>
    <s v=""/>
    <s v="Yes"/>
    <s v="Yes"/>
    <s v="Yes"/>
    <s v="Yes"/>
    <s v=""/>
    <s v=""/>
    <s v=""/>
    <s v=""/>
    <s v="Yes"/>
    <s v=""/>
    <s v=""/>
    <m/>
    <s v="Current week "/>
  </r>
  <r>
    <s v="Seroprevalence and presentation of SARS-CoV-2 in pregnancy"/>
    <s v="None available"/>
    <d v="2020-08-06T00:00:00"/>
    <d v="2020-08-11T00:00:00"/>
    <s v="https://www.thelancet.com/journals/lancet/article/PIIS0140-6736(20)31714-1/fulltext"/>
    <s v="https://www.thelancet.com/journals/lancet/article/PIIS0140-6736(20)31714-1/fulltext"/>
    <x v="12"/>
    <x v="1"/>
    <s v="Crovetto F, Crispi F, Llurba E, Figueras F, G√≥mez-Roig MD, Gratac√≥s E."/>
    <s v="Lancet"/>
    <n v="2020"/>
    <s v="Peer-reviewed"/>
    <s v="10.1016/S0140-6736(20)31714-1"/>
    <s v="English"/>
    <s v="Yes"/>
    <s v=""/>
    <s v=""/>
    <s v=""/>
    <x v="1"/>
    <n v="874"/>
    <s v="Yes"/>
    <s v=""/>
    <s v="Yes"/>
    <s v="Yes"/>
    <s v=""/>
    <s v=""/>
    <s v=""/>
    <s v=""/>
    <s v=""/>
    <s v=""/>
    <s v=""/>
    <s v=""/>
    <s v=""/>
    <s v=""/>
    <s v=""/>
    <s v=""/>
    <m/>
    <s v="Current week "/>
  </r>
  <r>
    <s v="Why do children seem to be more protected against COVID-19? A hypothesis"/>
    <s v="Today it remains unclear why children seem to be less likely to get infected by COVID-19 or why they appear to be less symptomatic after infections. All individuals, especially children, are exposed to various viruses including human coronavirus (CoVs) that can generally lead to respiratory infections. We hypothesize that recurrent CoVs exposure may induce an effective antiviral B and T-cell-mediated adaptive immune response, which could also be protective against COVID-19. Based on the high-homology between the Spike protein epitopes of taxonomically-related coronaviruses, we theorize that past/recurrent contact with CoVs might shield children also against the circulating COVID-19 through a possible neutralizing antibody response previously CoVs-induced. This would open up possible lines of research for the development of live-attenuated virus vaccines from CoVs. Future research is desirable to confirm or disprove such hypothesis."/>
    <d v="2020-07-31T00:00:00"/>
    <d v="2020-08-09T00:00:00"/>
    <s v="https://www.sciencedirect.com/science/article/pii/S0306987720310628?via%3Dihub"/>
    <s v="https://www.sciencedirect.com/science/article/pii/S0306987720310628?via%3Dihub"/>
    <x v="1"/>
    <x v="3"/>
    <s v="Sposato B, Scalese M."/>
    <s v="Med Hypotheses"/>
    <n v="2020"/>
    <s v="Peer-reviewed"/>
    <s v="10.1016/j.mehy.2020.110151"/>
    <s v="English"/>
    <s v=""/>
    <s v="Yes"/>
    <s v=""/>
    <s v=""/>
    <x v="0"/>
    <s v="Not applicable "/>
    <s v=""/>
    <s v=""/>
    <s v=""/>
    <s v=""/>
    <s v=""/>
    <s v="Yes"/>
    <s v="Yes"/>
    <s v=""/>
    <s v="Yes"/>
    <s v=""/>
    <s v=""/>
    <s v=""/>
    <s v=""/>
    <s v=""/>
    <s v=""/>
    <s v=""/>
    <m/>
    <s v="Current week "/>
  </r>
  <r>
    <s v="Imaging of COVID-19 pneumonia: Patterns, pathogenesis, and advances"/>
    <s v="COVID-19 pneumonia is a newly recognized lung infection. Initially, CT imaging was demonstrated to be one of the most sensitive tests for the detection of infection. Currently, with broader availability of polymerase chain reaction for disease diagnosis, CT is mainly used for the identification of complications and other defined clinical indications in hospitalized patients. Nonetheless, radiologists are interpreting lung imaging in unsuspected patients as well as in suspected patients with imaging obtained to rule out other relevant clinical indications. The knowledge of pathological findings is also crucial for imagers to better interpret various imaging findings. Identification of the imaging findings that are commonly seen with the disease is important to diagnose and suggest confirmatory testing in unsuspected cases. Proper precautionary measures will be important in such unsuspected patients to prevent further spread. In addition to understanding the imaging findings for the diagnosis of the disease, it is important to understand the growing set of tools provided by artificial intelligence. The goal of this review is to highlight common imaging findings using illustrative examples, describe the evolution of disease over time, discuss differences in imaging appearance of adult and pediatric patients and review the available literature on quantitative CT for COVID-19. We briefly address the known pathological findings of the COVID-19 lung disease that may help better understand the imaging appearance, and we provide a demonstration of novel display methodologies and artificial intelligence applications serving to support clinical observations."/>
    <d v="2020-08-06T00:00:00"/>
    <d v="2020-08-08T00:00:00"/>
    <s v="https://www.birpublications.org/doi/10.1259/bjr.20200538"/>
    <s v="https://www.birpublications.org/doi/10.1259/bjr.20200538"/>
    <x v="1"/>
    <x v="0"/>
    <s v="Nagpal P, Narayanasamy S, Vidholia A, Guo J, Shin KM, Lee CH, Hoffman EA."/>
    <s v="Br J Radiol"/>
    <n v="2020"/>
    <s v="Peer-reviewed"/>
    <s v="10.1259/bjr.20200538"/>
    <s v="English"/>
    <s v=""/>
    <s v="Yes"/>
    <s v=""/>
    <s v=""/>
    <x v="0"/>
    <s v="Not applicable "/>
    <s v=""/>
    <s v=""/>
    <s v=""/>
    <s v=""/>
    <s v=""/>
    <s v="Yes"/>
    <s v="Yes"/>
    <s v=""/>
    <s v="Yes"/>
    <s v=""/>
    <s v=""/>
    <s v=""/>
    <s v=""/>
    <s v=""/>
    <s v=""/>
    <s v=""/>
    <m/>
    <s v="Current week "/>
  </r>
  <r>
    <s v="Ethics of COVID-19-related school closures"/>
    <s v="COVID-19 mitigation strategies have led to widespread school closures around the world. Initially, these were undertaken based on data from influenza outbreaks in which children were highly susceptible and important in community-wide transmission. An argument was made that school closures were necessary to prevent harm to vulnerable adults, especially the elderly. Although data are still accumulating, the recently described complication, pediatric multisystem inflammatory syndrome, is extremely rare and children remain remarkably unaffected by COVID-19. We also do not have evidence that children are epidemiologically important in community-wide viral spread. Previous studies have shown long-term educational, social, and medical harms from school exclusion, with very young children and those from marginalized groups such as immigrants and racialized minorities most affected. The policy and ethical implications of ongoing mandatory school closures, in order to protect others, need urgent reassessment in light of the very limited data of public health benefit."/>
    <d v="2020-08-07T00:00:00"/>
    <d v="2020-08-09T00:00:00"/>
    <s v="https://link.springer.com/article/10.17269%2Fs41997-020-00396-1"/>
    <s v="https://link.springer.com/article/10.17269%2Fs41997-020-00396-1"/>
    <x v="1"/>
    <x v="3"/>
    <s v="Silverman M, Sibbald R, Stranges S."/>
    <s v="Can J Public Health"/>
    <n v="2020"/>
    <s v="Peer-reviewed"/>
    <s v="10.17269/s41997-020-00396-1"/>
    <s v="French"/>
    <s v=""/>
    <s v="Yes"/>
    <s v=""/>
    <s v="Yes"/>
    <x v="0"/>
    <s v="Not applicable "/>
    <s v=""/>
    <s v=""/>
    <s v=""/>
    <s v=""/>
    <s v=""/>
    <s v=""/>
    <s v=""/>
    <s v="Yes"/>
    <s v=""/>
    <s v=""/>
    <s v=""/>
    <s v=""/>
    <s v=""/>
    <s v="Yes"/>
    <s v=""/>
    <s v=""/>
    <m/>
    <s v="Extended search "/>
  </r>
  <r>
    <s v="Imaging Findings in Multisystem Inflammatory Syndrome in Children (MIS-C) Associated with COVID-19"/>
    <s v="Background: A multisystem inflammatory syndrome in children associated with COVID-19 (MIS-C) has recently been described._x000a__x000a_Objective: To evaluate imaging findings of MIS-C associated with COVID-19._x000a__x000a_Subjects and Methods: Imaging studies and medical records of sixteen patients (0-20 years) admitted with MIS-C were retrospectively reviewed. Thoracic imaging studies were evaluated for parenchymal, mediastinal and hilar, and cardiovascular abnormalities. Abdominal imaging studies were evaluated for abnormalities of solid viscera, hollow viscera, peritoneum, as well as the mesentery and retroperitoneum. Studies were reviewed independently by two radiologists, and disagreements were resolved by a third, senior radiologist._x000a__x000a_Results: Sixteen patients were included (10 male and 6 female; 20 months – 20 years). All 16 patients presented with fever. Other presenting signs and symptoms included: vomiting (12; 75%), abdominal pain (11; 69%), rash (10;62.5%), conjunctivitis (8;50%), diarrhea (7;44%), headache (6;37.5%), and sore throat (5;31%). Shortness of breath and cough were each present in one patient. Chest radiograph demonstrated cardiomegaly (10; 62.5%), congestive heart failure or pulmonary edema (9; 56%), atelectasis (9; 56%), pleural effusions (7; 44%), adult respiratory distress syndrome (2; 12.5%) and pneumonia (1; 6%). Absolute interobserver agreement was 69-100%. Eight patients (50%) were evaluated for PE (6 [75%] by CT angiography [CTA] and 2 [25%] by ventilation/perfusion scintigraphy). In 2 (25%), CTA demonstrated a segmental PE. Abdominal imaging findings (US and CT) included small volume ascites (6; 38%), hepatomegaly (6; 38%), echogenic kidneys (5; 31%), bowel wall thickening (3; 19%), gallbladder wall thickening (3; 19%), mesenteric lymphadenopathy (2; 13%), splenomegaly (1; 6%), and bladder wall thickening (1; 6%). The frequencies of findings based on all the reviewed modalities were: cardiomegaly (12; 75%), pleural effusion (10; 63%) and atelectasis (10; 63%). 15 patients (94%) were discharged home (length of hospital stay 3-20 days). There were no mortalities._x000a__x000a_Conclusion: MIS-C associated with COVID-19 is characterized predominantly by cardiovascular abnormalities, though also solid visceral organ, gallbladder, and bowel abnormalities as well as ascites, reflecting a multisystemic inflammatory process._x000a__x000a_Clinical Impact: The constellation of imaging findings in the setting of COVID-19 may alert pediatric radiologists to the diagnosis of MIS-C prior to rapid deterioration of patients._x000a__x000a__x000a__x000a__x000a_Read More: https://www.ajronline.org/doi/10.2214/AJR.20.24032"/>
    <d v="2020-07-29T00:00:00"/>
    <d v="2020-08-07T00:00:00"/>
    <s v="https://www.ajronline.org/doi/10.2214/AJR.20.24032"/>
    <s v="https://www.ajronline.org/doi/10.2214/AJR.20.24032"/>
    <x v="4"/>
    <x v="1"/>
    <s v="Blumfield E, Levin TL, Kurian J, Lee EY, Liszewski MC."/>
    <s v="AJR Am J Roentgenol"/>
    <n v="2020"/>
    <s v="Peer-reviewed"/>
    <s v="10.2214/AJR.20.24032"/>
    <s v="English"/>
    <s v=""/>
    <s v="Yes"/>
    <s v=""/>
    <s v=""/>
    <x v="2"/>
    <n v="16"/>
    <s v=""/>
    <s v=""/>
    <s v=""/>
    <s v=""/>
    <s v=""/>
    <s v=""/>
    <s v="Yes"/>
    <s v=""/>
    <s v=""/>
    <s v=""/>
    <s v=""/>
    <s v=""/>
    <s v=""/>
    <s v=""/>
    <s v=""/>
    <s v=""/>
    <m/>
    <s v="Current week "/>
  </r>
  <r>
    <s v="Clinical characteristics and outcomes of childbearing-age women with Coronavirus disease 2019 in Wuhan: a retrospective, single-center study"/>
    <s v="Background:_x000a__x000a_Since December 2019, an outbreak of coronavirus disease 2019 (COVID-19) caused by severe acute respiratory syndrome coronavirus 2 (SARS-CoV-2) spread rapidly worldwide. Previous studies on pregnant patients were limited._x000a__x000a_Objective:_x000a__x000a_The objective of our study was to evaluate the clinical characteristics and outcomes of pregnant and non-pregnant women with COVID-19._x000a__x000a_Methods:_x000a__x000a_This study retrospectively collected epidemiological, clinical, laboratory, imaging, management, and outcome data of 43 childbearing-age women patients (including 17 pregnant and 26 non-pregnant patients) who presented with laboratory-confirmed of COVID-19 in Tongji Hospital, Wuhan, China, from Jan 19 to Mar 2, 2020. Clinical outcomes were followed up to Mar 28, 2020._x000a__x000a_Results:_x000a__x000a_Of 43 childbearing-age women in this study, none developed severe adverse illness and died. The median ages of pregnant and non-pregnant women were 33.0 and 33.5 years, respectively. Pregnant women had a markedly higher proportion of history exposure to hospitals within two weeks before onset (53% vs 19%, P=.02), and a lower proportion of other family members affected (24% vs 73%%, P=.004). Fever (47% vs 69%) and cough (53% vs 46%) were common onsets of symptoms for two groups. Abdominal pain (24%), vaginal bleeding (6%), reduced fetal movement (6%), and increased fetal movement (13%) were observed at onset in pregnant patients. Higher neutrophil and lower lymphocyte percent were observed in the pregnant group (79% vs 56%, P&lt;.001; 15% vs 33%, P&lt;.001, respectively). In both groups were observed elevated concentration of high sensitivity C-reactive protein, erythrocyte sedimentation rate, aminotransferase and lactate dehydrogenase. Concentrations of alkaline phosphatase and D-dimer in the pregnant group were significantly higher than those of the non-pregnant group (119.0 vs 48.0 U/L, P&lt;.001; 2.1vs 0.3μg/mL, P&lt;.001). Both pregnant (4/10; 40%) and non-pregnant (8/15; 53%) women were tested positive for influenza A virus. A majority of pregnant and non-pregnant groups received antiviral (76% vs 96%) and antibiotic (76% vs 88%) therapy. Additionally, both pregnant (2/11; 18%) and non-pregnant (2/19; 11%) recovered women re-detected positive for SARS-CoV-2 after discharge._x000a__x000a_Conclusions:_x000a__x000a_The epidemiology, clinical and laboratory features of pregnant women with COVID-19 were diverse and atypical, which increased the difficulty of diagnosis. Most pregnant women with COVID-19 were mild and moderate, and rarely developed severe pneumonia and severe adverse outcomes._x000a_"/>
    <d v="2020-08-04T00:00:00"/>
    <d v="2020-08-05T00:00:00"/>
    <s v="https://preprints.jmir.org/preprint/19642/accepted"/>
    <s v="https://preprints.jmir.org/preprint/19642/accepted"/>
    <x v="3"/>
    <x v="6"/>
    <s v="Wei L, Gao X, Chen S, Zeng W, Wu J, Lin X, Zhang H, Mwamaka Sharifu L, Chen L, Feng L, Wang S."/>
    <s v="J Med Internet Res"/>
    <n v="2020"/>
    <s v="Peer-reviewed"/>
    <s v="10.2196/19642"/>
    <s v="English"/>
    <s v="Yes"/>
    <s v=""/>
    <s v=""/>
    <s v=""/>
    <x v="1"/>
    <n v="43"/>
    <s v="Yes"/>
    <s v=""/>
    <s v="Yes"/>
    <s v="Yes"/>
    <s v="Yes"/>
    <s v=""/>
    <s v=""/>
    <s v=""/>
    <s v=""/>
    <s v=""/>
    <s v=""/>
    <s v=""/>
    <s v=""/>
    <s v=""/>
    <s v=""/>
    <s v=""/>
    <m/>
    <s v="Current week "/>
  </r>
  <r>
    <s v="Risk for Depressive Symptoms among Hospitalized Women in High-Risk Pregnancy Units during the COVID-19 Pandemic"/>
    <s v="Objective: Higher rates of mental disorders, specifically depression, were found among affected people in previous epidemiological studies taken after disasters. The aim of the current study was to assess risk for depression among pregnant women hospitalized during the “coronavirus disease 2019” (COVID-19) pandemic, as compared to women hospitalized before the COVID-19 pandemic. Study design: A cross-sectional study was performed among women hospitalized in the high-risk pregnancy units of the Soroka University Medical Center (SUMC). All participating women completed the Edinburgh Postnatal Depression Scale (EPDS), and the results were compared between women hospitalized during the COVID-19 strict isolation period (19 March 2020 and 26 May 2020) and women hospitalized before the COVID-19 pandemic. Multivariable logistic regression models were constructed to control for potential confounders. Results: Women hospitalized during the COVID-19 strict isolation period (n = 84) had a comparable risk of having a high (&gt;10) EPDS score as compared to women hospitalized before the COVID-19 pandemic (n = 279; 25.0% vs. 29.0%, p = 0.498). These results remained similar in the multivariable logistic regression model, while controlling for maternal age, ethnicity and known mood disorder (adjusted odds ratio (OR) 1.0, 95% CI 0.52–1.93, p = 0.985). Conclusion: Women hospitalized at the high-risk pregnancy unit during the COVID-19 strict isolation period were not at increased risk for depression, as compared to women hospitalized before the COVID-19 pandemic."/>
    <d v="2020-07-31T00:00:00"/>
    <d v="2020-08-06T00:00:00"/>
    <s v="https://www.mdpi.com/2077-0383/9/8/2449"/>
    <s v="https://www.mdpi.com/2077-0383/9/8/2449"/>
    <x v="21"/>
    <x v="6"/>
    <s v="Sade S, Sheiner E, Wainstock T, Hermon N, Yaniv Salem S, Kosef T, Lanxner Battat T, Oron S, Pariente G."/>
    <s v="J Clin Med"/>
    <n v="2020"/>
    <s v="Peer-reviewed"/>
    <s v="10.3390/jcm9082449"/>
    <s v="English"/>
    <s v="Yes"/>
    <s v=""/>
    <s v=""/>
    <s v="Yes"/>
    <x v="1"/>
    <n v="84"/>
    <s v="Yes"/>
    <s v=""/>
    <s v="Yes"/>
    <s v="Yes"/>
    <s v=""/>
    <s v=""/>
    <s v=""/>
    <s v=""/>
    <s v=""/>
    <s v=""/>
    <s v=""/>
    <s v=""/>
    <s v="Yes"/>
    <s v=""/>
    <s v=""/>
    <s v=""/>
    <s v="Mental health"/>
    <s v="Current week "/>
  </r>
  <r>
    <s v="SARS-CoV-2 infection in pediatric patient with hemoglobin SC disease"/>
    <s v="None available"/>
    <d v="2020-08-09T00:00:00"/>
    <d v="2020-08-11T00:00:00"/>
    <s v="https://onlinelibrary.wiley.com/doi/full/10.1002/pbc.28430"/>
    <s v="https://onlinelibrary.wiley.com/doi/full/10.1002/pbc.28430"/>
    <x v="4"/>
    <x v="3"/>
    <s v="Dagalakis U, Hammershaimb E, McArthur MA, Macatangay RA."/>
    <s v="Pediatr Blood Cancer"/>
    <n v="2020"/>
    <s v="Peer-reviewed"/>
    <s v="10.1002/pbc.28430"/>
    <s v="English"/>
    <s v=""/>
    <s v="Yes"/>
    <s v=""/>
    <s v=""/>
    <x v="2"/>
    <n v="1"/>
    <s v=""/>
    <s v=""/>
    <s v=""/>
    <s v=""/>
    <s v=""/>
    <s v=""/>
    <s v="Yes"/>
    <s v=""/>
    <s v="Yes"/>
    <s v="Yes"/>
    <s v=""/>
    <s v=""/>
    <s v=""/>
    <s v=""/>
    <s v=""/>
    <s v=""/>
    <m/>
    <s v="Current week "/>
  </r>
  <r>
    <s v="Struggling to breathe: a qualitative study of children's wellbeing during lockdown in Spain"/>
    <s v="COVID-19 has spread throughout the world, including Europe. In order to halt the spread of the pandemic by maintaining social distancing, all children in Spain have been completely confined to their homes, and from March 13th to April 26th they were forbidden from going outdoors at any time. The aim of this research was gather the voices of children in lockdown during the COVID-19 pandemic in Spain in order to examine how they are coping with this health crisis. Design: A sample of 250 Children from a region of Spain aged 3-12 years (mean 7.14) were openly asked about their lockdown activities, needs, and feelings. Main Outcome Measures: Responses were analyzed using Iramuteq software for lexical analysis. Results: Children reported having mixed emotions in lockdown; whilst they are happy and relaxed with their families, they also feel fear, nervousness, worry, loneliness, sadness, boredom, and anger. At a physical level, Children noted it was difficult to be deprived of fresh air for weeks, which also makes them primarily sedentary, and they missed outdoor exercise. Socially, they missed peers and caregivers. Conclusion: This study provides evidence about the need to safeguard children’s wellbeing during the COVID-19 crisis._x000a_"/>
    <d v="2020-08-07T00:00:00"/>
    <d v="2020-08-09T00:00:00"/>
    <s v="https://www.tandfonline.com/doi/full/10.1080/08870446.2020.1804570"/>
    <s v="https://www.tandfonline.com/doi/full/10.1080/08870446.2020.1804570"/>
    <x v="12"/>
    <x v="11"/>
    <s v="Idoiaga Mondragon N, Berasategi Sancho N, Dosil Santamaria M, Eiguren Munitis A."/>
    <s v="Psychol Health"/>
    <n v="2020"/>
    <s v="Peer-reviewed"/>
    <s v="10.1080/08870446.2020.1804570"/>
    <s v="English"/>
    <s v=""/>
    <s v="Yes"/>
    <s v=""/>
    <s v="Yes"/>
    <x v="1"/>
    <n v="250"/>
    <s v=""/>
    <s v=""/>
    <s v=""/>
    <s v=""/>
    <s v=""/>
    <s v=""/>
    <s v=""/>
    <s v=""/>
    <s v="Yes"/>
    <s v=""/>
    <s v=""/>
    <s v=""/>
    <s v=""/>
    <s v="Yes"/>
    <s v=""/>
    <s v=""/>
    <s v="Mental health"/>
    <s v="Current week "/>
  </r>
  <r>
    <s v="Caesarean delivery of first prediagnosed COVID-19 pregnancy in Nigeria"/>
    <s v="The COVID-19 pandemic is currently causing widespread infection and deaths around the world. Since the identification of the first case in Nigeria in February 2020, the number of confirmed cases has risen to over 9,800. Although pregnant women are not necessarily more susceptible to infection by the virus, changes to their immune system in pregnancy may be associated with more severe symptoms. Adverse maternal and perinatal outcomes have been reported among pregnant women with COVID-19 infection. However, literature is scarce on the peripartum management and pregnancy outcome of a pregnant woman with COVID-19 in sub-Saharan Africa. We report the first successful and uncomplicated caesarean delivery of a pregnant woman with COVID-19 infection in Nigeria."/>
    <d v="2020-06-16T00:00:00"/>
    <d v="2020-08-11T00:00:00"/>
    <s v="https://www.panafrican-med-journal.com/content/article/36/100/full/"/>
    <s v="https://www.panafrican-med-journal.com/content/article/36/100/full/"/>
    <x v="28"/>
    <x v="1"/>
    <s v="Makwe CC, Okunade KS, Rotimi MK, Ekor OE, Oyeleke OG, Bello QO, Oluwole AA, Akase IE, Ezenwa BN, Fajolu IB, Dada RW, Oshodi Y, Olatosi JO, Opanuga OO, Omilabu S, Ezeaka VC, Afolabi BB."/>
    <s v="Pan Afr Med J"/>
    <n v="2020"/>
    <s v="Peer-reviewed"/>
    <s v="10.11604/pamj.2020.36.100.23892"/>
    <s v="English"/>
    <s v="Yes"/>
    <s v=""/>
    <s v=""/>
    <s v=""/>
    <x v="1"/>
    <n v="1"/>
    <s v="Yes"/>
    <s v="Yes"/>
    <s v="Yes"/>
    <s v="Yes"/>
    <s v="Yes"/>
    <s v=""/>
    <s v=""/>
    <s v=""/>
    <s v=""/>
    <s v=""/>
    <s v=""/>
    <s v=""/>
    <s v=""/>
    <s v=""/>
    <s v="Prophylactic intravenous tranexamic acid 1g and carbetocin 100μg"/>
    <s v=""/>
    <s v="Breast milk "/>
    <s v="Current week "/>
  </r>
  <r>
    <s v="PrEP retention and prescriptions for pregnant women during COVID-19 lockdown in South Africa"/>
    <s v="In sub-Saharan Africa, HIV risk is high during pregnancy and breastfeeding and could increase during the COVID-19 pandemic because of reduced access to HIV prevention and treatment services.1,  2 Pre-exposure prophylaxis (PrEP) is an essential and effective prevention intervention during pregnancy and the post-partum period.3_x000a_PrEP in Pregnant and Postpartum Women (PrEP-PP) is a cohort study of HIV-negative pregnant and post-partum women in antenatal care at a primary care clinic that remained open and operational during the COVID-19 lockdown in a community with high antenatal HIV prevalence in Cape Town, South Africa. HIV-uninfected pregnant women are screened for eligibility to the PrEP-PP study at their first antenatal visit to the primary care clinic, then they complete an interviewer-delivered survey. Women choose whether to take PrEP at each study visit and are followed up until 12 months post partum. Enrolment to the study began in August, 2019, and is ongoing._x000a_We evaluated the effect of the national COVID-19 lockdown in South Africa on study visits and PrEP prescriptions among pregnant women in antenatal care. We compared missed study visits and PrEP prescription refill visits at the 1-month and 3-month follow-up visits between August, 2019, and March 27, 2020 (before the national lockdown because of COVID-19), and during lockdown (from March 28 to June 1, 2020) in women who started PrEP at enrolment._x000a_From August, 2019, to June, 2020, we recruited and enrolled 455 HIV-uninfected pregnant women (aged ≥16 years) at their first antenatal visit (median gestation 21 weeks [IQR 14–28]; median age 25 years [IQR 22–31]). Sexual activity before versus during lockdown was similar (94% vs 93% reporting sex in the past 30 days). Overall, 414 (91%) of 455 women opted to start PrEP at their first antenatal visit; preventing infant HIV (90%) and unknown or positive partner serostatus (10%) were the most common reasons given. Before lockdown, 29% participants on PrEP missed their 1-month visit and 41% missed their 3-month visit. During the nationwide lockdown, missed PrEP visits increased significantly to 63% at the 1-month visit and 55% at the 3-month visit. Overall, 34% of women missed visits before lockdown and 57% during lockdown (appendix). The relative risk of missing a study visit increased during lockdown compared with before lockdown (odds ratio 2·36, 95% CI 1·73–3·16)._x000a_These data indicate the profound effect that the South African response to the COVID-19 pandemic might have on HIV prevention efforts in this setting. Study visits were scheduled at the same time as antenatal or postnatal visits; missed visits have implications for maternal and infant health. Pregnant and post-partum women who are on PrEP cited fear of COVID-19 and contact with the health facility as common barriers. Community-based PrEP delivery and telephone interviews are needed to address barriers to attending facility-based PrEP prescription and study visits._x000a_We declare no competing interests."/>
    <d v="2020-08-03T00:00:00"/>
    <d v="2020-08-08T00:00:00"/>
    <s v="https://www.thelancet.com/journals/lanhiv/article/PIIS2352-3018(20)30226-5/fulltext"/>
    <s v="https://www.thelancet.com/journals/lanhiv/article/PIIS2352-3018(20)30226-5/fulltext"/>
    <x v="19"/>
    <x v="2"/>
    <s v="Davey DLJ, Bekker LG, Mashele N, Gorbach P, Coates TJ, Myer L."/>
    <s v="Lancet HIV"/>
    <n v="2020"/>
    <s v="Peer-reviewed"/>
    <s v="10.1016/S2352-3018(20)30226-5"/>
    <s v="English"/>
    <s v="Yes"/>
    <s v=""/>
    <s v=""/>
    <s v="Yes"/>
    <x v="1"/>
    <n v="455"/>
    <s v="Yes"/>
    <s v="Yes"/>
    <s v="Yes"/>
    <s v="Yes"/>
    <s v="Yes"/>
    <s v=""/>
    <s v=""/>
    <s v=""/>
    <s v=""/>
    <s v=""/>
    <s v=""/>
    <s v=""/>
    <s v="Yes"/>
    <s v=""/>
    <s v="PrEP at their first antenatal visit"/>
    <s v=""/>
    <m/>
    <s v="Current week "/>
  </r>
  <r>
    <s v="Reply to LUS in pregnant women with suspected COVID-19 infection"/>
    <s v="None available"/>
    <d v="2020-08-10T00:00:00"/>
    <d v="2020-08-11T00:00:00"/>
    <s v="https://onlinelibrary.wiley.com/doi/full/10.1002/jum.15418"/>
    <s v="https://onlinelibrary.wiley.com/doi/full/10.1002/jum.15418"/>
    <x v="18"/>
    <x v="3"/>
    <s v="Soldati G, Smargiassi A, Inchingolo R, Torri E, Demi L."/>
    <s v="J Ultrasound Med"/>
    <n v="2020"/>
    <s v="Peer-reviewed"/>
    <s v="10.1002/jum.15418"/>
    <s v="English"/>
    <s v="Yes"/>
    <s v=""/>
    <s v=""/>
    <s v=""/>
    <x v="1"/>
    <s v="Not applicable "/>
    <s v="Yes"/>
    <s v=""/>
    <s v=""/>
    <s v="Yes"/>
    <s v="Yes"/>
    <s v=""/>
    <s v=""/>
    <s v=""/>
    <s v=""/>
    <s v=""/>
    <s v=""/>
    <s v=""/>
    <s v=""/>
    <s v=""/>
    <s v=""/>
    <s v=""/>
    <m/>
    <s v="Current week "/>
  </r>
  <r>
    <s v="Management of a suspected case of 2019 novel coronavirus infection in a 4-year old child: A simulation scenario"/>
    <s v="Key Points_x000a_A disease‐specific scenario for COVID‐19 allows testing of local guidelines._x000a_Learning personal protective equipment donning/doffing in a simulation scenario would be effective in the perspective of a just‐in‐time training._x000a_A disease‐specific scenario for COVID‐19 could implement and test the management of a multi‐disciplinary cooperation."/>
    <d v="2020-08-10T00:00:00"/>
    <d v="2020-08-11T00:00:00"/>
    <s v="https://onlinelibrary.wiley.com/doi/full/10.1111/jpc.15022"/>
    <s v="https://onlinelibrary.wiley.com/doi/full/10.1111/jpc.15022"/>
    <x v="18"/>
    <x v="1"/>
    <s v="Monzani A, Genoni G, Binotti M, Tagliaferri F, Rabbone I, Ingrassia PL."/>
    <s v="J Paediatr Child Health"/>
    <n v="2020"/>
    <s v="Peer-reviewed"/>
    <s v="10.1111/jpc.15022"/>
    <s v="English"/>
    <s v=""/>
    <s v="Yes"/>
    <s v=""/>
    <s v=""/>
    <x v="2"/>
    <n v="1"/>
    <s v=""/>
    <s v=""/>
    <s v=""/>
    <s v=""/>
    <s v=""/>
    <s v=""/>
    <s v="Yes"/>
    <s v=""/>
    <s v=""/>
    <s v="Yes"/>
    <s v=""/>
    <s v=""/>
    <s v=""/>
    <s v=""/>
    <s v=""/>
    <s v=""/>
    <m/>
    <s v="Current week "/>
  </r>
  <r>
    <s v="Healthcare access for migrant children in England during the COVID-19 pandemic"/>
    <s v="None available"/>
    <d v="2020-07-16T00:00:00"/>
    <d v="2020-08-07T00:00:00"/>
    <s v="https://bmjpaedsopen.bmj.com/content/4/1/e000705"/>
    <s v="https://bmjpaedsopen.bmj.com/content/4/1/e000705"/>
    <x v="9"/>
    <x v="0"/>
    <s v="Wood L.C.N., Devakumar D."/>
    <s v="BMJ Paediatrics Open (2020) 4:1 Article Number: e000705. Date of Publication: 16 Jul 2020"/>
    <n v="2020"/>
    <s v="Peer-reviewed"/>
    <s v="10.1136/bmjpo-2020-000705"/>
    <s v="English"/>
    <s v=""/>
    <s v="Yes"/>
    <s v=""/>
    <s v="Yes"/>
    <x v="2"/>
    <s v="Not applicable "/>
    <s v=""/>
    <s v=""/>
    <s v=""/>
    <s v=""/>
    <s v=""/>
    <s v=""/>
    <s v=""/>
    <s v="Yes"/>
    <s v="Yes"/>
    <s v=""/>
    <s v=""/>
    <s v=""/>
    <s v=""/>
    <s v="Yes"/>
    <s v=""/>
    <s v=""/>
    <m/>
    <s v="Current week "/>
  </r>
  <r>
    <s v="COVID-19 presented with gastrointestinal manifestations in an 11-days-old neonate: A case report and review of the literature"/>
    <s v="Introduction: Severe acute respiratory syndrome coronavirus 2 (SARS-CoV-2) is the leading cause of death since December 2019. The most common clinical manifestations are cough, fever, and dyspnea; however, non-specific findings are also reported. This virus affects all age groups with a predilection to the adults, but children and neonates can also be affected._x000a__x000a_Case Presentation: An 11-days-old male neonate was brought to the hospital with chief complaints of vomiting and severe watery diarrhea. All laboratory data, including the stool OB/OP test, were normal except for leukocytosis. His parents were asymptomatic. In the following, qRT-PCR from neonate’s nasopharynx reported positive. Supportive and symptomatic treatments were done. The neonate discharged from the hospital without any significant sequelae._x000a__x000a_Conclusions: Extrapulmonary manifestation of COVID-19, especially gastrointestinal findings, should be considered in neonates to avoid possible complications and further spread of the disease._x000a_"/>
    <d v="2020-07-11T00:00:00"/>
    <d v="2020-08-10T00:00:00"/>
    <s v="https://sites.kowsarpub.com/apid/articles/104508.html"/>
    <s v="https://sites.kowsarpub.com/apid/articles/104508.html"/>
    <x v="34"/>
    <x v="1"/>
    <s v="Mirahmadizadeh A., Borazjani R., Ebrahimi M., Haghighi L.H., Kamali K., Hamzavi S.S., Rahimi K., Dashti A.S."/>
    <s v="Archives of Pediatric Infectious Diseases (2020) 8:3 (1-3) Article Number: e104508. Date of Publication: 1 Jul 2020"/>
    <n v="2020"/>
    <s v="Peer-reviewed"/>
    <s v="10.5812/pedinfect.104508"/>
    <s v="English"/>
    <s v="Yes"/>
    <s v=""/>
    <s v=""/>
    <s v=""/>
    <x v="1"/>
    <n v="1"/>
    <s v="Yes"/>
    <s v=""/>
    <s v="Yes"/>
    <s v="Yes"/>
    <s v="Yes"/>
    <s v=""/>
    <s v=""/>
    <s v=""/>
    <s v=""/>
    <s v=""/>
    <s v=""/>
    <s v=""/>
    <s v=""/>
    <s v=""/>
    <s v=""/>
    <s v=""/>
    <m/>
    <s v="Current week "/>
  </r>
  <r>
    <s v="Covid-19 in children: A case series from nigeria"/>
    <s v="Introduction: the global spread of COVID-19 remains unabated in the past few months with a rise in the number of available literature on the novel virus. There are very few paediatric studies and are mainly from developed countries with a paucity of information on the clinical manifestation of COVID-19 disease in African children, including Nigeria._x000a__x000a_ _x000a__x000a_Methods: we described the clinical presentation, laboratory findings, treatment and outcome in a group of five Nigerian children managed at a COVID-19 isolation and treatment centre in Nigeria._x000a__x000a_ _x000a__x000a_Results: we managed a total of five children with an age range of 3 months to 8 years in the last four weeks (16th April to 15th May 2020). Three of the five children were males. All the children had close contact with family members that tested positive for COVID-19. Out of the five children, one had moderate disease, three had mild symptomatic disease, and one was asymptomatic. Two out of the five children had lymphocytosis. Out of the four children who had chest radiograph, two had features of pneumonia._x000a__x000a__x000a_Conclusion: COVID-19 is not uncommon in Nigerian children, and all had a confirmed family member with COVID-19. Besides, contrary to leucopaenia with lymphopaenia observed in the adult's population, we found lymphocytosis in this cohort and about 50.0% had pneumonic changes on chest radiograph."/>
    <d v="2020-05-28T00:00:00"/>
    <d v="2020-08-06T00:00:00"/>
    <s v="https://www.panafrican-med-journal.com/content/series/35/2/53/full/"/>
    <s v="https://www.panafrican-med-journal.com/content/series/35/2/53/full/"/>
    <x v="28"/>
    <x v="1"/>
    <s v="Ibrahim O.R., Suleiman B.M., Sanda A., Oloyede T., Bello S.O., Bello U.I., Yahaya S., Dawud A., Bashir S.S."/>
    <s v="Pan African Medical Journal (2020) 35:2 Supplement 2 (1-4) Article Number: 53. Date of Publication: 2020"/>
    <n v="2020"/>
    <s v="Peer-reviewed"/>
    <s v="10.11604/pamj.2020.35.2.23597"/>
    <s v="English"/>
    <s v=""/>
    <s v="Yes"/>
    <s v=""/>
    <s v=""/>
    <x v="1"/>
    <n v="5"/>
    <s v=""/>
    <s v=""/>
    <s v=""/>
    <s v=""/>
    <s v=""/>
    <s v=""/>
    <s v="Yes"/>
    <s v="Yes"/>
    <s v="Yes"/>
    <s v="Yes"/>
    <s v=""/>
    <s v=""/>
    <s v=""/>
    <s v=""/>
    <s v=""/>
    <s v=""/>
    <m/>
    <s v="Current week "/>
  </r>
  <r>
    <s v="The coronavirus disease 2019 (COVID-19) in children: A study in an Iranian children’s referral hospital"/>
    <s v="Background: Despite the worldwide spread of the coronavirus disease 2019 (COVID-19), the epidemiological and clinical patterns of the COVID-19 infection remain largely unclear, particularly among children. In this study, we explored the epidemiological characteristics, clinical patterns, and laboratory and imaging findings of pediatric patients with COVID-19._x000a_Materials and Methods: From March 7 to March 30, 2020, there were a total of 35 patients who had confirmed COVID-19 infection by laboratory virus nucleic acid test (RT-PCR) assay with throat swab samples or typical chest CT manifestation compatible with COVID-19, in addition to a history of close contact with suspected or confirmed SARS‐CoV‐2 in family members. Information recorded included demographic data, medical history, exposure history, underlying comorbidities, symptoms, signs, laboratory findings and radiologic assessments, severity of disease, treatment, and mortality._x000a_Results: The median age of the patients was 7.5 years (IQR=4– 11; range=4 months to 15 years). A total of 63% were male. Cough was present in 80% of the patients, followed by fever (77%), nausea or vomiting (29%), diarrhea (26%), shortness of breath (29%), headache (20%), and myalgia (14%). Lymphopenia was present in 43% of the patients, thrombocytopenia in 9%, neutopenia in 8%, and leucopenia in 26%. We reported severe pneumonia in 40% of the hospitalized patients and 18 (51%) had underlying diseases. Of 35 patients, 11 had positive RT-PCR results (31%). The chest CT images of 24 patients (69%) suggested COVID-19, while their RT-PCR assays from throat swab samples were negative._x000a_Conclusion: This study demonstrates different clinical findings of pediatrics compared to the previous reports of children. Since a high rate of false negative RT-PCR test was observed, early detection of children with COVID-19 infection by CT is conducive to reasonable management and early treatment."/>
    <d v="2020-07-10T00:00:00"/>
    <d v="2020-08-10T00:00:00"/>
    <s v="https://www.dovepress.com/the-coronavirus-disease-2019-covid-19-in-children-a-study-in-an-irania-peer-reviewed-article-IDR"/>
    <s v="https://www.dovepress.com/the-coronavirus-disease-2019-covid-19-in-children-a-study-in-an-irania-peer-reviewed-article-IDR"/>
    <x v="34"/>
    <x v="1"/>
    <s v="Mahmoudi S., Mehdizadeh M., Badv R.S., Navaeian A., Pourakbari B., Rostamyan M., Ekbatani M.S., Eshaghi H., Abdolsalehi M.R., Alimadadi H., Movahedi Z., Mamishi S."/>
    <s v="Infection and Drug Resistance (2020) 13 (2649-2655). Date of Publication: 2020"/>
    <n v="2020"/>
    <s v="Peer-reviewed"/>
    <s v="10.2147/IDR.S259064"/>
    <s v="English"/>
    <s v=""/>
    <s v="Yes"/>
    <s v=""/>
    <s v=""/>
    <x v="1"/>
    <n v="35"/>
    <s v=""/>
    <s v=""/>
    <s v=""/>
    <s v=""/>
    <s v=""/>
    <s v=""/>
    <s v="Yes"/>
    <s v="Yes"/>
    <s v="Yes"/>
    <s v=""/>
    <s v=""/>
    <s v=""/>
    <s v=""/>
    <s v=""/>
    <s v=""/>
    <s v=""/>
    <m/>
    <s v="Current week "/>
  </r>
  <r>
    <s v="Psychiatric disorders in children and adolescents during the COVID-19 pandemic"/>
    <s v="Introduction_x000a_The Covid-19 pandemic has generated an unprecedented multimodal (health, occupational, economic, and social crisis, which will impact developing countries. Confinement as a preventive measure is itself a threat that produces a social impact. Pandemic and confinement have become a psychosocial adversity factor that affects families and their children. During the pandemic, children and adolescents with a psychiatric disorder may experience exacerbation of their symptoms. However, little is known about this, since studies on this population during the pandemic are scarce._x000a__x000a_Objective_x000a_To review the data available in the current literature on the effect of the pandemic on children and adolescents with a previous psychiatric disorder._x000a__x000a_Methods_x000a_A literature search was carried out using PubMed, Scielo and, due to the exceptional conditions of the pandemic situation, directly using internet search engines. Both English and Spanish papers were included._x000a__x000a_Results_x000a_The information found is presented in the following sections: family and children during the pandemic, evaluation of mental disorders in children and young people during the pandemic, pre-existing psychiatric disorders during the pandemic, and telepsychiatric care. Specific information is presented on attention deficit hyperactivity disorder, autism spectrum disorder, intellectual disability, anxiety disorder, obsessive compulsive disorder, and post-traumatic stress disorder. The current pandemic due to COVID-19 and confinement are a psychosocial adversity that threatens the stability of the family. Such a stressor can cause exacerbation of symptoms of a previous mental disorder. Children and adolescents with psychiatric disorders are a vulnerable population and require specialised care. Telepsychiatry is becoming a modality with multiple advantages."/>
    <d v="2020-07-17T00:00:00"/>
    <d v="2020-08-10T00:00:00"/>
    <s v="https://www.sciencedirect.com/science/article/pii/S0034745020300743?via%3Dihub"/>
    <s v="https://www.sciencedirect.com/science/article/pii/S0034745020300743?via%3Dihub"/>
    <x v="35"/>
    <x v="0"/>
    <s v="Palacio-Ortiz J.D., Londoño-Herrera J.P., Nanclares-Márquez A., Robledo-Rengifo P., Quintero-Cadavid C.P."/>
    <s v="Revista Colombiana de Psiquiatria (2020). Date of Publication: 2020"/>
    <n v="2020"/>
    <s v="Peer-reviewed"/>
    <s v="10.1016/j.rcp.2020.05.006"/>
    <s v="Spanish"/>
    <s v=""/>
    <s v="Yes"/>
    <s v=""/>
    <s v="Yes"/>
    <x v="1"/>
    <s v="Not applicable "/>
    <s v=""/>
    <s v=""/>
    <s v=""/>
    <s v=""/>
    <s v=""/>
    <s v=""/>
    <s v="Yes"/>
    <s v=""/>
    <s v="Yes"/>
    <s v=""/>
    <s v=""/>
    <s v=""/>
    <s v=""/>
    <s v="Yes"/>
    <s v=""/>
    <s v=""/>
    <s v="Mental health"/>
    <s v="Current week "/>
  </r>
  <r>
    <s v="Clinical Features, Diagnosis, and Treatment of COVID-19 in Hospitalized Patients: A Systematic Review of Case Reports and Case Series"/>
    <s v="Introduction: The 2019 novel coronavirus (COVID-19) has been declared a public health emergency worldwide. The objective of this systematic review was to characterize the clinical, diagnostic, and treatment characteristics of hospitalized patients presenting with COVID-19._x000a__x000a_Methods: We conducted a structured search using PubMed/Medline, Embase, and Web of Science to collect both case reports and case series on COVID-19 published up to April 24, 2020. There were no restrictions regarding publication language._x000a__x000a_Results: Eighty articles were included analyzing a total of 417 patients with a mean age of 48 years. The most common presenting symptom in patients who tested positive for COVID-19 was fever, reported in up to 62% of patients from 82% of the analyzed studies. Other symptoms including rhinorrhea, dizziness, and chills were less frequently reported. Additionally, in studies that reported C-reactive protein (CRP) measurements, a large majority of patients displayed an elevated CRP (60%). Progression to acute respiratory distress syndrome (ARDS) was the most common complication of patients testing positive for COVID-19 (21%). CT images displayed ground-glass opacification (GGO) patterns (80%) as well as bilateral lung involvement (69%). The most commonly used antiviral treatment modalities included, lopinavir (HIV protease inhibitor), arbidiol hydrochloride (influenza fusion inhibitor), and oseltamivir (neuraminidase inhibitor)._x000a__x000a_Conclusions: Development of ARDS may play a role in estimating disease progression and mortality risk. Early detection of elevations in serum CRP, combined with a clinical COVID-19 symptom presentation may be used as a surrogate marker for the presence and severity of the disease. There is a paucity of data surrounding the efficacy of treatments. There is currently not a well-established gold standard therapy for the treatment of diagnosed COVID-19. Further prospective investigations are necessary."/>
    <d v="2020-05-15T00:00:00"/>
    <d v="2020-08-12T00:00:00"/>
    <s v="https://www.ncbi.nlm.nih.gov/pmc/articles/PMC7242615/"/>
    <s v="https://www.ncbi.nlm.nih.gov/pmc/articles/PMC7242615/"/>
    <x v="1"/>
    <x v="0"/>
    <s v="Tahvildari, Azin; Arbabi, Mahta; Farsi, Yeganeh; Jamshidi, Parnian; Hasanzadeh, Saba; Calcagno, Tess Moore; Nasiri, Mohammad Javad; Mirsaeidi, Mehdi; "/>
    <s v="Frontiers in Medicine"/>
    <n v="2020"/>
    <s v="Peer-reviewed"/>
    <s v="10.3389/fmed.2020.00231"/>
    <s v="English"/>
    <s v="Yes"/>
    <s v="Yes"/>
    <s v=""/>
    <s v=""/>
    <x v="0"/>
    <s v="80 articles, 417 patients"/>
    <s v="Yes"/>
    <s v="Yes"/>
    <s v=""/>
    <s v="Yes"/>
    <s v="Yes"/>
    <s v="Yes"/>
    <s v="Yes"/>
    <s v="Yes"/>
    <s v=""/>
    <s v="Yes"/>
    <s v=""/>
    <s v=""/>
    <s v=""/>
    <s v=""/>
    <s v=""/>
    <s v=""/>
    <m/>
    <s v="Extended search "/>
  </r>
  <r>
    <s v="Use of telemedicine in obstetrics and gynaecology in Zimbabwe during a lockdown period"/>
    <s v="Introduction: telemedicine is an ideal innovation to achieve social distancing, one of the mitigating strategies during the current Covid 19 pandemic. Zimbabwe effected a 21day lockdown from the 2nd of March 2020 to control the spread of the Covid 19 infection. Free teleconsultation service was provided by the researcher. We sought to determine the effectiveness and acceptability of telemedicine in Obstetrics and Gynaecology during this period._x000a__x000a_ _x000a__x000a_Methods: we conducted a retrospective and prospective analysis of the messages from the WhatsApp consults for demographic characteristics, type and classification of condition, level of urgency, ability to make a diagnosis and the type of recommendation offered. A follow-up message was used to assess effectiveness of the medical advice given and patient satisfaction._x000a__x000a_ _x000a__x000a_Results: of 109 women who used telemedicine 67consented. The average age was 31 years and most of the women were married, had university or tertiary college education and were urban dwellers. Forty-nine (73.1%) cases were Gynaecological consults and 51 (76.1%) were elective cases. Twenty (29.9%) and fourteen (20.8%) cases needed elective and urgent hospital referral respectively. A diagnosis was made in 33(49.3%) of the cases from the available information during the consult. Thirty-five (52.2%) cases had recovered whilst 27(40.3%) cases were still waiting further assessments at the end of the follow up. The patients were satisfied with the service in 94% of the cases._x000a__x000a_ _x000a__x000a_Conclusion: telemedicine services provided during the lockdown period were effective and acceptable in managing women with Obstetrics and Gynaecological conditions. Telemedicine should be rolled out during this pandemic to limit risk to patients and healthcare providers."/>
    <d v="2020-06-24T00:00:00"/>
    <d v="2020-08-12T00:00:00"/>
    <s v="https://www.panafrican-med-journal.com/content/series/35/2/89/full/"/>
    <s v="https://www.panafrican-med-journal.com/content/series/35/2/89/full/"/>
    <x v="36"/>
    <x v="6"/>
    <s v="Moyo, Jephat; Madziyire, Gerald; "/>
    <s v="The Pan African Medical Journal"/>
    <n v="2020"/>
    <s v="Peer-reviewed"/>
    <s v="10.11604/pamj.supp.2020.35.2.23675"/>
    <s v="English"/>
    <s v="Yes"/>
    <s v=""/>
    <s v=""/>
    <s v="Yes"/>
    <x v="1"/>
    <n v="67"/>
    <s v=""/>
    <s v="Yes"/>
    <s v=""/>
    <s v="Yes"/>
    <s v="Yes"/>
    <s v=""/>
    <s v=""/>
    <s v=""/>
    <s v=""/>
    <s v=""/>
    <s v=""/>
    <s v=""/>
    <s v="Yes"/>
    <s v=""/>
    <s v=""/>
    <s v=""/>
    <m/>
    <s v="Extended search "/>
  </r>
  <r>
    <s v="Covid19 and Pregnancy"/>
    <s v="Introdution:  The Novel coronavirus (SARS-COV-2) is a new strain of coronavirus causing Coronavirus disease (COVID-19) first identified in Wuhan City of China and eventually was declared as a pandemic by the WHO on 11 March 2020. It has reached 210 countries and territories with more than three million cases and over 2,00,000 deaths . As of 27th of April in Egypt there are about 4782 cases with 337 deaths and 1236 recovered cases, In India there are 28,380 cases with 886 deaths and 6523 recovered cases. With this pandemic assuming a crisis of global proportions unprecedented in recent times and presenting a challenge in its control and management it will be inevitable that we will be seeing women infected with COVID-19 in pregnancy as they are proportion of this population. Unlike many of the other specialists obstetricians face the situation that matters related to childbirth cannot be delayed indefinitely. The maternity healthcare providers and facilities hence need to prepare for the situation with a view to prevent the consequences of the infection on the mother and her new-born. The article reviews the clinical features, testing criteria, preventive aspects, effects of the infection on mother and the foetus, the current management options including the general measures, pharmacological options, preparedness of the institutions, antenatal management, intrapartum and post-partum management in these patients in the light of available evidences _x000a_ _x000a_Conclusion : The COVID 19 virus is a new strain of corona virus, little is known today about its effect on the outcome of pregnancy. Further clinical and research data are awaited for better understanding of any morbid effect of this new strain and its health hazards on both the mother and neonates."/>
    <d v="2020-05-05T00:00:00"/>
    <d v="2020-08-12T00:00:00"/>
    <s v="https://anj.journals.ekb.eg/article_87330.html"/>
    <s v="https://anj.journals.ekb.eg/article_87330.html"/>
    <x v="1"/>
    <x v="0"/>
    <s v="Madappuram, Nurul A; Kamel, Hany H; "/>
    <s v="Annals of Neonatology Journal"/>
    <n v="2020"/>
    <s v="Peer-reviewed"/>
    <s v="10.21608/anj.2020.29120.1011 "/>
    <s v="English"/>
    <s v="Yes"/>
    <s v=""/>
    <s v=""/>
    <s v=""/>
    <x v="1"/>
    <s v="Not applicable "/>
    <s v="Yes"/>
    <s v="Yes"/>
    <s v="Yes"/>
    <s v="Yes"/>
    <s v="Yes"/>
    <s v=""/>
    <s v=""/>
    <s v=""/>
    <s v=""/>
    <s v=""/>
    <s v=""/>
    <s v=""/>
    <s v=""/>
    <s v=""/>
    <s v=""/>
    <s v=""/>
    <m/>
    <s v="Extended search "/>
  </r>
  <r>
    <s v="Associations Between Fear of COVID-19, Mental Health, and Preventive Behaviours Across Pregnant Women and Husbands: An Actor-Partner Interdependence Modelling"/>
    <s v="The present cross-sectional study examined the actor-partner interdependence effect of fear of COVID-19 among Iranian pregnant women and their husbands and its association with their mental health and preventive behaviours during the first wave of the COVID-19 pandemic in 2020. A total of 290 pregnant women and their husbands (N = 580) were randomly selected from a list of pregnant women in the Iranian Integrated Health System and were invited to respond to psychometric scales assessing fear of COVID-19, depression, anxiety, suicidal intention, mental quality of life, and COVID-19 preventive behaviours. The findings demonstrated significant dyadic relationships between husbands and their pregnant wives' fear of COVID-19, mental health, and preventive behaviours. Pregnant wives’ actor effect of fear of COVID-19 was significantly associated with depression, suicidal intention, mental quality of life, and COVID-19 preventive behaviours but not anxiety. Moreover, a husband actor effect of fear of COVID-19 was significantly associated with depression, anxiety, suicidal intention, mental quality of life, and COVID-19 preventive behaviours. Additionally, there were significant partner effects observed for both the pregnant wives and their husbands concerning all outcomes. The present study used a cross-sectional design and so is unable to determine the mechanism or causal ordering of the effects. Also, the data are mainly based on self-reported measures which have some limitations due to its potential for social desirability and recall biases. Based on the findings, couples may benefit from psychoeducation that focuses on the effect of mental health problems on pregnant women and the foetus."/>
    <d v="2020-06-11T00:00:00"/>
    <d v="2020-08-12T00:00:00"/>
    <s v="https://www.ncbi.nlm.nih.gov/pmc/articles/PMC7289236/"/>
    <s v="https://www.ncbi.nlm.nih.gov/pmc/articles/PMC7289236/"/>
    <x v="34"/>
    <x v="6"/>
    <s v="Ahorsu, Daniel Kwasi; Imani, Vida; Lin, Chung-Ying; Timpka, Toomas; Broström, Anders; Updegraff, John A; Årestedt, Kristofer; Griffiths, Mark D; Pakpour, Amir H; "/>
    <s v="International Journal of Mental Health and Addiction"/>
    <n v="2020"/>
    <s v="Peer-reviewed"/>
    <s v="10.1007/s11469-020-00340-x "/>
    <s v="English"/>
    <s v="Yes"/>
    <s v=""/>
    <s v=""/>
    <s v="Yes"/>
    <x v="1"/>
    <n v="290"/>
    <s v="Yes"/>
    <s v=""/>
    <s v=""/>
    <s v="Yes"/>
    <s v=""/>
    <s v=""/>
    <s v=""/>
    <s v=""/>
    <s v=""/>
    <s v=""/>
    <s v=""/>
    <s v=""/>
    <s v="Yes"/>
    <s v=""/>
    <s v=""/>
    <s v=""/>
    <s v="Mental health"/>
    <s v="Extended search "/>
  </r>
  <r>
    <s v="Overview of COVID 19 in Children with the Current Situation in Saudi Arabia"/>
    <s v="Background: Severe acute respiratory syndrome coronavirus-2 (SARS-CoV-2), first identified in Wuhan, China, has resulted within the coronavirus disease 19 (COVID-19) pandemic that has spread to 210 countries worldwide. At the time of scripting this review, 76,726 people had been infected with and 411 died from SARS-CoV-2 in Kingdom of Saudi Arabia. COVID-19 has deeply impacted the lives of millions globally, either directly or as a results of the preventive measures instituted to regulate the spread of the disease. Research groups worldwide are working hard to develop sensitive and specific diagnostic tools and effective vaccines. This review aimed to supply relevant COVID19 research data obtained from a literature review. Conclusion: We believe that our study makes significant contributions to the literature because it provides a condensed, authoritative presentation of the numerous clinical presentations, diagnoses, treatments, and patient management strategies for COVID-19. It also as reports on this COVID-19 situation in Kingdom of Saudi Arabi_x000a_"/>
    <s v="Not stated "/>
    <d v="2020-08-12T00:00:00"/>
    <s v="https://ejhm.journals.ekb.eg/article_95617.html"/>
    <s v="https://ejhm.journals.ekb.eg/article_95617.html"/>
    <x v="37"/>
    <x v="0"/>
    <s v="Almutairi, Aisha; Al-Shamrani, Abdullah; "/>
    <s v="The Egyptian Journal of Hospital Medicine"/>
    <n v="2020"/>
    <s v="Peer-reviewed"/>
    <s v="10.12816/ejhm.2020.95617"/>
    <s v="English"/>
    <s v=""/>
    <s v="Yes"/>
    <s v=""/>
    <s v=""/>
    <x v="1"/>
    <s v="Not applicable "/>
    <s v=""/>
    <s v=""/>
    <s v=""/>
    <s v=""/>
    <s v=""/>
    <s v="Yes"/>
    <s v="Yes"/>
    <s v="Yes"/>
    <s v="Yes"/>
    <s v="Yes"/>
    <s v=""/>
    <s v=""/>
    <s v=""/>
    <s v=""/>
    <s v=""/>
    <s v=""/>
    <m/>
    <s v="Extended search "/>
  </r>
  <r>
    <s v="COVID-19 in pregnancy in South Africa: Tracking the epidemic and defining the natural history"/>
    <s v="None available"/>
    <d v="2020-07-30T00:00:00"/>
    <d v="2020-08-12T00:00:00"/>
    <s v="http://www.samj.org.za/index.php/samj/article/view/13046"/>
    <s v="http://www.samj.org.za/index.php/samj/article/view/13046"/>
    <x v="19"/>
    <x v="0"/>
    <s v="Fairlie, L; Sawry, S; Patel, F; Balkus, JE; Kalk, E; Mutevedzi, P; Technau, KG; Yates, L; Slogrove, A; Ballot, D; "/>
    <s v="South African Medical Journal"/>
    <n v="2020"/>
    <s v="Peer-reviewed"/>
    <s v="10.7196/SAMJ.2020.v110i8.15012"/>
    <s v="English"/>
    <s v="Yes"/>
    <s v=""/>
    <s v=""/>
    <s v="Yes"/>
    <x v="1"/>
    <s v="Not applicable "/>
    <s v="Yes"/>
    <s v="Yes"/>
    <s v="Yes"/>
    <s v="Yes"/>
    <s v="Yes"/>
    <s v=""/>
    <s v=""/>
    <s v=""/>
    <s v=""/>
    <s v=""/>
    <s v=""/>
    <s v=""/>
    <s v="Yes"/>
    <s v=""/>
    <s v=""/>
    <s v=""/>
    <m/>
    <s v="Extended search "/>
  </r>
  <r>
    <s v="COVID‐19 and obstetric practice: A critical review of the Nigerian situation"/>
    <s v="Objective: To review what is known about COVID-19 and highlight gaps in the context of Nigerian obstetric practice. Research data on COVID-19 are understandably sparse in Africa. Nigeria, like most African countries, is battling a disease she is poorly equipped to fight._x000a__x000a_Methods: The current available literature on COVID-19 was reviewed in relation to obstetric practice in the Nigerian context, gaps were identified, and recommendations were made to improve the handling of the COVID-19 pandemic in Nigerian obstetric practice._x000a__x000a_Results: In and out of hospital, both the obstetrician and the obstetric patient are constantly being put at risk of exposure to the coronavirus because testing and preventive measures are either ineffective or non-existent._x000a__x000a_Conclusion: The pandemic has exposed the gross inadequacies in Nigeria's healthcare system and is therefore a wake-up call to the need for a complete overhaul of infrastructure and services. The government will do well to increase the budget allocation for health from the current paltry 4.14% to the recommended 15% of the total budget."/>
    <d v="2020-07-22T00:00:00"/>
    <d v="2020-08-12T00:00:00"/>
    <s v="https://pubmed.ncbi.nlm.nih.gov/32698245/"/>
    <s v="https://pubmed.ncbi.nlm.nih.gov/32698245/"/>
    <x v="28"/>
    <x v="0"/>
    <s v="Ijarotimi, Omotade A; Ubom, Akaninyene E; Olofinbiyi, Babatunde A; Kuye‐Kuku, Taiwo; Orji, Ernest O; Ikimalo, John I; "/>
    <s v="International Journal of Gynecology &amp; Obstetrics"/>
    <n v="2020"/>
    <s v="Peer-reviewed"/>
    <s v="10.1002/ijgo.13325"/>
    <s v="English"/>
    <s v="Yes"/>
    <s v=""/>
    <s v=""/>
    <s v="Yes"/>
    <x v="1"/>
    <s v="Not applicable "/>
    <s v="Yes"/>
    <s v=""/>
    <s v="Yes"/>
    <s v="Yes"/>
    <s v="Yes"/>
    <s v=""/>
    <s v=""/>
    <s v=""/>
    <s v=""/>
    <s v=""/>
    <s v=""/>
    <s v=""/>
    <s v="Yes"/>
    <s v=""/>
    <s v=""/>
    <s v=""/>
    <m/>
    <s v="Extended search "/>
  </r>
  <r>
    <s v="The Evolving Epidemiologic and Clinical Picture of SARS-CoV-2 and COVID-19 Disease in Children and Young People"/>
    <s v="The initial impression that paediatric SARS-CoV-2 infection is uncommon and generally mild has been replaced by a more nuanced understanding of infectious manifestations in children and adolescents across low-, middle-, and high-income countries and by demographic structure, with recognition of a widening disease spectrum. Critical knowledge gaps, especially in low- and middleincome countries remain, that have significant public policy and programme implications. Insufficient data disaggregated by age, geography and race/ethnicity are hindering efforts to fully assess prevalence of infection and disease in children and adolescents and their role in transmission. Potential biologic differences in susceptibility to infection and transmissibility between children and adults need to be assessed. Determination of mother-to-child SARS-CoV-2 transmission during pregnancy or peripartum requires appropriate samples obtained with proper timing, lacking in most studies. Finally, predictors of disease progression, morbidity and mortality in children need to be determined particularly as the pandemic moves to low- and middle-income countries, where poor nutritional and health conditions and other vulnerabilities are more frequent among children than in higher-income settings. Countries, UN agencies, public health communities, donors and academia need to coordinate the efforts and work collectively to close the data and knowledge gaps in all countries (high, middle and low income) for better evidence to guide policy and programme decision-making for children and COVID-19 disease._x000a__x000a_"/>
    <d v="2020-07-07T00:00:00"/>
    <d v="2020-08-12T00:00:00"/>
    <s v="https://www.unicef-irc.org/publications/1107-the-evolving-epidemiologic-and-clinical-picture-of-sars-cov-2-and-covid-19-disease.html"/>
    <s v="https://www.unicef-irc.org/publications/1107-the-evolving-epidemiologic-and-clinical-picture-of-sars-cov-2-and-covid-19-disease.html"/>
    <x v="1"/>
    <x v="0"/>
    <s v="Idele, Priscilla; Anthony, David; Mofenson, Lynne M; Requejo, Jennifer; You, Danzhen; Luo, Chewe; Peterson, Stefan; "/>
    <s v="Innocenti Working Papers"/>
    <n v="2020"/>
    <s v="Peer-reviewed"/>
    <s v="Not available "/>
    <s v="English"/>
    <s v=""/>
    <s v="Yes"/>
    <s v=""/>
    <s v="Yes"/>
    <x v="1"/>
    <s v="Not applicable "/>
    <s v=""/>
    <s v=""/>
    <s v=""/>
    <s v=""/>
    <s v=""/>
    <s v="Yes"/>
    <s v="Yes"/>
    <s v="Yes"/>
    <s v=""/>
    <s v=""/>
    <s v=""/>
    <s v=""/>
    <s v=""/>
    <s v="Yes"/>
    <s v=""/>
    <s v=""/>
    <m/>
    <s v="Extended search "/>
  </r>
  <r>
    <s v="COVID-19 and the Nigerian child: the time to act is now"/>
    <s v="COVID-19 has overwhelmed virtually every sector in resource-rich countries of the world and has gradually but steadily enveloped almost all of Africa. While her leaders grapple with the vivid realization of the myriad effects of the virus, the African children should not be the ‘hidden victims’ of the COVID-19 pandemic because they are among the most vulnerable. This narrative highlights the effects of the pandemic on the economic, education, health, mental and socio-cultural well-being of the Nigerian child and suggests ways to mitigate it. The impact of COVID-19 pandemic on the Nigerian child are numerous. Policies should be set up urgently and interventions sourced to ameliorate the effect of the virus on the most vulnerable group in Nigeria."/>
    <d v="2020-06-18T00:00:00"/>
    <d v="2020-08-12T00:00:00"/>
    <s v="https://www.panafrican-med-journal.com/content/series/35/2/82/full/"/>
    <s v="https://www.panafrican-med-journal.com/content/series/35/2/82/full/"/>
    <x v="28"/>
    <x v="3"/>
    <s v="Briggs, Datonye Christopher; Numbere, Tamuno-Wari; "/>
    <s v="The Pan African Medical Journal"/>
    <n v="2020"/>
    <s v="Peer-reviewed"/>
    <s v="10.11604/pamj.supp.2020.35.2.23286"/>
    <s v="English"/>
    <s v=""/>
    <s v="Yes"/>
    <s v=""/>
    <s v="Yes"/>
    <x v="1"/>
    <s v="Not applicable "/>
    <s v=""/>
    <s v=""/>
    <s v=""/>
    <s v=""/>
    <s v=""/>
    <s v=""/>
    <s v=""/>
    <s v="Yes"/>
    <s v=""/>
    <s v=""/>
    <s v=""/>
    <s v=""/>
    <s v=""/>
    <s v="Yes"/>
    <s v=""/>
    <s v=""/>
    <m/>
    <s v="Extended search "/>
  </r>
  <r>
    <s v="Contracting HIV or contracting SAR-CoV-2 (COVID-19) in pregnancy? Balancing the risks and benefits"/>
    <s v="None available"/>
    <d v="2020-04-13T00:00:00"/>
    <d v="2020-08-12T00:00:00"/>
    <s v="https://www.ncbi.nlm.nih.gov/pmc/articles/PMC7153351/"/>
    <s v="https://www.ncbi.nlm.nih.gov/pmc/articles/PMC7153351/"/>
    <x v="1"/>
    <x v="0"/>
    <s v="Davey, Dvora Joseph; Bekker, Linda-Gail; Coates, Thomas J; Myer, Landon; "/>
    <s v="AIDS and Behavior"/>
    <n v="2020"/>
    <s v="Peer-reviewed"/>
    <s v="10.1007/s10461-020-02861-x"/>
    <s v="English"/>
    <s v="Yes"/>
    <s v=""/>
    <s v="Yes"/>
    <s v="Yes"/>
    <x v="1"/>
    <s v="Not applicable "/>
    <s v="Yes"/>
    <s v="Yes"/>
    <s v="Yes"/>
    <s v="Yes"/>
    <s v="Yes"/>
    <s v=""/>
    <s v=""/>
    <s v=""/>
    <s v=""/>
    <s v=""/>
    <s v="Yes"/>
    <s v=""/>
    <s v="Yes"/>
    <s v=""/>
    <s v=""/>
    <s v=""/>
    <m/>
    <s v="Extended search "/>
  </r>
  <r>
    <s v="Beyond the disease: Contextualized implications of COVID-19 for children and young people living in Eastern and Southern Africa"/>
    <s v="The COVID-19 pandemic has created extraordinary challenges and prompted remarkable social changes around the world. The implications of the novel coronavirus and the public health control measures that have been implemented to mitigate its impact are likely to be accompanied by a unique set of consequences for specific populations living in low income-countries that have fragile health systems and pervasive social-structural vulnerabilities. This paper discusses the implications of COVID-19 and related public health interventions for children and young people living in Eastern and Southern Africa. Actionable prevention, care, and health promotion initiatives are proposed to attenuate the negative effects of the pandemic and government-enforced movement restrictions on children and young people."/>
    <d v="2020-06-17T00:00:00"/>
    <d v="2020-08-12T00:00:00"/>
    <s v="https://www.preprints.org/manuscript/202006.0208/v1"/>
    <s v="https://www.preprints.org/manuscript/202006.0208/v1"/>
    <x v="1"/>
    <x v="0"/>
    <s v="Govender, Kaymarlin; Cowden, Richard G; Nyamaruze, Patrick; Armstrong, Russell; Hatane, Luann; "/>
    <s v="Preprints"/>
    <n v="2020"/>
    <s v="Peer-reviewed"/>
    <s v="10.20944/preprints202006.0208.v1"/>
    <s v="English"/>
    <s v=""/>
    <s v="Yes"/>
    <s v=""/>
    <s v="Yes"/>
    <x v="1"/>
    <s v="Not applicable "/>
    <s v=""/>
    <s v=""/>
    <s v=""/>
    <s v=""/>
    <s v=""/>
    <s v="Yes"/>
    <s v=""/>
    <s v="Yes"/>
    <s v="Yes"/>
    <s v=""/>
    <s v=""/>
    <s v=""/>
    <s v=""/>
    <s v="Yes"/>
    <s v=""/>
    <s v=""/>
    <m/>
    <s v="Extended search "/>
  </r>
  <r>
    <s v="Single-cell RNA-seq reveals profound monocyte changes in Paediatric Inflammatory Multisystem Syndrome Temporally associated with SARS-CoV-2 infection (PIMS-TS) "/>
    <s v="Paediatric inflammatory multisystem inflammatory syndrome temporally associated with SARS-CoV-2 infection (PIMS-TS) is a new disease with overlapping features of Kawasaki disease (KD) and toxic shock syndrome. Unbiased single cell RNA sequencing analysis of peripheral blood mononuclear cells from PIMS-TS and KD patients shows monocytes are the main source of pro-inflammatory cytokines and large changes in the frequency of classical, intermediate and non-classical monocytes occur in both diseases.Competing Interest StatementThe authors have declared no competing interest.Clinical TrialThis is not a clinical trial. Ethical approval has been obtained to perform this study in accordance with the Declaration of Helsinski.Funding StatementBirmingham Womens and Childrens Hospital Charity funded the single cell RNA sequencing analysis. ES is supported by a CRUK Birmingham Centre clinical PhD fellowship. BS is funded by a National Institute for Health Research (NIHR) Clinician Scientist fellowship. Author DeclarationsI confirm all relevant ethical guidelines have been followed, and any necessary IRB and/or ethics committee approvals have been obtained.YesThe details of the IRB/oversight body that provided approval or exemption for the research described are given below:The study was reviewed and approved by South of Birmingham Research Ethics Committee (REC: 17/WM/0453, IRAS: 233593). Written informed consent was obtained from all participants or their legal guardians.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RNAseq data will be available upon article acceptance."/>
    <d v="2020-08-06T00:00:00"/>
    <d v="2020-08-10T00:00:00"/>
    <s v="http://medrxiv.org/content/early/2020/08/07/2020.08.06.20164848.abstract"/>
    <s v="http://medrxiv.org/content/early/2020/08/07/2020.08.06.20164848.abstract"/>
    <x v="0"/>
    <x v="1"/>
    <s v="Syrimi, EF, Eanna; Richter, Alex; Vrljicak, Pavle; Stark, Richard; Ott, Sascha; Murray, Paul G.; Al-abadi, Eslam; Chikermane, Ashish; Dawson, Pamela; Hackett, Scott; Jyothish, Deepthi; Kanthimathinathan, Hari Krishnan; Monaghan, Sean; Nagakumar, Prasad; Scholefield, Barnaby R.; Welch, Steven; Kearns, Pamela; Taylor, Graham"/>
    <s v="Preprints"/>
    <n v="2020"/>
    <s v="Pre-print source"/>
    <s v="10.1101/2020.08.06.20164848"/>
    <s v="English"/>
    <s v=""/>
    <s v="Yes"/>
    <s v=""/>
    <s v=""/>
    <x v="0"/>
    <s v="Not applicable "/>
    <s v=""/>
    <s v=""/>
    <s v=""/>
    <s v=""/>
    <s v=""/>
    <s v="Yes"/>
    <s v="Yes"/>
    <s v=""/>
    <s v=""/>
    <s v="Yes"/>
    <s v=""/>
    <s v=""/>
    <s v=""/>
    <s v=""/>
    <s v=""/>
    <s v=""/>
    <m/>
    <s v="Current week "/>
  </r>
  <r>
    <s v="The effect of school closures and reopening strategies on COVID-19 infection dynamics in the San Francisco Bay Area: a cross-sectional survey and modeling analysis "/>
    <s v="Background Large-scale school closures have been implemented worldwide to curb the spread of COVID-19. However, the impact of school closures and re-opening on epidemic dynamics remains unclear. Methods We simulated COVID-19 transmission dynamics using an individual-based stochastic model, incorporating social-contact data of school-aged children during shelter-in-place orders derived from Bay Area (California) household surveys. We simulated transmission under observed conditions and counterfactual intervention scenarios between March 17-June 1, and evaluated various fall 2020 K-12 reopening strategies. Findings Between March 17-June 1, assuming children &amp;amp;lt;10 were half as susceptible to infection as older children and adults, we estimated school closures averted a similar number of infections (13,842 cases; 95% CI: 6,290, 23,040) as workplace closures (15,813; 95% CI: 9,963, 22,617) and social distancing measures (7,030; 95% CI: 3,118, 11,676). School closure effects were driven by high school and middle school closures. Under assumptions of moderate community transmission, we estimate that fall 2020 school reopenings will increase symptomatic illness among high school teachers (an additional 40.7% expected to experience symptomatic infection, 95% CI: 1.9, 61.1), middle school teachers (37.2%, 95% CI: 4.6, 58.1), and elementary school teachers (4.1%, 95% CI: -1.7, 12.0). Results are highly dependent on uncertain parameters, notably the relative susceptibility and infectiousness of children, and extent of community transmission amid re-opening. The school-based interventions needed to reduce the risk to fewer than an additional 1% of teachers infected varies by grade level. A hybrid-learning approach with halved class sizes of 10 students may be needed in high schools, while maintaining small cohorts of 20 students may be needed for elementary schools. Interpretation Multiple in-school intervention strategies and community transmission reductions, beyond the extent achieved to date, will be necessary to avoid undue excess risk associated with school reopening. Policymakers must urgently enact policies that curb community transmission and implement within-school control measures to simultaneously address the tandem health crises posed by COVID-19 and adverse child health and development consequences of long-term school closures.Competing Interest StatementThe authors have declared no competing interest.Funding StatementJVR, JRH, QC, PAC, SP, AKH, CMH, and KC were supported in part by National Science Foundation grant no. 2032210, National Institutes of Health grants nos. R01AI125842, R01TW010286 and R01AI148336, and by the University of California Multicampus Research Programs and Initiatives award # 17-446315. JAL received support from the Berkeley Population Center (grant number P2CHD073964 from the National Institute of Child Health &amp;amp;amp; Human Development, National Institutes of Health).Author DeclarationsI confirm all relevant ethical guidelines have been followed, and any necessary IRB and/or ethics committee approvals have been obtained.YesThe details of the IRB/oversight body that provided approval or exemption for the research described are given below:Ethical approval was obtained from the Institutional Review Board at the University of California, Berkeley (Protocol Number: 2020-04-13180). Prior to taking the anonymous survey, parents were provided a description of the survey and were asked to provide written informed consent.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 s I have followed all appropriate research reporting guidelines and uploaded the relevant EQUATOR Network research reporting checklist(s) and other pertinent material as supplementary files, if applicable.YesCOVID-19 data used in models are publicly available. Social contact data is available by request in aggregate form."/>
    <d v="2020-08-06T00:00:00"/>
    <d v="2020-08-10T00:00:00"/>
    <s v="http://medrxiv.org/content/early/2020/08/07/2020.08.06.20169797.abstract"/>
    <s v="http://medrxiv.org/content/early/2020/08/07/2020.08.06.20169797.abstract"/>
    <x v="4"/>
    <x v="12"/>
    <s v="Head, JRA, Kristin; Cheng, Qu; Collender, Philip A.; Phillips, Sophie; Boser, Anna; Heaney, Alexandra K.; Hoover, Christopher M.; Wu, Sean L.; Northrup, Graham R.; Click, Karen; Harrison, Robert; Lewnard, Joseph A.; Remais, Justin V."/>
    <s v="Preprints"/>
    <n v="2020"/>
    <s v="Pre-print source"/>
    <s v="10.1101/2020.08.06.20169797"/>
    <s v="English"/>
    <s v=""/>
    <s v="Yes"/>
    <s v=""/>
    <s v="Yes"/>
    <x v="2"/>
    <s v="Not applicable "/>
    <s v=""/>
    <s v=""/>
    <s v=""/>
    <s v=""/>
    <s v=""/>
    <s v=""/>
    <s v=""/>
    <s v=""/>
    <s v="Yes"/>
    <s v=""/>
    <s v=""/>
    <s v=""/>
    <s v=""/>
    <s v="Yes"/>
    <s v=""/>
    <s v="Assumptions of moderate community transmission; highly dependent upon uncertain parameters, eg,  relative susceptibility and infectiousness of children, and extent of community transmission amid re-opening. hybrid-learning approach with halved class sizes of 10 students may be needed in high schools, while maintaining small cohorts of 20 students may be needed for elementary schools"/>
    <m/>
    <s v="Current week "/>
  </r>
  <r>
    <s v="Paediatric Attendances and Acuity in the Emergency Department during the COVID-19 Pandemic "/>
    <s v="Aim: To investigate the difference in both numbers and acuity of presentations to the Paediatric Emergency Department (PED) during the peak time period of the current global SARS-CoV-2 pandemic. Design: This single centre retrospective observational study used routinely collected electronic health data to compare patient presentation characteristics between 21st March and 26th April 2020 compared to the equivalent time period in 2019. Results: There was a 90% decrease in attendances to PED, with a 10.23% reduction re-attendance rate. Children presenting were younger during the pandemic, with a median age difference of 2 years. They were more likely to present in an ambulance (9.63%), be admitted to hospital (5.75%) and be assigned the highest two Manchester triage categories (6.26%). There was a non-significant trend towards longer lengths of stay. The top 10 presenting complaints remained constant (although the order changed) between time periods. There was no difference in mortality or admission to PICU. Implications: Our data demonstrates that there has been a significant decrease in numbers of children seeking emergency department care. It suggests that presenting patients were proportionally sicker during the pandemic; however, we would argue that this is more in keeping with appropriate acuity for PED presentations, as there were no differences in PICU admission rate or mortality. We explore some of the possible reasons behind the decrease in presentations and the implications for service planning ahead of the winter months.Competing Interest StatementThe authors have declared no competing interest.Clinical TrialNAFunding StatementThis was an unfunded study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was reviewed and approved by the local Audit and Service Evaluation Board prior to commencement (Imperial College Healthcare, UK; registration number: 487).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Original data can be made available at request"/>
    <d v="2020-08-05T00:00:00"/>
    <d v="2020-08-06T00:00:00"/>
    <s v="http://medrxiv.org/content/early/2020/08/06/2020.08.05.20168666.abstract"/>
    <s v="http://medrxiv.org/content/early/2020/08/06/2020.08.05.20168666.abstract"/>
    <x v="9"/>
    <x v="6"/>
    <s v="Rose, KV-Z, Kerry; Cotton, Rachel; Wallace, Susan; Cleugh, Francesca"/>
    <s v="Preprints"/>
    <n v="2020"/>
    <s v="Pre-print source"/>
    <s v="10.1101/2020.08.05.20168666"/>
    <s v="English"/>
    <s v=""/>
    <s v="Yes"/>
    <s v=""/>
    <s v=""/>
    <x v="2"/>
    <n v="4780"/>
    <s v=""/>
    <s v=""/>
    <s v=""/>
    <s v=""/>
    <s v=""/>
    <s v=""/>
    <s v="Yes"/>
    <s v="Yes"/>
    <s v=""/>
    <s v=""/>
    <s v=""/>
    <s v=""/>
    <s v=""/>
    <s v=""/>
    <s v=""/>
    <s v=""/>
    <m/>
    <s v="Current week "/>
  </r>
  <r>
    <s v="Stepwise School Opening Online and Off-line and an Impact on the Epidemiology of COVID-19 in the Pediatric Population "/>
    <s v="Background Data on SARS-CoV-2 transmission from a pediatric index patient to others at the school setting are limited. Epidemiologic data on pediatric COVID-19 cases after school opening is warranted. Methods We analyzed data of the pediatric patients with COVID-19 collected from the press release of the Korea Centers for Disease Control and Prevention. Information on the school opening delay and re-opening policies were achieved from the press release from Korean Ministry of Education. Findings The school openings were delayed three times in March 2020. Online classes started from April 9, and off-line classes started from May 20 to June 8 at four steps in different grades of students. There was no sudden increase in pediatric cases after the school opening, and the proportion of pediatric cases remained around 7.0% to 7.1%. As of July 11, 45 children from 40 schools and kindergartens were diagnosed with COVID-19 after off-line classes started. More than 11,000 students and staff were tested; only one additional student was found to be infected in the same classroom. Among those 45, 32 (71.1%) patients had available information for the source of infection. Twenty-five (25/45, 55.6%) were infected by the family members. The proportions of pediatric patients without information on infection sources were higher in older age group (middle and high school students) than in younger age group (kindergarten and elementary school students) (47.6% vs 12.5%, p=0.010). In the younger age group, 79.1% of children were infected by family members, while only 28.6% of adolescents in the older age group were infected by family members (p&amp;amp;lt;0.001). Interpretation Korea had a successful transition from school closure to re-opening with online and off-line classes. Although partial, off-line school opening did not cause significant school-related outbreak among pediatric population although young children and adolescents may have different epidemiologic features.Competing Interest StatementThe authors have declared no competing interest.Funding StatementNo funding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analyzed the data that is publicly available from the reports by Korea Centers for Disease Control and Prevention and policy announcement by Korean Ministry of Education. Therefore, it was not considered that this study was subject to institutional review board approval. 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of the confirmed patients with COVID-19 was collected from the press release by the Korea Centers for Disease Control and Prevention. Information on the school opening delay and re-opening policies was achieved from the press release by the Korean Ministry of Education."/>
    <d v="2020-08-03T00:00:00"/>
    <d v="2020-08-05T00:00:00"/>
    <s v="http://medrxiv.org/content/early/2020/08/04/2020.08.03.20165589.abstract"/>
    <s v="http://medrxiv.org/content/early/2020/08/04/2020.08.03.20165589.abstract"/>
    <x v="11"/>
    <x v="10"/>
    <s v="Yoon, YK, Kyung-Ran; Park, Hwanhee; Kim, So young; Kim, Yae-Jean"/>
    <s v="Preprints"/>
    <n v="2020"/>
    <s v="Pre-print source"/>
    <s v="10.1101/2020.08.03.20165589"/>
    <s v="English"/>
    <s v=""/>
    <s v="Yes"/>
    <s v=""/>
    <s v="Yes"/>
    <x v="1"/>
    <s v="All schools"/>
    <s v=""/>
    <s v=""/>
    <s v=""/>
    <s v=""/>
    <s v=""/>
    <s v=""/>
    <s v=""/>
    <s v=""/>
    <s v="Yes"/>
    <s v=""/>
    <s v=""/>
    <s v=""/>
    <s v=""/>
    <s v="Yes"/>
    <s v=""/>
    <s v=""/>
    <m/>
    <s v="Current week "/>
  </r>
  <r>
    <s v="Multisystem inflammatory syndrome in children (MIS-C) temporally associated with SARS-CoV-2 infection: a scoping review of the literature "/>
    <s v="Background: With the rise of the COVID-19 pandemic, a new severe life-threatening inflammatory syndrome has been reported in some pediatric populations. Global attention was shifted towards the syndrome termed multisystem inflammatory syndrome in children (MIS-C), with new case reports flooding in. Objectives: The aim of this scoping review is to summarize the existing reports on MIS-C and focus on the demographics, diagnosis, clinical presentation, laboratory investigations, imaging studies, treatment, and patient outcomes. Methods: We conducted a systemic search using LitCovid and MEDLINE electronic databases. We screened citations, titles and abstracts, then reviewed potentially relevant articles in full. After data extraction, we reported our final data under subheadings of demographics, diagnosis, clinical presentation, laboratory investigations, imaging studies, treatment, and patient outcomes. Results: Our search strategy yielded 42 original studies reporting 674 pediatric patients fitting the case definition of MIS-C. The studies included 21 case reports, 16 case series and 5 cohort studies. The most common reported symptom of MIS-C was fever (98%). Gastrointestinal symptoms were common (N=557, 83%). Interleukin-6 (IL-6) levels were measured in 125 patients and was elevated in 94 % (N=117). Echocardiography detected coronary artery lesions in 100 patients. Prophylactic and/or therapeutic heparin was required in 34% (N=227) of patients. The most commonly administered treatment modality targeting MIS-C was intravenous immunoglobulin (IVIG) (N=490). Corticosteroids (N=347) and aspirin (N=112) were also integral parts of the treatment regimens. Biologic therapy was integrated into the treatment regimen for 116 patients. Intensive care unit (ICU) admission was alarming (N=478, 71%). 9 fatalities were recorded due to MIS-C Conclusions: We believe MIS-C bears pathophysiological resemblance to the well-known Kawasaki disease but with some key differences highlighted. Understanding those differences will aid our management plan for such patients.Competing Interest StatementThe authors have declared no competing interest.Funding StatementNo funding recievedAuthor DeclarationsI confirm all relevant ethical guidelines have been followed, and any necessary IRB and/or ethics committee approvals have been obtained.YesThe details of the IRB/oversight body that provided approval or exemption for the research described are given below:Each individual study followed was approved by an ethical committee separately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ll data are fully available"/>
    <d v="2020-08-03T00:00:00"/>
    <d v="2020-08-05T00:00:00"/>
    <s v="http://medrxiv.org/content/early/2020/08/04/2020.08.03.20167361.abstract"/>
    <s v="http://medrxiv.org/content/early/2020/08/04/2020.08.03.20167361.abstract"/>
    <x v="26"/>
    <x v="0"/>
    <s v="Sabbour, MAE-S, Seif Tarek; Farrag, Nourhan; Kamel, Menna; Ali, Sara H.; Amir, Abdelrahman; Refaat, Mazen A.; Dyab, Menatalla A.; Nabhan, Ashraf"/>
    <s v="Preprints"/>
    <n v="2020"/>
    <s v="Pre-print source"/>
    <s v="10.1101/2020.08.03.20167361"/>
    <s v="English"/>
    <s v=""/>
    <s v="Yes"/>
    <s v=""/>
    <s v=""/>
    <x v="1"/>
    <s v="42 studies, n=674"/>
    <s v=""/>
    <s v=""/>
    <s v=""/>
    <s v=""/>
    <s v=""/>
    <s v="Yes"/>
    <s v="Yes"/>
    <s v=""/>
    <s v="Yes"/>
    <s v=""/>
    <s v=""/>
    <s v=""/>
    <s v=""/>
    <s v=""/>
    <s v=""/>
    <s v=""/>
    <m/>
    <s v="Current week "/>
  </r>
  <r>
    <s v="The impact of the COVID-19 lockdown on maternal mental health and coping in the UK: Data from the COVID-19 New Mum Study "/>
    <s v="Background: Depression and anxiety affect up to 20% of new and expectant mothers during the perinatal period; this rate may have increased due to COVID-19 and lockdown measures. This analysis aimed to assess how mothers are feeling and coping during lockdown, and to identify the potential pathways that can assist them. Methods: 1329 women living in the UK aged ?18 years with an infant ?12 months of age completed an anonymous online survey. Descriptive analysis of maternal mental health, coping, support received, activities undertaken and consequences of lockdown was conducted. Linear regression was used to predict maternal mental health and coping, using activities, support, and consequences of the lockdown as predictors, while adjusting for age, gestational age, ethnicity, income, marital status and number of children. Results: More than half of the participants reported feeling down (56%), lonely (59%), irritable (62%) and worried (71%), to some or high extent since lockdown began. Despite this, 70% felt able to cope with the situation. Support with her own health (95% CI .004, .235), contacting infant support groups (95% CI -.003, .252), and higher infant gestational age (95% CI .000, .063) predicted better mental health. Travelling for work (95% CI -.680, -.121), lockdown having a major impact on the ability to afford food (95% CI -1.202, -.177), and having an income lower than 30k (95% CI -.475, -.042) predicted poorer mental health. Support with her own health and more equal division of household chores were associated with better coping. Conclusion: During lockdown, a large proportion of new mothers experienced symptoms of poor mental health; mothers of infants with lower gestational age, with low income, and who are travelling to work were particularly at risk. However, greater support for maternal health and with household chores showed positive associations with maternal mental health and coping. These findings highlight the urgent need to assess maternal mental health, and to identify prevention strategies for mothers during different stages of lockdown.Competing Interest StatementThe authors declare no conflict of interest with respect to the COVID-19 New Mum Study or this manuscript. MF receives an unrestricted donation for research on infant nutrition from Philips. The remaining authors declare no other conflicts.Funding StatementNo funding was received for the survey. All research at Great Ormond Street Hospital NHS Foundation Trust and UCL Great Ormond Street Institute of Child Health is made possible by the NIHR Great Ormond Street Hospital Biomedical Research Centre. The views expressed are those of the author(s) and not necessarily those of the NHS, the NIHR or the Department of Health.Author DeclarationsI confirm all relevant ethical guidelines have been followed, and any necessary IRB and/or ethics committee approvals have been obtained.YesThe details of the IRB/oversight body that provided approval or exemption for the research described are given below:Ethical approval was obtained from the UCL Research Ethics committee (0326/017).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will not be publicly available due to ethical approval restrictions."/>
    <d v="2020-08-04T00:00:00"/>
    <d v="2020-08-05T00:00:00"/>
    <s v="http://medrxiv.org/content/early/2020/08/04/2020.08.04.20168039.abstract"/>
    <s v="http://medrxiv.org/content/early/2020/08/04/2020.08.04.20168039.abstract"/>
    <x v="9"/>
    <x v="6"/>
    <s v="Dib, SR, Emeline; Vazquez-Vazquez, Adriana; Wells, Jonathan C. K.; Fewtrell, Mary"/>
    <s v="Preprints"/>
    <n v="2020"/>
    <s v="Pre-print source"/>
    <s v="10.1101/2020.08.04.20168039"/>
    <s v="English"/>
    <s v="Yes"/>
    <s v=""/>
    <s v=""/>
    <s v=""/>
    <x v="2"/>
    <n v="1329"/>
    <s v=""/>
    <s v="Yes"/>
    <s v=""/>
    <s v="Yes"/>
    <s v=""/>
    <s v=""/>
    <s v=""/>
    <s v=""/>
    <s v=""/>
    <s v=""/>
    <s v=""/>
    <s v=""/>
    <s v=""/>
    <s v=""/>
    <s v=""/>
    <s v=""/>
    <s v="Mental health"/>
    <s v="Current week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FB62A62-E1C6-464C-8452-6464C9C01445}" name="PivotTable4"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3:R25" firstHeaderRow="1" firstDataRow="2" firstDataCol="1"/>
  <pivotFields count="38">
    <pivotField showAll="0"/>
    <pivotField showAll="0"/>
    <pivotField showAll="0"/>
    <pivotField numFmtId="14" showAll="0"/>
    <pivotField showAll="0"/>
    <pivotField showAll="0"/>
    <pivotField showAll="0"/>
    <pivotField axis="axisCol" dataField="1" showAll="0">
      <items count="15">
        <item x="5"/>
        <item x="2"/>
        <item x="1"/>
        <item x="0"/>
        <item x="3"/>
        <item m="1" x="13"/>
        <item x="6"/>
        <item x="4"/>
        <item x="10"/>
        <item x="8"/>
        <item x="7"/>
        <item x="9"/>
        <item x="11"/>
        <item x="1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4">
    <i>
      <x/>
    </i>
    <i>
      <x v="1"/>
    </i>
    <i>
      <x v="2"/>
    </i>
    <i>
      <x v="3"/>
    </i>
    <i>
      <x v="4"/>
    </i>
    <i>
      <x v="6"/>
    </i>
    <i>
      <x v="7"/>
    </i>
    <i>
      <x v="8"/>
    </i>
    <i>
      <x v="9"/>
    </i>
    <i>
      <x v="10"/>
    </i>
    <i>
      <x v="11"/>
    </i>
    <i>
      <x v="12"/>
    </i>
    <i>
      <x v="13"/>
    </i>
    <i t="grand">
      <x/>
    </i>
  </colItems>
  <dataFields count="1">
    <dataField name="Count of ARTICLE TYPE" fld="7" subtotal="count" showDataAs="percentOfTotal" baseField="7" baseItem="0" numFmtId="10"/>
  </dataFields>
  <formats count="17">
    <format dxfId="127">
      <pivotArea type="all" dataOnly="0" outline="0" fieldPosition="0"/>
    </format>
    <format dxfId="126">
      <pivotArea outline="0" collapsedLevelsAreSubtotals="1" fieldPosition="0"/>
    </format>
    <format dxfId="125">
      <pivotArea type="origin" dataOnly="0" labelOnly="1" outline="0" fieldPosition="0"/>
    </format>
    <format dxfId="124">
      <pivotArea field="7" type="button" dataOnly="0" labelOnly="1" outline="0" axis="axisCol" fieldPosition="0"/>
    </format>
    <format dxfId="123">
      <pivotArea type="topRight" dataOnly="0" labelOnly="1" outline="0" fieldPosition="0"/>
    </format>
    <format dxfId="122">
      <pivotArea dataOnly="0" labelOnly="1" grandRow="1" outline="0" fieldPosition="0"/>
    </format>
    <format dxfId="121">
      <pivotArea dataOnly="0" labelOnly="1" fieldPosition="0">
        <references count="1">
          <reference field="7" count="0"/>
        </references>
      </pivotArea>
    </format>
    <format dxfId="120">
      <pivotArea dataOnly="0" labelOnly="1" grandCol="1" outline="0" fieldPosition="0"/>
    </format>
    <format dxfId="119">
      <pivotArea type="all" dataOnly="0" outline="0" fieldPosition="0"/>
    </format>
    <format dxfId="118">
      <pivotArea outline="0" collapsedLevelsAreSubtotals="1" fieldPosition="0"/>
    </format>
    <format dxfId="117">
      <pivotArea type="origin" dataOnly="0" labelOnly="1" outline="0" fieldPosition="0"/>
    </format>
    <format dxfId="116">
      <pivotArea field="7" type="button" dataOnly="0" labelOnly="1" outline="0" axis="axisCol" fieldPosition="0"/>
    </format>
    <format dxfId="115">
      <pivotArea type="topRight" dataOnly="0" labelOnly="1" outline="0" fieldPosition="0"/>
    </format>
    <format dxfId="114">
      <pivotArea dataOnly="0" labelOnly="1" grandRow="1" outline="0" fieldPosition="0"/>
    </format>
    <format dxfId="113">
      <pivotArea dataOnly="0" labelOnly="1" fieldPosition="0">
        <references count="1">
          <reference field="7" count="0"/>
        </references>
      </pivotArea>
    </format>
    <format dxfId="112">
      <pivotArea dataOnly="0" labelOnly="1" grandCol="1" outline="0" fieldPosition="0"/>
    </format>
    <format dxfId="111">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29C5BD6-3481-8544-88F2-0E2D10876527}"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4:B53" firstHeaderRow="1" firstDataRow="1" firstDataCol="1"/>
  <pivotFields count="38">
    <pivotField showAll="0"/>
    <pivotField showAll="0"/>
    <pivotField showAll="0"/>
    <pivotField numFmtId="14" showAll="0"/>
    <pivotField showAll="0"/>
    <pivotField showAll="0"/>
    <pivotField axis="axisRow" dataField="1" showAll="0">
      <items count="40">
        <item m="1" x="38"/>
        <item x="3"/>
        <item x="18"/>
        <item x="9"/>
        <item x="4"/>
        <item x="12"/>
        <item x="0"/>
        <item x="29"/>
        <item x="34"/>
        <item x="2"/>
        <item x="32"/>
        <item x="30"/>
        <item x="20"/>
        <item x="1"/>
        <item x="7"/>
        <item x="6"/>
        <item x="24"/>
        <item x="19"/>
        <item x="5"/>
        <item x="8"/>
        <item x="10"/>
        <item x="11"/>
        <item x="13"/>
        <item x="14"/>
        <item x="15"/>
        <item x="16"/>
        <item x="17"/>
        <item x="21"/>
        <item x="22"/>
        <item x="23"/>
        <item x="25"/>
        <item x="26"/>
        <item x="27"/>
        <item x="28"/>
        <item x="31"/>
        <item x="33"/>
        <item x="35"/>
        <item x="36"/>
        <item x="37"/>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2"/>
        <item x="1"/>
        <item x="0"/>
        <item m="1"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8"/>
    <field x="6"/>
  </rowFields>
  <rowItems count="49">
    <i>
      <x/>
    </i>
    <i r="1">
      <x v="2"/>
    </i>
    <i r="1">
      <x v="3"/>
    </i>
    <i r="1">
      <x v="4"/>
    </i>
    <i r="1">
      <x v="5"/>
    </i>
    <i r="1">
      <x v="6"/>
    </i>
    <i r="1">
      <x v="10"/>
    </i>
    <i r="1">
      <x v="11"/>
    </i>
    <i r="1">
      <x v="13"/>
    </i>
    <i r="1">
      <x v="15"/>
    </i>
    <i r="1">
      <x v="18"/>
    </i>
    <i r="1">
      <x v="20"/>
    </i>
    <i r="1">
      <x v="21"/>
    </i>
    <i r="1">
      <x v="26"/>
    </i>
    <i r="1">
      <x v="27"/>
    </i>
    <i r="1">
      <x v="28"/>
    </i>
    <i r="1">
      <x v="35"/>
    </i>
    <i>
      <x v="1"/>
    </i>
    <i r="1">
      <x v="1"/>
    </i>
    <i r="1">
      <x v="2"/>
    </i>
    <i r="1">
      <x v="5"/>
    </i>
    <i r="1">
      <x v="7"/>
    </i>
    <i r="1">
      <x v="8"/>
    </i>
    <i r="1">
      <x v="9"/>
    </i>
    <i r="1">
      <x v="12"/>
    </i>
    <i r="1">
      <x v="13"/>
    </i>
    <i r="1">
      <x v="14"/>
    </i>
    <i r="1">
      <x v="16"/>
    </i>
    <i r="1">
      <x v="17"/>
    </i>
    <i r="1">
      <x v="19"/>
    </i>
    <i r="1">
      <x v="21"/>
    </i>
    <i r="1">
      <x v="22"/>
    </i>
    <i r="1">
      <x v="23"/>
    </i>
    <i r="1">
      <x v="24"/>
    </i>
    <i r="1">
      <x v="25"/>
    </i>
    <i r="1">
      <x v="27"/>
    </i>
    <i r="1">
      <x v="30"/>
    </i>
    <i r="1">
      <x v="31"/>
    </i>
    <i r="1">
      <x v="32"/>
    </i>
    <i r="1">
      <x v="33"/>
    </i>
    <i r="1">
      <x v="34"/>
    </i>
    <i r="1">
      <x v="36"/>
    </i>
    <i r="1">
      <x v="37"/>
    </i>
    <i r="1">
      <x v="38"/>
    </i>
    <i>
      <x v="2"/>
    </i>
    <i r="1">
      <x v="6"/>
    </i>
    <i r="1">
      <x v="13"/>
    </i>
    <i r="1">
      <x v="29"/>
    </i>
    <i t="grand">
      <x/>
    </i>
  </rowItems>
  <colItems count="1">
    <i/>
  </colItems>
  <dataFields count="1">
    <dataField name="Number of Articles" fld="6" subtotal="count" baseField="0" baseItem="0"/>
  </dataFields>
  <formats count="20">
    <format dxfId="147">
      <pivotArea field="18" type="button" dataOnly="0" labelOnly="1" outline="0" axis="axisRow" fieldPosition="0"/>
    </format>
    <format dxfId="146">
      <pivotArea dataOnly="0" outline="0" axis="axisValues" fieldPosition="0"/>
    </format>
    <format dxfId="145">
      <pivotArea type="all" dataOnly="0" outline="0" fieldPosition="0"/>
    </format>
    <format dxfId="144">
      <pivotArea outline="0" collapsedLevelsAreSubtotals="1" fieldPosition="0"/>
    </format>
    <format dxfId="143">
      <pivotArea field="18" type="button" dataOnly="0" labelOnly="1" outline="0" axis="axisRow" fieldPosition="0"/>
    </format>
    <format dxfId="142">
      <pivotArea dataOnly="0" labelOnly="1" fieldPosition="0">
        <references count="1">
          <reference field="18" count="0"/>
        </references>
      </pivotArea>
    </format>
    <format dxfId="141">
      <pivotArea dataOnly="0" labelOnly="1" grandRow="1" outline="0" fieldPosition="0"/>
    </format>
    <format dxfId="140">
      <pivotArea dataOnly="0" labelOnly="1" fieldPosition="0">
        <references count="2">
          <reference field="6" count="3">
            <x v="2"/>
            <x v="3"/>
            <x v="4"/>
          </reference>
          <reference field="18" count="1" selected="0">
            <x v="0"/>
          </reference>
        </references>
      </pivotArea>
    </format>
    <format dxfId="139">
      <pivotArea dataOnly="0" labelOnly="1" fieldPosition="0">
        <references count="2">
          <reference field="6" count="2">
            <x v="1"/>
            <x v="2"/>
          </reference>
          <reference field="18" count="1" selected="0">
            <x v="1"/>
          </reference>
        </references>
      </pivotArea>
    </format>
    <format dxfId="138">
      <pivotArea dataOnly="0" labelOnly="1" fieldPosition="0">
        <references count="2">
          <reference field="6" count="2">
            <x v="1"/>
            <x v="4"/>
          </reference>
          <reference field="18" count="1" selected="0">
            <x v="2"/>
          </reference>
        </references>
      </pivotArea>
    </format>
    <format dxfId="137">
      <pivotArea dataOnly="0" labelOnly="1" outline="0" axis="axisValues" fieldPosition="0"/>
    </format>
    <format dxfId="136">
      <pivotArea type="all" dataOnly="0" outline="0" fieldPosition="0"/>
    </format>
    <format dxfId="135">
      <pivotArea outline="0" collapsedLevelsAreSubtotals="1" fieldPosition="0"/>
    </format>
    <format dxfId="134">
      <pivotArea field="18" type="button" dataOnly="0" labelOnly="1" outline="0" axis="axisRow" fieldPosition="0"/>
    </format>
    <format dxfId="133">
      <pivotArea dataOnly="0" labelOnly="1" fieldPosition="0">
        <references count="1">
          <reference field="18" count="0"/>
        </references>
      </pivotArea>
    </format>
    <format dxfId="132">
      <pivotArea dataOnly="0" labelOnly="1" grandRow="1" outline="0" fieldPosition="0"/>
    </format>
    <format dxfId="131">
      <pivotArea dataOnly="0" labelOnly="1" fieldPosition="0">
        <references count="2">
          <reference field="6" count="3">
            <x v="2"/>
            <x v="3"/>
            <x v="4"/>
          </reference>
          <reference field="18" count="1" selected="0">
            <x v="0"/>
          </reference>
        </references>
      </pivotArea>
    </format>
    <format dxfId="130">
      <pivotArea dataOnly="0" labelOnly="1" fieldPosition="0">
        <references count="2">
          <reference field="6" count="2">
            <x v="1"/>
            <x v="2"/>
          </reference>
          <reference field="18" count="1" selected="0">
            <x v="1"/>
          </reference>
        </references>
      </pivotArea>
    </format>
    <format dxfId="129">
      <pivotArea dataOnly="0" labelOnly="1" fieldPosition="0">
        <references count="2">
          <reference field="6" count="2">
            <x v="1"/>
            <x v="4"/>
          </reference>
          <reference field="18" count="1" selected="0">
            <x v="2"/>
          </reference>
        </references>
      </pivotArea>
    </format>
    <format dxfId="128">
      <pivotArea dataOnly="0" labelOnly="1" outline="0" axis="axisValues" fieldPosition="0"/>
    </format>
  </formats>
  <chartFormats count="2">
    <chartFormat chart="3" format="2"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880D1-3206-41E1-8C0B-5C8E33A6344C}" name="Table2" displayName="Table2" ref="A1:AL185" totalsRowShown="0" headerRowDxfId="107" dataDxfId="105" headerRowBorderDxfId="106">
  <autoFilter ref="A1:AL185" xr:uid="{EE143C1E-896F-44FD-9E14-F6B6BDD7D00D}"/>
  <tableColumns count="38">
    <tableColumn id="1" xr3:uid="{18558CF8-01B3-490B-849F-FA7C24497FAE}" name="TITLE" dataDxfId="104"/>
    <tableColumn id="2" xr3:uid="{80286834-F1BA-4A36-94D4-0067814CA197}" name="ABSTRACT" dataDxfId="103"/>
    <tableColumn id="3" xr3:uid="{F4FFB40F-0D54-4D5D-8C67-B8CF39FCC3A8}" name="PUBLICATION DATE" dataDxfId="102" dataCellStyle="Normal"/>
    <tableColumn id="4" xr3:uid="{AE20D434-F9CD-4AE1-9E72-79FA255C75C2}" name="ADDED TO DATABASE" dataDxfId="101"/>
    <tableColumn id="39" xr3:uid="{089686AB-7440-4431-9D33-5B447C8A4D3F}" name="URL-not hyperlinked" dataDxfId="100"/>
    <tableColumn id="37" xr3:uid="{86D4A3DD-CC56-47DE-8FC8-904A8FE1CE99}" name="URL" dataDxfId="99" dataCellStyle="Hyperlink">
      <calculatedColumnFormula>HYPERLINK(E2)</calculatedColumnFormula>
    </tableColumn>
    <tableColumn id="6" xr3:uid="{31A5E4A9-2D55-4274-AA8F-3216940DCDDF}" name="COUNTRY" dataDxfId="98" dataCellStyle="Hyperlink"/>
    <tableColumn id="7" xr3:uid="{59CAFF29-B5AB-4E5A-8C4B-3B0DDD3937B8}" name="ARTICLE TYPE" dataDxfId="97" dataCellStyle="Hyperlink"/>
    <tableColumn id="8" xr3:uid="{6C398259-1A06-4BE4-86C0-0E2678B9105A}" name="AUTHORS" dataDxfId="96"/>
    <tableColumn id="9" xr3:uid="{A5F304EA-2F36-4217-B51B-E39526C9972A}" name="JOURNAL" dataDxfId="95"/>
    <tableColumn id="10" xr3:uid="{4053F422-CEE6-4FDE-9DA6-223ED52A1C08}" name="PUBLICATION YEAR" dataDxfId="94"/>
    <tableColumn id="11" xr3:uid="{2DD3DA5D-5E64-413D-86DE-428D00C78433}" name=" TYPE" dataDxfId="93" dataCellStyle="Hyperlink"/>
    <tableColumn id="13" xr3:uid="{952E5EEB-B444-4F98-B9D5-08891E3E0B11}" name="DOI" dataDxfId="92"/>
    <tableColumn id="12" xr3:uid="{552B60E1-24C1-46BD-9CD6-7AF0E0809FA1}" name="LANGUAGE _x000a_" dataDxfId="91" dataCellStyle="Hyperlink"/>
    <tableColumn id="14" xr3:uid="{3BFD48CE-BE7E-43C8-A808-77E6FCB91AD7}" name="PREG/NEO" dataDxfId="90"/>
    <tableColumn id="15" xr3:uid="{5338D6CE-5BC0-41F6-8EED-56A076B9728C}" name="CU5" dataDxfId="89"/>
    <tableColumn id="16" xr3:uid="{D7C5ACB0-7783-4265-A87C-85FA71A68AD5}" name="MTCT" dataDxfId="88"/>
    <tableColumn id="17" xr3:uid="{87B8D514-5115-4668-A2A6-DA2E1F30A874}" name="MNCH IMPACT" dataDxfId="87"/>
    <tableColumn id="18" xr3:uid="{3DCD1F21-2F77-48F2-9C15-3EC800B5361A}" name="LMIC" dataDxfId="86"/>
    <tableColumn id="19" xr3:uid="{55FCF5BB-D48C-4932-8275-D32B7050AF3E}" name="STUDY SIZE" dataDxfId="85"/>
    <tableColumn id="20" xr3:uid="{32320D1C-44D0-4D6C-9951-843E57564358}" name="PREG/NEO - CLINICAL/PARACLINICAL PRESENTATION" dataDxfId="84"/>
    <tableColumn id="21" xr3:uid="{81EB82F5-1D7B-484A-9776-D3357884AC8B}" name="PREG/NEO - BURDEN" dataDxfId="83"/>
    <tableColumn id="22" xr3:uid="{FEFD24EB-1C2C-467D-BB05-44F747B73399}" name="PREG/NEO - RISK FACTOR" dataDxfId="82"/>
    <tableColumn id="23" xr3:uid="{7737D24C-56BF-4CF2-A864-F75610B8EFF8}" name="PREG/NEO - OUTCOMES" dataDxfId="81"/>
    <tableColumn id="24" xr3:uid="{673B11C5-F061-4B7A-9E25-9709F18B682F}" name="PREG/NEO - MANAGEMENT/ VACCINES" dataDxfId="80"/>
    <tableColumn id="25" xr3:uid="{2C43626A-D4E4-4F5C-9B05-739CFA35CD49}" name="CU5 - INFANTS" dataDxfId="79"/>
    <tableColumn id="26" xr3:uid="{E39F645D-4058-4F56-A2E6-27ADDE85061A}" name="CU5 - CLINICAL/PARACLINICAL PRESENTATION" dataDxfId="78"/>
    <tableColumn id="27" xr3:uid="{5AC0FE53-D6EA-4B79-B80D-2B35B5F71FE3}" name="CU5 - BURDEN" dataDxfId="77"/>
    <tableColumn id="28" xr3:uid="{B3243292-03A9-4C23-9B20-6A777C5695AC}" name="CU5 - RISK FACTORS" dataDxfId="76"/>
    <tableColumn id="29" xr3:uid="{7DA58846-F233-4477-9F72-B9185D3DC259}" name="CU5 - MANAGEMENT/ VACCINES" dataDxfId="75"/>
    <tableColumn id="30" xr3:uid="{67A92706-5C8D-4DBE-8C39-DCC93081D76E}" name="MTCT -  RISK" dataDxfId="74"/>
    <tableColumn id="31" xr3:uid="{86032D7C-5A95-4B42-8A52-459DE8921AAA}" name="MTCT - ANTIBODIES" dataDxfId="73"/>
    <tableColumn id="32" xr3:uid="{C175988A-7664-48E6-AEE4-EDF1E0716B88}" name="MNCH IMPACT - PROG PREG/NEO" dataDxfId="72"/>
    <tableColumn id="33" xr3:uid="{C72FC178-5AE1-4850-AF54-AA0B6E5755D1}" name="MNCH IMPACT - PROG CU5" dataDxfId="71"/>
    <tableColumn id="34" xr3:uid="{81BFF06C-A12F-49B1-B63F-CFBA8BE63127}" name="INTERVENTION NOTES" dataDxfId="70"/>
    <tableColumn id="35" xr3:uid="{98D75127-45F0-4A78-A330-E476E5BDEDAF}" name="MODEL NOTES" dataDxfId="69"/>
    <tableColumn id="5" xr3:uid="{72F19FC0-9532-40B0-9CDD-2418D41A412A}" name="SPECIAL INTEREST AREA" dataDxfId="68"/>
    <tableColumn id="36" xr3:uid="{D405314B-608B-0B4C-907E-0D174B9B6454}" name="BACKLOG" dataDxfId="6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wstartcenter.org/publication-digests/mnch-covid-research-diges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panafrican-med-journal.com/content/series/35/2/56/full/" TargetMode="External"/><Relationship Id="rId2" Type="http://schemas.openxmlformats.org/officeDocument/2006/relationships/hyperlink" Target="https://www.panafrican-med-journal.com/content/series/35/2/56/full/" TargetMode="External"/><Relationship Id="rId1" Type="http://schemas.openxmlformats.org/officeDocument/2006/relationships/hyperlink" Target="https://www.researchgate.net/publication/340864172_The_implications_of_COVID-19_for_the_children_of_Africa"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A1C4-2269-490F-A1BD-B838F082A5F7}">
  <dimension ref="A1:I131"/>
  <sheetViews>
    <sheetView showGridLines="0" tabSelected="1" zoomScaleNormal="100" workbookViewId="0">
      <selection activeCell="A17" sqref="A17:XFD17"/>
    </sheetView>
  </sheetViews>
  <sheetFormatPr defaultColWidth="8.81640625" defaultRowHeight="13.5" x14ac:dyDescent="0.35"/>
  <cols>
    <col min="1" max="1" width="24.81640625" style="6" customWidth="1"/>
    <col min="2" max="2" width="104.36328125" style="6" customWidth="1"/>
    <col min="3" max="3" width="16.36328125" style="21" customWidth="1"/>
    <col min="4" max="4" width="8.81640625" style="21"/>
    <col min="5" max="5" width="4.81640625" style="21" customWidth="1"/>
    <col min="6" max="6" width="9" style="21" hidden="1" customWidth="1"/>
    <col min="7" max="16384" width="8.81640625" style="21"/>
  </cols>
  <sheetData>
    <row r="1" spans="1:9" x14ac:dyDescent="0.35">
      <c r="A1" s="33"/>
      <c r="B1" s="33"/>
      <c r="C1" s="34"/>
      <c r="D1" s="34"/>
      <c r="E1" s="34"/>
      <c r="F1" s="25"/>
    </row>
    <row r="2" spans="1:9" x14ac:dyDescent="0.35">
      <c r="A2" s="33"/>
      <c r="B2" s="33"/>
      <c r="C2" s="34"/>
      <c r="D2" s="34"/>
      <c r="E2" s="34"/>
      <c r="F2" s="25"/>
    </row>
    <row r="3" spans="1:9" x14ac:dyDescent="0.35">
      <c r="A3" s="33"/>
      <c r="B3" s="33"/>
      <c r="C3" s="34"/>
      <c r="D3" s="34"/>
      <c r="E3" s="34"/>
      <c r="F3" s="25"/>
    </row>
    <row r="4" spans="1:9" x14ac:dyDescent="0.35">
      <c r="A4" s="140"/>
      <c r="B4" s="140"/>
      <c r="C4" s="140"/>
      <c r="D4" s="34"/>
      <c r="E4" s="34"/>
      <c r="F4" s="25"/>
    </row>
    <row r="5" spans="1:9" x14ac:dyDescent="0.35">
      <c r="A5" s="140"/>
      <c r="B5" s="140"/>
      <c r="C5" s="140"/>
      <c r="D5" s="34"/>
      <c r="E5" s="34"/>
      <c r="F5" s="25"/>
    </row>
    <row r="6" spans="1:9" x14ac:dyDescent="0.3">
      <c r="A6" s="140"/>
      <c r="B6" s="140"/>
      <c r="C6" s="140"/>
      <c r="D6" s="34"/>
      <c r="E6" s="34"/>
      <c r="F6" s="25"/>
      <c r="I6" s="35"/>
    </row>
    <row r="7" spans="1:9" x14ac:dyDescent="0.35">
      <c r="A7" s="140"/>
      <c r="B7" s="140"/>
      <c r="C7" s="140"/>
      <c r="D7" s="34"/>
      <c r="E7" s="34"/>
      <c r="F7" s="25"/>
    </row>
    <row r="8" spans="1:9" x14ac:dyDescent="0.35">
      <c r="A8" s="140"/>
      <c r="B8" s="140"/>
      <c r="C8" s="140"/>
      <c r="D8" s="34"/>
      <c r="E8" s="34"/>
      <c r="F8" s="25"/>
    </row>
    <row r="9" spans="1:9" x14ac:dyDescent="0.35">
      <c r="A9" s="36"/>
      <c r="B9" s="36"/>
      <c r="C9" s="36"/>
      <c r="D9" s="34"/>
      <c r="E9" s="34"/>
      <c r="F9" s="25"/>
    </row>
    <row r="10" spans="1:9" x14ac:dyDescent="0.35">
      <c r="A10" s="138" t="s">
        <v>0</v>
      </c>
      <c r="B10" s="139"/>
      <c r="C10" s="139"/>
      <c r="D10" s="139"/>
      <c r="E10" s="139"/>
      <c r="F10" s="25"/>
    </row>
    <row r="11" spans="1:9" x14ac:dyDescent="0.35">
      <c r="A11" s="141" t="s">
        <v>1</v>
      </c>
      <c r="B11" s="141"/>
      <c r="C11" s="141"/>
      <c r="D11" s="34"/>
      <c r="E11" s="34"/>
      <c r="F11" s="25"/>
    </row>
    <row r="12" spans="1:9" x14ac:dyDescent="0.35">
      <c r="A12" s="37"/>
      <c r="B12" s="37"/>
      <c r="C12" s="37"/>
      <c r="D12" s="34"/>
      <c r="E12" s="34"/>
      <c r="F12" s="25"/>
    </row>
    <row r="13" spans="1:9" ht="13.25" customHeight="1" x14ac:dyDescent="0.35">
      <c r="A13" s="138" t="s">
        <v>3421</v>
      </c>
      <c r="B13" s="138"/>
      <c r="C13" s="138"/>
      <c r="D13" s="34"/>
      <c r="E13" s="34"/>
      <c r="F13" s="25"/>
    </row>
    <row r="14" spans="1:9" ht="20.75" customHeight="1" x14ac:dyDescent="0.35">
      <c r="A14" s="138"/>
      <c r="B14" s="138"/>
      <c r="C14" s="138"/>
      <c r="D14" s="34"/>
      <c r="E14" s="34"/>
      <c r="F14" s="13"/>
    </row>
    <row r="15" spans="1:9" s="85" customFormat="1" ht="20.75" customHeight="1" x14ac:dyDescent="0.35">
      <c r="A15" s="84"/>
      <c r="B15" s="87"/>
      <c r="C15" s="84"/>
      <c r="F15" s="86"/>
    </row>
    <row r="16" spans="1:9" ht="28.25" customHeight="1" x14ac:dyDescent="0.35">
      <c r="A16" s="145" t="s">
        <v>202</v>
      </c>
      <c r="B16" s="145"/>
      <c r="C16" s="13"/>
      <c r="D16" s="39"/>
      <c r="E16" s="39"/>
      <c r="F16" s="13"/>
    </row>
    <row r="17" spans="1:6" s="42" customFormat="1" ht="32.25" customHeight="1" x14ac:dyDescent="0.35">
      <c r="A17" s="142" t="s">
        <v>201</v>
      </c>
      <c r="B17" s="142"/>
      <c r="C17" s="40"/>
      <c r="D17" s="41"/>
      <c r="E17" s="41"/>
      <c r="F17" s="41"/>
    </row>
    <row r="18" spans="1:6" ht="77" customHeight="1" x14ac:dyDescent="0.35">
      <c r="A18" s="19" t="s">
        <v>2</v>
      </c>
      <c r="B18" s="23" t="s">
        <v>3</v>
      </c>
      <c r="C18" s="32"/>
      <c r="D18" s="32"/>
      <c r="E18" s="32"/>
      <c r="F18" s="32"/>
    </row>
    <row r="19" spans="1:6" ht="47" customHeight="1" x14ac:dyDescent="0.35">
      <c r="A19" s="19" t="s">
        <v>4</v>
      </c>
      <c r="B19" s="23" t="s">
        <v>5</v>
      </c>
      <c r="C19" s="32"/>
    </row>
    <row r="20" spans="1:6" ht="47" customHeight="1" x14ac:dyDescent="0.35">
      <c r="A20" s="19" t="s">
        <v>6</v>
      </c>
      <c r="B20" s="23" t="s">
        <v>7</v>
      </c>
      <c r="C20" s="32"/>
    </row>
    <row r="21" spans="1:6" ht="47" customHeight="1" x14ac:dyDescent="0.35">
      <c r="A21" s="8" t="s">
        <v>8</v>
      </c>
      <c r="B21" s="7" t="s">
        <v>1268</v>
      </c>
      <c r="C21" s="32"/>
    </row>
    <row r="22" spans="1:6" ht="18" customHeight="1" x14ac:dyDescent="0.35">
      <c r="A22" s="8"/>
      <c r="B22" s="18"/>
    </row>
    <row r="23" spans="1:6" x14ac:dyDescent="0.35">
      <c r="A23" s="144" t="s">
        <v>9</v>
      </c>
      <c r="B23" s="144"/>
    </row>
    <row r="24" spans="1:6" x14ac:dyDescent="0.35">
      <c r="A24" s="20" t="s">
        <v>10</v>
      </c>
      <c r="B24" s="26" t="s">
        <v>11</v>
      </c>
    </row>
    <row r="25" spans="1:6" x14ac:dyDescent="0.35">
      <c r="A25" s="15" t="s">
        <v>12</v>
      </c>
      <c r="B25" s="27" t="s">
        <v>13</v>
      </c>
    </row>
    <row r="26" spans="1:6" x14ac:dyDescent="0.35">
      <c r="A26" s="16" t="s">
        <v>14</v>
      </c>
      <c r="B26" s="27" t="s">
        <v>15</v>
      </c>
    </row>
    <row r="27" spans="1:6" x14ac:dyDescent="0.35">
      <c r="A27" s="16" t="s">
        <v>16</v>
      </c>
      <c r="B27" s="27" t="s">
        <v>17</v>
      </c>
    </row>
    <row r="28" spans="1:6" x14ac:dyDescent="0.35">
      <c r="A28" s="14" t="s">
        <v>18</v>
      </c>
      <c r="B28" s="27" t="s">
        <v>18</v>
      </c>
    </row>
    <row r="29" spans="1:6" ht="27" x14ac:dyDescent="0.35">
      <c r="A29" s="14" t="s">
        <v>19</v>
      </c>
      <c r="B29" s="27" t="s">
        <v>185</v>
      </c>
    </row>
    <row r="30" spans="1:6" ht="27" x14ac:dyDescent="0.35">
      <c r="A30" s="14" t="s">
        <v>20</v>
      </c>
      <c r="B30" s="24" t="s">
        <v>21</v>
      </c>
    </row>
    <row r="31" spans="1:6" x14ac:dyDescent="0.35">
      <c r="A31" s="14" t="s">
        <v>22</v>
      </c>
      <c r="B31" s="27" t="s">
        <v>23</v>
      </c>
    </row>
    <row r="32" spans="1:6" x14ac:dyDescent="0.35">
      <c r="A32" s="14" t="s">
        <v>24</v>
      </c>
      <c r="B32" s="28" t="s">
        <v>23</v>
      </c>
    </row>
    <row r="33" spans="1:2" x14ac:dyDescent="0.35">
      <c r="A33" s="14" t="s">
        <v>25</v>
      </c>
      <c r="B33" s="27" t="s">
        <v>23</v>
      </c>
    </row>
    <row r="34" spans="1:2" x14ac:dyDescent="0.35">
      <c r="A34" s="14" t="s">
        <v>26</v>
      </c>
      <c r="B34" s="27" t="s">
        <v>27</v>
      </c>
    </row>
    <row r="35" spans="1:2" ht="27" x14ac:dyDescent="0.35">
      <c r="A35" s="14" t="s">
        <v>29</v>
      </c>
      <c r="B35" s="27" t="s">
        <v>30</v>
      </c>
    </row>
    <row r="36" spans="1:2" x14ac:dyDescent="0.35">
      <c r="A36" s="14" t="s">
        <v>28</v>
      </c>
      <c r="B36" s="27" t="s">
        <v>23</v>
      </c>
    </row>
    <row r="37" spans="1:2" x14ac:dyDescent="0.35">
      <c r="A37" s="14" t="s">
        <v>31</v>
      </c>
      <c r="B37" s="2" t="s">
        <v>32</v>
      </c>
    </row>
    <row r="38" spans="1:2" x14ac:dyDescent="0.35">
      <c r="A38" s="14" t="s">
        <v>33</v>
      </c>
      <c r="B38" s="2" t="s">
        <v>34</v>
      </c>
    </row>
    <row r="39" spans="1:2" x14ac:dyDescent="0.35">
      <c r="A39" s="14" t="s">
        <v>35</v>
      </c>
      <c r="B39" s="2" t="s">
        <v>36</v>
      </c>
    </row>
    <row r="40" spans="1:2" x14ac:dyDescent="0.35">
      <c r="A40" s="14" t="s">
        <v>37</v>
      </c>
      <c r="B40" s="2" t="s">
        <v>38</v>
      </c>
    </row>
    <row r="41" spans="1:2" x14ac:dyDescent="0.35">
      <c r="A41" s="14" t="s">
        <v>39</v>
      </c>
      <c r="B41" s="27" t="s">
        <v>186</v>
      </c>
    </row>
    <row r="42" spans="1:2" x14ac:dyDescent="0.35">
      <c r="A42" s="31" t="s">
        <v>40</v>
      </c>
      <c r="B42" s="2" t="s">
        <v>41</v>
      </c>
    </row>
    <row r="43" spans="1:2" x14ac:dyDescent="0.35">
      <c r="A43" s="143" t="s">
        <v>2307</v>
      </c>
      <c r="B43" s="3" t="s">
        <v>42</v>
      </c>
    </row>
    <row r="44" spans="1:2" x14ac:dyDescent="0.35">
      <c r="A44" s="143"/>
      <c r="B44" s="29" t="s">
        <v>2306</v>
      </c>
    </row>
    <row r="45" spans="1:2" x14ac:dyDescent="0.35">
      <c r="A45" s="143" t="s">
        <v>43</v>
      </c>
      <c r="B45" s="4" t="s">
        <v>42</v>
      </c>
    </row>
    <row r="46" spans="1:2" ht="27" x14ac:dyDescent="0.35">
      <c r="A46" s="143"/>
      <c r="B46" s="30" t="s">
        <v>44</v>
      </c>
    </row>
    <row r="47" spans="1:2" x14ac:dyDescent="0.35">
      <c r="A47" s="143" t="s">
        <v>45</v>
      </c>
      <c r="B47" s="3" t="s">
        <v>42</v>
      </c>
    </row>
    <row r="48" spans="1:2" ht="27" x14ac:dyDescent="0.35">
      <c r="A48" s="143"/>
      <c r="B48" s="29" t="s">
        <v>46</v>
      </c>
    </row>
    <row r="49" spans="1:2" x14ac:dyDescent="0.35">
      <c r="A49" s="143" t="s">
        <v>1962</v>
      </c>
      <c r="B49" s="3" t="s">
        <v>47</v>
      </c>
    </row>
    <row r="50" spans="1:2" x14ac:dyDescent="0.35">
      <c r="A50" s="143"/>
      <c r="B50" s="30" t="s">
        <v>1963</v>
      </c>
    </row>
    <row r="51" spans="1:2" x14ac:dyDescent="0.35">
      <c r="A51" s="143"/>
      <c r="B51" s="29" t="s">
        <v>1964</v>
      </c>
    </row>
    <row r="52" spans="1:2" x14ac:dyDescent="0.35">
      <c r="A52" s="143" t="s">
        <v>1866</v>
      </c>
      <c r="B52" s="3" t="s">
        <v>48</v>
      </c>
    </row>
    <row r="53" spans="1:2" x14ac:dyDescent="0.35">
      <c r="A53" s="143"/>
      <c r="B53" s="30" t="s">
        <v>1867</v>
      </c>
    </row>
    <row r="54" spans="1:2" x14ac:dyDescent="0.35">
      <c r="A54" s="143"/>
      <c r="B54" s="29" t="s">
        <v>49</v>
      </c>
    </row>
    <row r="55" spans="1:2" x14ac:dyDescent="0.35">
      <c r="A55" s="143" t="s">
        <v>50</v>
      </c>
      <c r="B55" s="3" t="s">
        <v>47</v>
      </c>
    </row>
    <row r="56" spans="1:2" x14ac:dyDescent="0.35">
      <c r="A56" s="143"/>
      <c r="B56" s="29" t="s">
        <v>51</v>
      </c>
    </row>
    <row r="57" spans="1:2" x14ac:dyDescent="0.35">
      <c r="A57" s="143" t="s">
        <v>52</v>
      </c>
      <c r="B57" s="3" t="s">
        <v>53</v>
      </c>
    </row>
    <row r="58" spans="1:2" x14ac:dyDescent="0.35">
      <c r="A58" s="143"/>
      <c r="B58" s="29" t="s">
        <v>54</v>
      </c>
    </row>
    <row r="59" spans="1:2" x14ac:dyDescent="0.35">
      <c r="A59" s="143" t="s">
        <v>55</v>
      </c>
      <c r="B59" s="3" t="s">
        <v>53</v>
      </c>
    </row>
    <row r="60" spans="1:2" x14ac:dyDescent="0.35">
      <c r="A60" s="143"/>
      <c r="B60" s="29" t="s">
        <v>56</v>
      </c>
    </row>
    <row r="61" spans="1:2" x14ac:dyDescent="0.35">
      <c r="A61" s="143" t="s">
        <v>57</v>
      </c>
      <c r="B61" s="4" t="s">
        <v>47</v>
      </c>
    </row>
    <row r="62" spans="1:2" ht="27" x14ac:dyDescent="0.35">
      <c r="A62" s="143"/>
      <c r="B62" s="29" t="s">
        <v>58</v>
      </c>
    </row>
    <row r="63" spans="1:2" x14ac:dyDescent="0.35">
      <c r="A63" s="143" t="s">
        <v>1864</v>
      </c>
      <c r="B63" s="4" t="s">
        <v>53</v>
      </c>
    </row>
    <row r="64" spans="1:2" x14ac:dyDescent="0.35">
      <c r="A64" s="143"/>
      <c r="B64" s="30" t="s">
        <v>1865</v>
      </c>
    </row>
    <row r="65" spans="1:2" x14ac:dyDescent="0.35">
      <c r="A65" s="143"/>
      <c r="B65" s="29" t="s">
        <v>59</v>
      </c>
    </row>
    <row r="66" spans="1:2" x14ac:dyDescent="0.35">
      <c r="A66" s="143" t="s">
        <v>60</v>
      </c>
      <c r="B66" s="4" t="s">
        <v>53</v>
      </c>
    </row>
    <row r="67" spans="1:2" x14ac:dyDescent="0.35">
      <c r="A67" s="143"/>
      <c r="B67" s="29" t="s">
        <v>61</v>
      </c>
    </row>
    <row r="68" spans="1:2" x14ac:dyDescent="0.35">
      <c r="A68" s="143" t="s">
        <v>62</v>
      </c>
      <c r="B68" s="4" t="s">
        <v>53</v>
      </c>
    </row>
    <row r="69" spans="1:2" x14ac:dyDescent="0.35">
      <c r="A69" s="143"/>
      <c r="B69" s="29" t="s">
        <v>63</v>
      </c>
    </row>
    <row r="70" spans="1:2" x14ac:dyDescent="0.35">
      <c r="A70" s="143" t="s">
        <v>64</v>
      </c>
      <c r="B70" s="4" t="s">
        <v>53</v>
      </c>
    </row>
    <row r="71" spans="1:2" ht="27" x14ac:dyDescent="0.35">
      <c r="A71" s="143"/>
      <c r="B71" s="29" t="s">
        <v>65</v>
      </c>
    </row>
    <row r="72" spans="1:2" x14ac:dyDescent="0.35">
      <c r="A72" s="146" t="s">
        <v>66</v>
      </c>
      <c r="B72" s="4" t="s">
        <v>53</v>
      </c>
    </row>
    <row r="73" spans="1:2" x14ac:dyDescent="0.35">
      <c r="A73" s="146"/>
      <c r="B73" s="29" t="s">
        <v>67</v>
      </c>
    </row>
    <row r="74" spans="1:2" x14ac:dyDescent="0.35">
      <c r="A74" s="31" t="s">
        <v>68</v>
      </c>
      <c r="B74" s="2" t="s">
        <v>69</v>
      </c>
    </row>
    <row r="75" spans="1:2" x14ac:dyDescent="0.35">
      <c r="A75" s="31" t="s">
        <v>70</v>
      </c>
      <c r="B75" s="2" t="s">
        <v>71</v>
      </c>
    </row>
    <row r="76" spans="1:2" ht="40.5" x14ac:dyDescent="0.35">
      <c r="A76" s="107" t="s">
        <v>1115</v>
      </c>
      <c r="B76" s="2" t="s">
        <v>3633</v>
      </c>
    </row>
    <row r="77" spans="1:2" ht="27" x14ac:dyDescent="0.35">
      <c r="A77" s="12" t="s">
        <v>72</v>
      </c>
      <c r="B77" s="5" t="s">
        <v>73</v>
      </c>
    </row>
    <row r="79" spans="1:2" x14ac:dyDescent="0.35">
      <c r="A79" s="144" t="s">
        <v>74</v>
      </c>
      <c r="B79" s="144"/>
    </row>
    <row r="80" spans="1:2" ht="27" x14ac:dyDescent="0.35">
      <c r="A80" s="14" t="s">
        <v>92</v>
      </c>
      <c r="B80" s="17" t="s">
        <v>93</v>
      </c>
    </row>
    <row r="81" spans="1:2" x14ac:dyDescent="0.35">
      <c r="A81" s="16" t="s">
        <v>1489</v>
      </c>
      <c r="B81" s="27" t="s">
        <v>1490</v>
      </c>
    </row>
    <row r="82" spans="1:2" ht="27" x14ac:dyDescent="0.35">
      <c r="A82" s="14" t="s">
        <v>75</v>
      </c>
      <c r="B82" s="27" t="s">
        <v>76</v>
      </c>
    </row>
    <row r="83" spans="1:2" x14ac:dyDescent="0.35">
      <c r="A83" s="14" t="s">
        <v>77</v>
      </c>
      <c r="B83" s="27" t="s">
        <v>78</v>
      </c>
    </row>
    <row r="84" spans="1:2" x14ac:dyDescent="0.35">
      <c r="A84" s="14" t="s">
        <v>79</v>
      </c>
      <c r="B84" s="27" t="s">
        <v>78</v>
      </c>
    </row>
    <row r="85" spans="1:2" x14ac:dyDescent="0.35">
      <c r="A85" s="14" t="s">
        <v>241</v>
      </c>
      <c r="B85" s="27" t="s">
        <v>78</v>
      </c>
    </row>
    <row r="86" spans="1:2" x14ac:dyDescent="0.35">
      <c r="A86" s="14" t="s">
        <v>242</v>
      </c>
      <c r="B86" s="27" t="s">
        <v>78</v>
      </c>
    </row>
    <row r="87" spans="1:2" x14ac:dyDescent="0.35">
      <c r="A87" s="16" t="s">
        <v>80</v>
      </c>
      <c r="B87" s="27" t="s">
        <v>81</v>
      </c>
    </row>
    <row r="88" spans="1:2" x14ac:dyDescent="0.35">
      <c r="A88" s="16" t="s">
        <v>82</v>
      </c>
      <c r="B88" s="27" t="s">
        <v>83</v>
      </c>
    </row>
    <row r="89" spans="1:2" x14ac:dyDescent="0.35">
      <c r="A89" s="16" t="s">
        <v>1100</v>
      </c>
      <c r="B89" s="27" t="s">
        <v>1101</v>
      </c>
    </row>
    <row r="90" spans="1:2" x14ac:dyDescent="0.35">
      <c r="A90" s="14" t="s">
        <v>18</v>
      </c>
      <c r="B90" s="27" t="s">
        <v>18</v>
      </c>
    </row>
    <row r="91" spans="1:2" x14ac:dyDescent="0.35">
      <c r="A91" s="14" t="s">
        <v>1102</v>
      </c>
      <c r="B91" s="27" t="s">
        <v>1103</v>
      </c>
    </row>
    <row r="92" spans="1:2" x14ac:dyDescent="0.35">
      <c r="A92" s="14" t="s">
        <v>19</v>
      </c>
      <c r="B92" s="27" t="s">
        <v>84</v>
      </c>
    </row>
    <row r="93" spans="1:2" x14ac:dyDescent="0.35">
      <c r="A93" s="14" t="s">
        <v>85</v>
      </c>
      <c r="B93" s="27" t="s">
        <v>78</v>
      </c>
    </row>
    <row r="94" spans="1:2" x14ac:dyDescent="0.35">
      <c r="A94" s="14" t="s">
        <v>86</v>
      </c>
      <c r="B94" s="27" t="s">
        <v>78</v>
      </c>
    </row>
    <row r="95" spans="1:2" x14ac:dyDescent="0.35">
      <c r="A95" s="14" t="s">
        <v>244</v>
      </c>
      <c r="B95" s="27" t="s">
        <v>78</v>
      </c>
    </row>
    <row r="96" spans="1:2" x14ac:dyDescent="0.35">
      <c r="A96" s="14" t="s">
        <v>1104</v>
      </c>
      <c r="B96" s="27" t="s">
        <v>78</v>
      </c>
    </row>
    <row r="97" spans="1:2" x14ac:dyDescent="0.35">
      <c r="A97" s="14" t="s">
        <v>1105</v>
      </c>
      <c r="B97" s="27" t="s">
        <v>78</v>
      </c>
    </row>
    <row r="98" spans="1:2" x14ac:dyDescent="0.35">
      <c r="A98" s="16" t="s">
        <v>87</v>
      </c>
      <c r="B98" s="27" t="s">
        <v>78</v>
      </c>
    </row>
    <row r="99" spans="1:2" x14ac:dyDescent="0.35">
      <c r="A99" s="16" t="s">
        <v>245</v>
      </c>
      <c r="B99" s="27" t="s">
        <v>1106</v>
      </c>
    </row>
    <row r="100" spans="1:2" x14ac:dyDescent="0.35">
      <c r="A100" s="16" t="s">
        <v>1107</v>
      </c>
      <c r="B100" s="27" t="s">
        <v>78</v>
      </c>
    </row>
    <row r="101" spans="1:2" x14ac:dyDescent="0.35">
      <c r="A101" s="14" t="s">
        <v>1108</v>
      </c>
      <c r="B101" s="27" t="s">
        <v>88</v>
      </c>
    </row>
    <row r="102" spans="1:2" x14ac:dyDescent="0.35">
      <c r="A102" s="14" t="s">
        <v>89</v>
      </c>
      <c r="B102" s="27" t="s">
        <v>90</v>
      </c>
    </row>
    <row r="103" spans="1:2" x14ac:dyDescent="0.35">
      <c r="A103" s="14" t="s">
        <v>91</v>
      </c>
      <c r="B103" s="27" t="s">
        <v>78</v>
      </c>
    </row>
    <row r="104" spans="1:2" x14ac:dyDescent="0.35">
      <c r="A104" s="21"/>
      <c r="B104" s="21"/>
    </row>
    <row r="105" spans="1:2" x14ac:dyDescent="0.35">
      <c r="A105" s="21"/>
      <c r="B105" s="21"/>
    </row>
    <row r="106" spans="1:2" x14ac:dyDescent="0.35">
      <c r="A106" s="21"/>
      <c r="B106" s="21"/>
    </row>
    <row r="107" spans="1:2" x14ac:dyDescent="0.35">
      <c r="A107" s="21"/>
      <c r="B107" s="21"/>
    </row>
    <row r="108" spans="1:2" x14ac:dyDescent="0.35">
      <c r="A108" s="21"/>
      <c r="B108" s="21"/>
    </row>
    <row r="109" spans="1:2" x14ac:dyDescent="0.35">
      <c r="A109" s="21"/>
      <c r="B109" s="21"/>
    </row>
    <row r="110" spans="1:2" x14ac:dyDescent="0.35">
      <c r="A110" s="21"/>
      <c r="B110" s="21"/>
    </row>
    <row r="111" spans="1:2" x14ac:dyDescent="0.35">
      <c r="A111" s="21"/>
      <c r="B111" s="21"/>
    </row>
    <row r="112" spans="1:2" x14ac:dyDescent="0.35">
      <c r="A112" s="21"/>
      <c r="B112" s="21"/>
    </row>
    <row r="113" spans="1:2" x14ac:dyDescent="0.35">
      <c r="A113" s="21"/>
      <c r="B113" s="21"/>
    </row>
    <row r="114" spans="1:2" x14ac:dyDescent="0.35">
      <c r="A114" s="21"/>
      <c r="B114" s="21"/>
    </row>
    <row r="115" spans="1:2" x14ac:dyDescent="0.35">
      <c r="A115" s="21"/>
      <c r="B115" s="21"/>
    </row>
    <row r="116" spans="1:2" x14ac:dyDescent="0.35">
      <c r="A116" s="21"/>
      <c r="B116" s="21"/>
    </row>
    <row r="117" spans="1:2" x14ac:dyDescent="0.35">
      <c r="A117" s="21"/>
      <c r="B117" s="21"/>
    </row>
    <row r="118" spans="1:2" x14ac:dyDescent="0.35">
      <c r="A118" s="21"/>
      <c r="B118" s="21"/>
    </row>
    <row r="119" spans="1:2" x14ac:dyDescent="0.35">
      <c r="A119" s="21"/>
      <c r="B119" s="21"/>
    </row>
    <row r="120" spans="1:2" x14ac:dyDescent="0.35">
      <c r="A120" s="21"/>
      <c r="B120" s="21"/>
    </row>
    <row r="121" spans="1:2" x14ac:dyDescent="0.35">
      <c r="A121" s="21"/>
      <c r="B121" s="21"/>
    </row>
    <row r="122" spans="1:2" x14ac:dyDescent="0.35">
      <c r="A122" s="21"/>
      <c r="B122" s="21"/>
    </row>
    <row r="123" spans="1:2" x14ac:dyDescent="0.35">
      <c r="A123" s="21"/>
      <c r="B123" s="21"/>
    </row>
    <row r="124" spans="1:2" x14ac:dyDescent="0.35">
      <c r="A124" s="21"/>
      <c r="B124" s="21"/>
    </row>
    <row r="125" spans="1:2" x14ac:dyDescent="0.35">
      <c r="A125" s="21"/>
      <c r="B125" s="21"/>
    </row>
    <row r="126" spans="1:2" x14ac:dyDescent="0.35">
      <c r="A126" s="21"/>
      <c r="B126" s="21"/>
    </row>
    <row r="127" spans="1:2" x14ac:dyDescent="0.35">
      <c r="A127" s="21"/>
      <c r="B127" s="21"/>
    </row>
    <row r="128" spans="1:2" x14ac:dyDescent="0.35">
      <c r="A128" s="21"/>
      <c r="B128" s="21"/>
    </row>
    <row r="129" spans="1:2" x14ac:dyDescent="0.35">
      <c r="A129" s="21"/>
      <c r="B129" s="21"/>
    </row>
    <row r="130" spans="1:2" x14ac:dyDescent="0.35">
      <c r="A130" s="21"/>
      <c r="B130" s="21"/>
    </row>
    <row r="131" spans="1:2" x14ac:dyDescent="0.35">
      <c r="A131" s="21"/>
      <c r="B131" s="21"/>
    </row>
  </sheetData>
  <mergeCells count="27">
    <mergeCell ref="A79:B79"/>
    <mergeCell ref="A68:A69"/>
    <mergeCell ref="A70:A71"/>
    <mergeCell ref="A72:A73"/>
    <mergeCell ref="A52:A54"/>
    <mergeCell ref="A55:A56"/>
    <mergeCell ref="A57:A58"/>
    <mergeCell ref="A59:A60"/>
    <mergeCell ref="A61:A62"/>
    <mergeCell ref="A11:C11"/>
    <mergeCell ref="A14:C14"/>
    <mergeCell ref="A17:B17"/>
    <mergeCell ref="A63:A65"/>
    <mergeCell ref="A66:A67"/>
    <mergeCell ref="A23:B23"/>
    <mergeCell ref="A43:A44"/>
    <mergeCell ref="A45:A46"/>
    <mergeCell ref="A47:A48"/>
    <mergeCell ref="A49:A51"/>
    <mergeCell ref="A13:C13"/>
    <mergeCell ref="A16:B16"/>
    <mergeCell ref="A10:E10"/>
    <mergeCell ref="A4:C4"/>
    <mergeCell ref="A5:C5"/>
    <mergeCell ref="A6:C6"/>
    <mergeCell ref="A7:C7"/>
    <mergeCell ref="A8:C8"/>
  </mergeCells>
  <conditionalFormatting sqref="A36:A41">
    <cfRule type="cellIs" dxfId="159" priority="25" operator="equal">
      <formula>"Exclude"</formula>
    </cfRule>
    <cfRule type="cellIs" dxfId="158" priority="26" operator="equal">
      <formula>"Include"</formula>
    </cfRule>
  </conditionalFormatting>
  <conditionalFormatting sqref="A24">
    <cfRule type="duplicateValues" dxfId="157" priority="24"/>
  </conditionalFormatting>
  <conditionalFormatting sqref="A28">
    <cfRule type="duplicateValues" dxfId="156" priority="23"/>
  </conditionalFormatting>
  <conditionalFormatting sqref="A87:A98">
    <cfRule type="cellIs" dxfId="155" priority="7" operator="equal">
      <formula>"Exclude"</formula>
    </cfRule>
    <cfRule type="cellIs" dxfId="154" priority="8" operator="equal">
      <formula>"Include"</formula>
    </cfRule>
  </conditionalFormatting>
  <conditionalFormatting sqref="A103">
    <cfRule type="cellIs" dxfId="153" priority="5" operator="equal">
      <formula>"Exclude"</formula>
    </cfRule>
    <cfRule type="cellIs" dxfId="152" priority="6" operator="equal">
      <formula>"Include"</formula>
    </cfRule>
  </conditionalFormatting>
  <conditionalFormatting sqref="A36">
    <cfRule type="cellIs" dxfId="151" priority="3" operator="equal">
      <formula>"Exclude"</formula>
    </cfRule>
    <cfRule type="cellIs" dxfId="150" priority="4" operator="equal">
      <formula>"Include"</formula>
    </cfRule>
  </conditionalFormatting>
  <conditionalFormatting sqref="A35">
    <cfRule type="cellIs" dxfId="149" priority="1" operator="equal">
      <formula>"Exclude"</formula>
    </cfRule>
    <cfRule type="cellIs" dxfId="148" priority="2" operator="equal">
      <formula>"Include"</formula>
    </cfRule>
  </conditionalFormatting>
  <hyperlinks>
    <hyperlink ref="A17" r:id="rId1" xr:uid="{055CD642-71C2-48C5-8E3F-C37E7925A729}"/>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E85E-6CAD-B64A-9D33-1DFD0FE25532}">
  <sheetPr>
    <tabColor rgb="FF27B67A"/>
  </sheetPr>
  <dimension ref="A1:S69"/>
  <sheetViews>
    <sheetView zoomScale="90" zoomScaleNormal="90" workbookViewId="0">
      <selection activeCell="C16" sqref="C16"/>
    </sheetView>
  </sheetViews>
  <sheetFormatPr defaultColWidth="10.81640625" defaultRowHeight="13.5" x14ac:dyDescent="0.3"/>
  <cols>
    <col min="1" max="1" width="18.453125" style="1" bestFit="1" customWidth="1"/>
    <col min="2" max="2" width="19.08984375" style="1" bestFit="1" customWidth="1"/>
    <col min="3" max="3" width="10.81640625" style="1" customWidth="1"/>
    <col min="4" max="4" width="24.08984375" style="1" bestFit="1" customWidth="1"/>
    <col min="5" max="5" width="18.08984375" style="1" bestFit="1" customWidth="1"/>
    <col min="6" max="6" width="12.90625" style="1" bestFit="1" customWidth="1"/>
    <col min="7" max="7" width="17.453125" style="1" bestFit="1" customWidth="1"/>
    <col min="8" max="8" width="8.1796875" style="1" bestFit="1" customWidth="1"/>
    <col min="9" max="9" width="31.90625" style="1" bestFit="1" customWidth="1"/>
    <col min="10" max="10" width="21.36328125" style="1" bestFit="1" customWidth="1"/>
    <col min="11" max="11" width="14.1796875" style="1" bestFit="1" customWidth="1"/>
    <col min="12" max="12" width="16.7265625" style="1" bestFit="1" customWidth="1"/>
    <col min="13" max="13" width="17.7265625" style="1" bestFit="1" customWidth="1"/>
    <col min="14" max="14" width="14.7265625" style="1" bestFit="1" customWidth="1"/>
    <col min="15" max="15" width="21.90625" style="1" bestFit="1" customWidth="1"/>
    <col min="16" max="16" width="17.26953125" style="1" bestFit="1" customWidth="1"/>
    <col min="17" max="17" width="21.6328125" style="1" bestFit="1" customWidth="1"/>
    <col min="18" max="19" width="12.36328125" style="1" bestFit="1" customWidth="1"/>
    <col min="20" max="16384" width="10.81640625" style="1"/>
  </cols>
  <sheetData>
    <row r="1" spans="1:8" s="44" customFormat="1" x14ac:dyDescent="0.3">
      <c r="A1" s="147" t="s">
        <v>210</v>
      </c>
      <c r="B1" s="147"/>
      <c r="C1" s="147"/>
    </row>
    <row r="2" spans="1:8" x14ac:dyDescent="0.3">
      <c r="C2" s="43"/>
      <c r="D2" s="43"/>
      <c r="E2" s="43"/>
      <c r="F2" s="43"/>
      <c r="G2" s="43"/>
      <c r="H2" s="43"/>
    </row>
    <row r="3" spans="1:8" x14ac:dyDescent="0.3">
      <c r="A3" s="46" t="s">
        <v>209</v>
      </c>
      <c r="B3" s="45"/>
      <c r="C3" s="43"/>
      <c r="D3" s="46" t="s">
        <v>207</v>
      </c>
      <c r="E3" s="45"/>
      <c r="F3" s="45"/>
      <c r="G3" s="45"/>
      <c r="H3" s="43"/>
    </row>
    <row r="4" spans="1:8" x14ac:dyDescent="0.3">
      <c r="A4" s="49" t="s">
        <v>203</v>
      </c>
      <c r="B4" s="49" t="s">
        <v>206</v>
      </c>
      <c r="C4" s="43"/>
      <c r="D4" s="47" t="s">
        <v>213</v>
      </c>
      <c r="E4" s="47"/>
      <c r="F4" s="47"/>
      <c r="G4" s="47" t="s">
        <v>214</v>
      </c>
      <c r="H4" s="43"/>
    </row>
    <row r="5" spans="1:8" x14ac:dyDescent="0.3">
      <c r="A5" s="119" t="s">
        <v>105</v>
      </c>
      <c r="B5" s="120">
        <v>49</v>
      </c>
      <c r="C5" s="43"/>
      <c r="D5" s="43" t="s">
        <v>211</v>
      </c>
      <c r="E5" s="43"/>
      <c r="F5" s="43"/>
      <c r="G5" s="43">
        <f>COUNTIF(Articles!O:O,"Yes")</f>
        <v>92</v>
      </c>
      <c r="H5" s="43"/>
    </row>
    <row r="6" spans="1:8" x14ac:dyDescent="0.3">
      <c r="A6" s="121" t="s">
        <v>106</v>
      </c>
      <c r="B6" s="120">
        <v>4</v>
      </c>
      <c r="C6" s="43"/>
      <c r="D6" s="43" t="s">
        <v>212</v>
      </c>
      <c r="E6" s="43"/>
      <c r="F6" s="43"/>
      <c r="G6" s="43">
        <f>COUNTIF(Articles!P:P,"Yes")</f>
        <v>103</v>
      </c>
      <c r="H6" s="43"/>
    </row>
    <row r="7" spans="1:8" x14ac:dyDescent="0.3">
      <c r="A7" s="121" t="s">
        <v>169</v>
      </c>
      <c r="B7" s="120">
        <v>7</v>
      </c>
      <c r="C7" s="43"/>
      <c r="D7" s="43"/>
      <c r="E7" s="43"/>
      <c r="F7" s="43"/>
      <c r="G7" s="43"/>
      <c r="H7" s="43"/>
    </row>
    <row r="8" spans="1:8" x14ac:dyDescent="0.3">
      <c r="A8" s="121" t="s">
        <v>103</v>
      </c>
      <c r="B8" s="120">
        <v>20</v>
      </c>
      <c r="C8" s="43"/>
      <c r="D8" s="43"/>
      <c r="E8" s="43"/>
      <c r="F8" s="43"/>
      <c r="G8" s="43"/>
      <c r="H8" s="43"/>
    </row>
    <row r="9" spans="1:8" x14ac:dyDescent="0.3">
      <c r="A9" s="121" t="s">
        <v>170</v>
      </c>
      <c r="B9" s="120">
        <v>2</v>
      </c>
      <c r="C9" s="43"/>
      <c r="D9" s="46" t="s">
        <v>208</v>
      </c>
      <c r="E9" s="45"/>
      <c r="F9" s="45"/>
      <c r="G9" s="45"/>
      <c r="H9" s="43"/>
    </row>
    <row r="10" spans="1:8" x14ac:dyDescent="0.3">
      <c r="A10" s="121" t="s">
        <v>1868</v>
      </c>
      <c r="B10" s="120">
        <v>1</v>
      </c>
      <c r="C10" s="43"/>
      <c r="D10" s="47" t="s">
        <v>205</v>
      </c>
      <c r="E10" s="47"/>
      <c r="F10" s="47"/>
      <c r="G10" s="47" t="s">
        <v>214</v>
      </c>
      <c r="H10" s="43"/>
    </row>
    <row r="11" spans="1:8" x14ac:dyDescent="0.3">
      <c r="A11" s="121" t="s">
        <v>1862</v>
      </c>
      <c r="B11" s="120">
        <v>1</v>
      </c>
      <c r="C11" s="43"/>
      <c r="D11" s="43" t="s">
        <v>215</v>
      </c>
      <c r="E11" s="43"/>
      <c r="F11" s="43"/>
      <c r="G11" s="43">
        <f>COUNTIF(Articles!Q:Q,"Yes")</f>
        <v>33</v>
      </c>
      <c r="H11" s="43"/>
    </row>
    <row r="12" spans="1:8" x14ac:dyDescent="0.3">
      <c r="A12" s="121" t="s">
        <v>2194</v>
      </c>
      <c r="B12" s="120">
        <v>1</v>
      </c>
      <c r="C12" s="43"/>
      <c r="D12" s="43" t="s">
        <v>216</v>
      </c>
      <c r="E12" s="43"/>
      <c r="F12" s="43"/>
      <c r="G12" s="43">
        <f>COUNTIF(Articles!R:R,"Yes")</f>
        <v>56</v>
      </c>
      <c r="H12" s="43"/>
    </row>
    <row r="13" spans="1:8" x14ac:dyDescent="0.3">
      <c r="A13" s="121" t="s">
        <v>2298</v>
      </c>
      <c r="B13" s="120">
        <v>1</v>
      </c>
    </row>
    <row r="14" spans="1:8" x14ac:dyDescent="0.3">
      <c r="A14" s="121" t="s">
        <v>1771</v>
      </c>
      <c r="B14" s="120">
        <v>1</v>
      </c>
    </row>
    <row r="15" spans="1:8" x14ac:dyDescent="0.3">
      <c r="A15" s="121" t="s">
        <v>184</v>
      </c>
      <c r="B15" s="120">
        <v>3</v>
      </c>
      <c r="D15" s="46" t="s">
        <v>226</v>
      </c>
      <c r="E15" s="45"/>
      <c r="F15" s="45"/>
      <c r="G15" s="45"/>
    </row>
    <row r="16" spans="1:8" x14ac:dyDescent="0.3">
      <c r="A16" s="121" t="s">
        <v>148</v>
      </c>
      <c r="B16" s="120">
        <v>3</v>
      </c>
      <c r="D16" s="47" t="s">
        <v>227</v>
      </c>
      <c r="E16" s="47"/>
      <c r="F16" s="47"/>
      <c r="G16" s="47" t="s">
        <v>214</v>
      </c>
    </row>
    <row r="17" spans="1:19" x14ac:dyDescent="0.3">
      <c r="A17" s="121" t="s">
        <v>2519</v>
      </c>
      <c r="B17" s="120">
        <v>1</v>
      </c>
      <c r="D17" s="43" t="s">
        <v>228</v>
      </c>
      <c r="E17" s="43"/>
      <c r="F17" s="43"/>
      <c r="G17" s="43">
        <f>COUNTIF(Articles!L:L,("Peer-reviewed"))</f>
        <v>178</v>
      </c>
    </row>
    <row r="18" spans="1:19" x14ac:dyDescent="0.3">
      <c r="A18" s="121" t="s">
        <v>2737</v>
      </c>
      <c r="B18" s="120">
        <v>1</v>
      </c>
      <c r="D18" s="43" t="s">
        <v>1270</v>
      </c>
      <c r="E18" s="43"/>
      <c r="F18" s="43"/>
      <c r="G18" s="43">
        <f>COUNTIF(Articles!L:L,"Pre-print source")</f>
        <v>6</v>
      </c>
    </row>
    <row r="19" spans="1:19" x14ac:dyDescent="0.3">
      <c r="A19" s="121" t="s">
        <v>2953</v>
      </c>
      <c r="B19" s="120">
        <v>1</v>
      </c>
      <c r="D19" s="1" t="s">
        <v>229</v>
      </c>
      <c r="G19" s="43">
        <f>COUNTIF(Articles!L:L,"Grey literature")</f>
        <v>0</v>
      </c>
    </row>
    <row r="20" spans="1:19" x14ac:dyDescent="0.3">
      <c r="A20" s="121" t="s">
        <v>117</v>
      </c>
      <c r="B20" s="120">
        <v>1</v>
      </c>
    </row>
    <row r="21" spans="1:19" x14ac:dyDescent="0.3">
      <c r="A21" s="121" t="s">
        <v>1113</v>
      </c>
      <c r="B21" s="120">
        <v>1</v>
      </c>
    </row>
    <row r="22" spans="1:19" x14ac:dyDescent="0.3">
      <c r="A22" s="119" t="s">
        <v>39</v>
      </c>
      <c r="B22" s="120">
        <v>56</v>
      </c>
      <c r="D22" s="46" t="s">
        <v>217</v>
      </c>
      <c r="E22" s="45"/>
      <c r="F22" s="45"/>
      <c r="G22" s="45"/>
      <c r="H22" s="46"/>
      <c r="I22" s="46"/>
      <c r="J22" s="46"/>
      <c r="K22" s="46"/>
      <c r="L22" s="46"/>
      <c r="M22" s="46"/>
      <c r="N22" s="46"/>
      <c r="O22" s="46"/>
    </row>
    <row r="23" spans="1:19" ht="14.5" x14ac:dyDescent="0.35">
      <c r="A23" s="121" t="s">
        <v>107</v>
      </c>
      <c r="B23" s="120">
        <v>9</v>
      </c>
      <c r="E23" s="117" t="s">
        <v>113</v>
      </c>
      <c r="S23"/>
    </row>
    <row r="24" spans="1:19" ht="14.5" x14ac:dyDescent="0.35">
      <c r="A24" s="121" t="s">
        <v>106</v>
      </c>
      <c r="B24" s="120">
        <v>1</v>
      </c>
      <c r="E24" s="1" t="s">
        <v>110</v>
      </c>
      <c r="F24" s="1" t="s">
        <v>100</v>
      </c>
      <c r="G24" s="1" t="s">
        <v>104</v>
      </c>
      <c r="H24" s="1" t="s">
        <v>102</v>
      </c>
      <c r="I24" s="1" t="s">
        <v>109</v>
      </c>
      <c r="J24" s="1" t="s">
        <v>1763</v>
      </c>
      <c r="K24" s="1" t="s">
        <v>2196</v>
      </c>
      <c r="L24" s="1" t="s">
        <v>2197</v>
      </c>
      <c r="M24" s="1" t="s">
        <v>2272</v>
      </c>
      <c r="N24" s="1" t="s">
        <v>2669</v>
      </c>
      <c r="O24" s="1" t="s">
        <v>2790</v>
      </c>
      <c r="P24" s="1" t="s">
        <v>3270</v>
      </c>
      <c r="Q24" s="1" t="s">
        <v>3396</v>
      </c>
      <c r="R24" s="1" t="s">
        <v>204</v>
      </c>
      <c r="S24"/>
    </row>
    <row r="25" spans="1:19" ht="14.5" x14ac:dyDescent="0.35">
      <c r="A25" s="121" t="s">
        <v>170</v>
      </c>
      <c r="B25" s="120">
        <v>2</v>
      </c>
      <c r="D25" s="1" t="s">
        <v>218</v>
      </c>
      <c r="E25" s="118">
        <v>1.0869565217391304E-2</v>
      </c>
      <c r="F25" s="118">
        <v>2.717391304347826E-2</v>
      </c>
      <c r="G25" s="118">
        <v>0.2608695652173913</v>
      </c>
      <c r="H25" s="118">
        <v>0.31521739130434784</v>
      </c>
      <c r="I25" s="118">
        <v>0.21195652173913043</v>
      </c>
      <c r="J25" s="118">
        <v>0.11413043478260869</v>
      </c>
      <c r="K25" s="118">
        <v>1.0869565217391304E-2</v>
      </c>
      <c r="L25" s="118">
        <v>1.0869565217391304E-2</v>
      </c>
      <c r="M25" s="118">
        <v>5.434782608695652E-3</v>
      </c>
      <c r="N25" s="118">
        <v>1.0869565217391304E-2</v>
      </c>
      <c r="O25" s="118">
        <v>1.0869565217391304E-2</v>
      </c>
      <c r="P25" s="118">
        <v>5.434782608695652E-3</v>
      </c>
      <c r="Q25" s="118">
        <v>5.434782608695652E-3</v>
      </c>
      <c r="R25" s="118">
        <v>1</v>
      </c>
      <c r="S25"/>
    </row>
    <row r="26" spans="1:19" ht="14.5" x14ac:dyDescent="0.35">
      <c r="A26" s="121" t="s">
        <v>1065</v>
      </c>
      <c r="B26" s="120">
        <v>1</v>
      </c>
      <c r="D26"/>
      <c r="E26"/>
      <c r="F26"/>
      <c r="G26"/>
      <c r="H26"/>
      <c r="I26"/>
      <c r="J26"/>
      <c r="K26"/>
      <c r="L26"/>
      <c r="M26"/>
      <c r="N26"/>
      <c r="O26"/>
    </row>
    <row r="27" spans="1:19" ht="14.5" x14ac:dyDescent="0.35">
      <c r="A27" s="121" t="s">
        <v>2126</v>
      </c>
      <c r="B27" s="120">
        <v>3</v>
      </c>
      <c r="D27"/>
      <c r="E27"/>
      <c r="F27"/>
      <c r="G27"/>
      <c r="H27"/>
      <c r="I27"/>
      <c r="J27"/>
      <c r="K27"/>
      <c r="L27"/>
      <c r="M27"/>
      <c r="N27"/>
      <c r="O27"/>
    </row>
    <row r="28" spans="1:19" ht="14.5" x14ac:dyDescent="0.35">
      <c r="A28" s="121" t="s">
        <v>112</v>
      </c>
      <c r="B28" s="120">
        <v>3</v>
      </c>
      <c r="D28"/>
      <c r="E28"/>
      <c r="F28"/>
      <c r="G28"/>
      <c r="H28"/>
      <c r="I28"/>
      <c r="J28"/>
      <c r="K28"/>
      <c r="L28"/>
      <c r="M28"/>
      <c r="N28"/>
      <c r="O28"/>
    </row>
    <row r="29" spans="1:19" ht="14.5" x14ac:dyDescent="0.35">
      <c r="A29" s="121" t="s">
        <v>1156</v>
      </c>
      <c r="B29" s="120">
        <v>2</v>
      </c>
      <c r="D29" s="81" t="s">
        <v>1109</v>
      </c>
      <c r="E29" s="82" t="str">
        <f>E24</f>
        <v>Modelling study</v>
      </c>
      <c r="F29" s="82" t="str">
        <f t="shared" ref="F29:M29" si="0">F24</f>
        <v>Cohort study</v>
      </c>
      <c r="G29" s="82" t="str">
        <f t="shared" si="0"/>
        <v>Descriptive study</v>
      </c>
      <c r="H29" s="82" t="str">
        <f t="shared" si="0"/>
        <v>Review</v>
      </c>
      <c r="I29" s="82" t="str">
        <f t="shared" si="0"/>
        <v>Editorial/commentary/guidance</v>
      </c>
      <c r="J29" s="82" t="str">
        <f t="shared" si="0"/>
        <v>Cross-sectional study</v>
      </c>
      <c r="K29" s="82" t="str">
        <f t="shared" si="0"/>
        <v>Meta-analysis</v>
      </c>
      <c r="L29" s="82" t="str">
        <f t="shared" si="0"/>
        <v>Ecological study</v>
      </c>
      <c r="M29" s="82" t="str">
        <f t="shared" si="0"/>
        <v>Pre-clinical study</v>
      </c>
      <c r="N29" s="82" t="str">
        <f t="shared" ref="N29" si="1">N24</f>
        <v>Pre-post study</v>
      </c>
      <c r="O29" s="82"/>
    </row>
    <row r="30" spans="1:19" ht="14.5" x14ac:dyDescent="0.35">
      <c r="A30" s="121" t="s">
        <v>2298</v>
      </c>
      <c r="B30" s="120">
        <v>5</v>
      </c>
      <c r="D30" t="s">
        <v>1110</v>
      </c>
      <c r="E30" s="83">
        <f>ROUND(GETPIVOTDATA("ARTICLE TYPE",$D$23,"ARTICLE TYPE",E29),2)</f>
        <v>0.01</v>
      </c>
      <c r="F30" s="83">
        <f t="shared" ref="F30:M30" si="2">ROUND(GETPIVOTDATA("ARTICLE TYPE",$D$23,"ARTICLE TYPE",F29),2)</f>
        <v>0.03</v>
      </c>
      <c r="G30" s="83">
        <f t="shared" si="2"/>
        <v>0.26</v>
      </c>
      <c r="H30" s="83">
        <f t="shared" si="2"/>
        <v>0.32</v>
      </c>
      <c r="I30" s="83">
        <f t="shared" si="2"/>
        <v>0.21</v>
      </c>
      <c r="J30" s="83">
        <f t="shared" si="2"/>
        <v>0.11</v>
      </c>
      <c r="K30" s="83">
        <f t="shared" si="2"/>
        <v>0.01</v>
      </c>
      <c r="L30" s="83">
        <f t="shared" si="2"/>
        <v>0.01</v>
      </c>
      <c r="M30" s="83">
        <f t="shared" si="2"/>
        <v>0.01</v>
      </c>
      <c r="N30" s="83">
        <f t="shared" ref="N30" si="3">ROUND(GETPIVOTDATA("ARTICLE TYPE",$D$23,"ARTICLE TYPE",N29),2)</f>
        <v>0.01</v>
      </c>
      <c r="O30" s="83"/>
    </row>
    <row r="31" spans="1:19" ht="14.5" x14ac:dyDescent="0.35">
      <c r="A31" s="121" t="s">
        <v>171</v>
      </c>
      <c r="B31" s="120">
        <v>5</v>
      </c>
      <c r="D31"/>
      <c r="E31"/>
      <c r="F31"/>
      <c r="G31"/>
      <c r="H31"/>
      <c r="I31"/>
      <c r="J31"/>
      <c r="K31"/>
      <c r="L31"/>
      <c r="M31"/>
      <c r="N31"/>
      <c r="O31"/>
    </row>
    <row r="32" spans="1:19" ht="14.5" x14ac:dyDescent="0.35">
      <c r="A32" s="121" t="s">
        <v>2283</v>
      </c>
      <c r="B32" s="120">
        <v>1</v>
      </c>
      <c r="D32"/>
      <c r="E32"/>
      <c r="F32"/>
      <c r="G32"/>
      <c r="H32"/>
      <c r="I32"/>
      <c r="J32"/>
      <c r="K32"/>
      <c r="L32"/>
      <c r="M32"/>
      <c r="N32"/>
      <c r="O32"/>
    </row>
    <row r="33" spans="1:15" ht="14.5" x14ac:dyDescent="0.35">
      <c r="A33" s="121" t="s">
        <v>2292</v>
      </c>
      <c r="B33" s="120">
        <v>3</v>
      </c>
      <c r="D33"/>
      <c r="E33"/>
      <c r="F33"/>
      <c r="G33"/>
      <c r="H33"/>
      <c r="I33"/>
      <c r="J33"/>
      <c r="K33"/>
      <c r="L33"/>
      <c r="M33"/>
      <c r="N33"/>
      <c r="O33"/>
    </row>
    <row r="34" spans="1:15" ht="14.5" x14ac:dyDescent="0.35">
      <c r="A34" s="121" t="s">
        <v>2453</v>
      </c>
      <c r="B34" s="120">
        <v>1</v>
      </c>
      <c r="D34"/>
      <c r="E34"/>
      <c r="F34"/>
      <c r="G34"/>
      <c r="H34"/>
      <c r="I34"/>
      <c r="J34"/>
      <c r="K34"/>
      <c r="L34"/>
      <c r="M34"/>
      <c r="N34"/>
      <c r="O34"/>
    </row>
    <row r="35" spans="1:15" ht="14.5" x14ac:dyDescent="0.35">
      <c r="A35" s="121" t="s">
        <v>2519</v>
      </c>
      <c r="B35" s="120">
        <v>1</v>
      </c>
      <c r="D35"/>
      <c r="E35"/>
      <c r="F35"/>
      <c r="G35"/>
      <c r="H35"/>
      <c r="I35"/>
      <c r="J35"/>
      <c r="K35"/>
      <c r="L35"/>
      <c r="M35"/>
      <c r="N35"/>
      <c r="O35"/>
    </row>
    <row r="36" spans="1:15" ht="14.5" x14ac:dyDescent="0.35">
      <c r="A36" s="121" t="s">
        <v>2615</v>
      </c>
      <c r="B36" s="120">
        <v>1</v>
      </c>
      <c r="D36"/>
      <c r="E36"/>
      <c r="F36"/>
      <c r="G36"/>
      <c r="H36"/>
      <c r="I36"/>
      <c r="J36"/>
      <c r="K36"/>
      <c r="L36"/>
      <c r="M36"/>
      <c r="N36"/>
      <c r="O36"/>
    </row>
    <row r="37" spans="1:15" ht="14.5" x14ac:dyDescent="0.35">
      <c r="A37" s="121" t="s">
        <v>2663</v>
      </c>
      <c r="B37" s="120">
        <v>2</v>
      </c>
      <c r="D37"/>
      <c r="E37"/>
      <c r="F37"/>
      <c r="G37"/>
      <c r="H37"/>
      <c r="I37"/>
      <c r="J37"/>
      <c r="K37"/>
      <c r="L37"/>
      <c r="M37"/>
      <c r="N37"/>
      <c r="O37"/>
    </row>
    <row r="38" spans="1:15" ht="14.5" x14ac:dyDescent="0.35">
      <c r="A38" s="121" t="s">
        <v>2668</v>
      </c>
      <c r="B38" s="120">
        <v>1</v>
      </c>
      <c r="D38"/>
      <c r="E38"/>
      <c r="F38"/>
      <c r="G38"/>
      <c r="H38"/>
      <c r="I38"/>
      <c r="J38"/>
      <c r="K38"/>
      <c r="L38"/>
      <c r="M38"/>
      <c r="N38"/>
      <c r="O38"/>
    </row>
    <row r="39" spans="1:15" ht="14.5" x14ac:dyDescent="0.35">
      <c r="A39" s="121" t="s">
        <v>2706</v>
      </c>
      <c r="B39" s="120">
        <v>1</v>
      </c>
      <c r="D39"/>
      <c r="E39"/>
      <c r="F39"/>
      <c r="G39"/>
      <c r="H39"/>
      <c r="I39"/>
      <c r="J39"/>
      <c r="K39"/>
      <c r="L39"/>
      <c r="M39"/>
      <c r="N39"/>
      <c r="O39"/>
    </row>
    <row r="40" spans="1:15" ht="14.5" x14ac:dyDescent="0.35">
      <c r="A40" s="121" t="s">
        <v>2953</v>
      </c>
      <c r="B40" s="120">
        <v>1</v>
      </c>
      <c r="D40"/>
      <c r="E40"/>
      <c r="F40"/>
      <c r="G40"/>
      <c r="H40"/>
      <c r="I40"/>
      <c r="J40"/>
      <c r="K40"/>
      <c r="L40"/>
      <c r="M40"/>
      <c r="N40"/>
      <c r="O40"/>
    </row>
    <row r="41" spans="1:15" ht="14.5" x14ac:dyDescent="0.35">
      <c r="A41" s="121" t="s">
        <v>3039</v>
      </c>
      <c r="B41" s="120">
        <v>1</v>
      </c>
      <c r="D41"/>
      <c r="E41"/>
      <c r="F41"/>
      <c r="G41"/>
      <c r="H41"/>
      <c r="I41"/>
      <c r="J41"/>
      <c r="K41"/>
      <c r="L41"/>
      <c r="M41"/>
      <c r="N41"/>
      <c r="O41"/>
    </row>
    <row r="42" spans="1:15" ht="14.5" x14ac:dyDescent="0.35">
      <c r="A42" s="121" t="s">
        <v>139</v>
      </c>
      <c r="B42" s="120">
        <v>2</v>
      </c>
      <c r="D42"/>
      <c r="E42"/>
      <c r="F42"/>
      <c r="G42"/>
      <c r="H42"/>
      <c r="I42"/>
      <c r="J42"/>
      <c r="K42"/>
      <c r="L42"/>
      <c r="M42"/>
      <c r="N42"/>
      <c r="O42"/>
    </row>
    <row r="43" spans="1:15" ht="14.5" x14ac:dyDescent="0.35">
      <c r="A43" s="121" t="s">
        <v>3115</v>
      </c>
      <c r="B43" s="120">
        <v>1</v>
      </c>
      <c r="D43"/>
      <c r="E43"/>
      <c r="F43"/>
      <c r="G43"/>
      <c r="H43"/>
      <c r="I43"/>
      <c r="J43"/>
      <c r="K43"/>
      <c r="L43"/>
      <c r="M43"/>
      <c r="N43"/>
      <c r="O43"/>
    </row>
    <row r="44" spans="1:15" ht="14.5" x14ac:dyDescent="0.35">
      <c r="A44" s="121" t="s">
        <v>3121</v>
      </c>
      <c r="B44" s="120">
        <v>5</v>
      </c>
      <c r="D44"/>
      <c r="E44"/>
      <c r="F44"/>
      <c r="G44"/>
      <c r="H44"/>
      <c r="I44"/>
      <c r="J44"/>
      <c r="K44"/>
      <c r="L44"/>
      <c r="M44"/>
      <c r="N44"/>
      <c r="O44"/>
    </row>
    <row r="45" spans="1:15" ht="14.5" x14ac:dyDescent="0.35">
      <c r="A45" s="121" t="s">
        <v>3167</v>
      </c>
      <c r="B45" s="120">
        <v>1</v>
      </c>
      <c r="D45"/>
      <c r="E45"/>
      <c r="F45"/>
      <c r="G45"/>
      <c r="H45"/>
      <c r="I45"/>
      <c r="J45"/>
      <c r="K45"/>
      <c r="L45"/>
      <c r="M45"/>
      <c r="N45"/>
      <c r="O45"/>
    </row>
    <row r="46" spans="1:15" ht="14.5" x14ac:dyDescent="0.35">
      <c r="A46" s="121" t="s">
        <v>3320</v>
      </c>
      <c r="B46" s="120">
        <v>1</v>
      </c>
      <c r="D46"/>
      <c r="E46"/>
      <c r="F46"/>
      <c r="G46"/>
      <c r="H46"/>
      <c r="I46"/>
      <c r="J46"/>
      <c r="K46"/>
      <c r="L46"/>
      <c r="M46"/>
      <c r="N46"/>
      <c r="O46"/>
    </row>
    <row r="47" spans="1:15" ht="14.5" x14ac:dyDescent="0.35">
      <c r="A47" s="121" t="s">
        <v>3334</v>
      </c>
      <c r="B47" s="120">
        <v>1</v>
      </c>
      <c r="D47"/>
      <c r="E47"/>
      <c r="F47"/>
      <c r="G47"/>
      <c r="H47"/>
      <c r="I47"/>
      <c r="J47"/>
      <c r="K47"/>
      <c r="L47"/>
      <c r="M47"/>
      <c r="N47"/>
      <c r="O47"/>
    </row>
    <row r="48" spans="1:15" ht="14.5" x14ac:dyDescent="0.35">
      <c r="A48" s="121" t="s">
        <v>3352</v>
      </c>
      <c r="B48" s="120">
        <v>1</v>
      </c>
      <c r="D48"/>
      <c r="E48"/>
      <c r="F48"/>
      <c r="G48"/>
      <c r="H48"/>
      <c r="I48"/>
      <c r="J48"/>
      <c r="K48"/>
      <c r="L48"/>
      <c r="M48"/>
      <c r="N48"/>
      <c r="O48"/>
    </row>
    <row r="49" spans="1:15" ht="14.5" x14ac:dyDescent="0.35">
      <c r="A49" s="119" t="s">
        <v>101</v>
      </c>
      <c r="B49" s="120">
        <v>79</v>
      </c>
      <c r="D49"/>
      <c r="E49"/>
      <c r="F49"/>
      <c r="G49"/>
      <c r="H49"/>
      <c r="I49"/>
      <c r="J49"/>
      <c r="K49"/>
      <c r="L49"/>
      <c r="M49"/>
      <c r="N49"/>
      <c r="O49"/>
    </row>
    <row r="50" spans="1:15" ht="14.5" x14ac:dyDescent="0.35">
      <c r="A50" s="121" t="s">
        <v>1868</v>
      </c>
      <c r="B50" s="120">
        <v>45</v>
      </c>
      <c r="D50"/>
      <c r="E50"/>
      <c r="F50"/>
      <c r="G50"/>
      <c r="H50"/>
      <c r="I50"/>
      <c r="J50"/>
      <c r="K50"/>
      <c r="L50"/>
      <c r="M50"/>
      <c r="N50"/>
      <c r="O50"/>
    </row>
    <row r="51" spans="1:15" ht="14.5" x14ac:dyDescent="0.35">
      <c r="A51" s="121" t="s">
        <v>2298</v>
      </c>
      <c r="B51" s="120">
        <v>33</v>
      </c>
      <c r="D51"/>
      <c r="E51"/>
      <c r="F51"/>
      <c r="G51"/>
      <c r="H51"/>
      <c r="I51"/>
      <c r="J51"/>
      <c r="K51"/>
      <c r="L51"/>
      <c r="M51"/>
      <c r="N51"/>
      <c r="O51"/>
    </row>
    <row r="52" spans="1:15" ht="14.5" x14ac:dyDescent="0.35">
      <c r="A52" s="121" t="s">
        <v>2296</v>
      </c>
      <c r="B52" s="120">
        <v>1</v>
      </c>
      <c r="D52"/>
      <c r="E52"/>
      <c r="F52"/>
      <c r="G52"/>
      <c r="H52"/>
      <c r="I52"/>
      <c r="J52"/>
      <c r="K52"/>
      <c r="L52"/>
      <c r="M52"/>
      <c r="N52"/>
      <c r="O52"/>
    </row>
    <row r="53" spans="1:15" ht="14.5" x14ac:dyDescent="0.35">
      <c r="A53" s="119" t="s">
        <v>204</v>
      </c>
      <c r="B53" s="120">
        <v>184</v>
      </c>
      <c r="D53"/>
      <c r="E53"/>
      <c r="F53"/>
      <c r="G53"/>
      <c r="H53"/>
      <c r="I53"/>
      <c r="J53"/>
      <c r="K53"/>
      <c r="L53"/>
      <c r="M53"/>
      <c r="N53"/>
      <c r="O53"/>
    </row>
    <row r="54" spans="1:15" ht="14.5" x14ac:dyDescent="0.35">
      <c r="A54"/>
      <c r="B54"/>
    </row>
    <row r="55" spans="1:15" ht="14.5" x14ac:dyDescent="0.35">
      <c r="A55"/>
      <c r="B55"/>
    </row>
    <row r="56" spans="1:15" ht="14.5" x14ac:dyDescent="0.35">
      <c r="A56"/>
      <c r="B56"/>
    </row>
    <row r="57" spans="1:15" ht="14.5" x14ac:dyDescent="0.35">
      <c r="A57"/>
      <c r="B57"/>
    </row>
    <row r="58" spans="1:15" ht="14.5" x14ac:dyDescent="0.35">
      <c r="A58"/>
      <c r="B58"/>
    </row>
    <row r="59" spans="1:15" ht="14.5" x14ac:dyDescent="0.35">
      <c r="A59"/>
      <c r="B59"/>
    </row>
    <row r="60" spans="1:15" ht="14.5" x14ac:dyDescent="0.35">
      <c r="A60"/>
      <c r="B60"/>
    </row>
    <row r="61" spans="1:15" ht="14.5" x14ac:dyDescent="0.35">
      <c r="A61"/>
      <c r="B61"/>
    </row>
    <row r="62" spans="1:15" ht="14.5" x14ac:dyDescent="0.35">
      <c r="A62"/>
      <c r="B62"/>
    </row>
    <row r="63" spans="1:15" ht="14.5" x14ac:dyDescent="0.35">
      <c r="A63"/>
      <c r="B63"/>
    </row>
    <row r="64" spans="1:15" ht="14.5" x14ac:dyDescent="0.35">
      <c r="A64"/>
      <c r="B64"/>
    </row>
    <row r="65" spans="1:2" ht="14.5" x14ac:dyDescent="0.35">
      <c r="A65"/>
      <c r="B65"/>
    </row>
    <row r="66" spans="1:2" ht="14.5" x14ac:dyDescent="0.35">
      <c r="A66"/>
      <c r="B66"/>
    </row>
    <row r="67" spans="1:2" ht="14.5" x14ac:dyDescent="0.35">
      <c r="A67"/>
      <c r="B67"/>
    </row>
    <row r="68" spans="1:2" ht="14.5" x14ac:dyDescent="0.35">
      <c r="A68"/>
      <c r="B68"/>
    </row>
    <row r="69" spans="1:2" ht="14.5" x14ac:dyDescent="0.35">
      <c r="A69"/>
      <c r="B69"/>
    </row>
  </sheetData>
  <mergeCells count="1">
    <mergeCell ref="A1:C1"/>
  </mergeCells>
  <pageMargins left="0.7" right="0.7" top="0.75" bottom="0.75" header="0.3" footer="0.3"/>
  <pageSetup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122-6C0F-49CB-82F4-7AB717E1358C}">
  <dimension ref="A1:B6"/>
  <sheetViews>
    <sheetView workbookViewId="0">
      <selection activeCell="J20" sqref="J20"/>
    </sheetView>
  </sheetViews>
  <sheetFormatPr defaultColWidth="9" defaultRowHeight="13.5" x14ac:dyDescent="0.3"/>
  <cols>
    <col min="1" max="1" width="19.36328125" style="11" customWidth="1"/>
    <col min="2" max="2" width="79.36328125" style="11" customWidth="1"/>
    <col min="3" max="16384" width="9" style="11"/>
  </cols>
  <sheetData>
    <row r="1" spans="1:2" ht="28" customHeight="1" x14ac:dyDescent="0.3">
      <c r="A1" s="38" t="s">
        <v>158</v>
      </c>
      <c r="B1" s="38" t="s">
        <v>159</v>
      </c>
    </row>
    <row r="2" spans="1:2" ht="54" x14ac:dyDescent="0.3">
      <c r="A2" s="22" t="s">
        <v>160</v>
      </c>
      <c r="B2" s="9" t="s">
        <v>161</v>
      </c>
    </row>
    <row r="3" spans="1:2" ht="40.5" x14ac:dyDescent="0.3">
      <c r="A3" s="22" t="s">
        <v>162</v>
      </c>
      <c r="B3" s="9" t="s">
        <v>1269</v>
      </c>
    </row>
    <row r="4" spans="1:2" ht="40.5" x14ac:dyDescent="0.3">
      <c r="A4" s="22" t="s">
        <v>163</v>
      </c>
      <c r="B4" s="10" t="s">
        <v>164</v>
      </c>
    </row>
    <row r="5" spans="1:2" x14ac:dyDescent="0.3">
      <c r="A5" s="22" t="s">
        <v>1111</v>
      </c>
      <c r="B5" s="10" t="s">
        <v>166</v>
      </c>
    </row>
    <row r="6" spans="1:2" ht="27" x14ac:dyDescent="0.3">
      <c r="A6" s="22" t="s">
        <v>167</v>
      </c>
      <c r="B6" s="10" t="s">
        <v>168</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A9EA-8614-A749-9532-3DDDB7F84F7E}">
  <dimension ref="A1:Q57"/>
  <sheetViews>
    <sheetView showGridLines="0" zoomScale="75" zoomScaleNormal="75" workbookViewId="0">
      <selection activeCell="C5" sqref="C5"/>
    </sheetView>
  </sheetViews>
  <sheetFormatPr defaultColWidth="10.81640625" defaultRowHeight="13.5" x14ac:dyDescent="0.3"/>
  <cols>
    <col min="1" max="1" width="3.81640625" style="49" customWidth="1"/>
    <col min="2" max="2" width="1" style="49" customWidth="1"/>
    <col min="3" max="3" width="74.90625" style="49" customWidth="1"/>
    <col min="4" max="4" width="10.81640625" style="49" customWidth="1"/>
    <col min="5" max="5" width="10.81640625" style="72" customWidth="1"/>
    <col min="6" max="6" width="3.6328125" style="49" customWidth="1"/>
    <col min="7" max="7" width="2" style="49" customWidth="1"/>
    <col min="8" max="14" width="10.81640625" style="49"/>
    <col min="15" max="16" width="10.81640625" style="1"/>
    <col min="17" max="17" width="11.54296875" style="1" customWidth="1"/>
    <col min="18" max="16384" width="10.81640625" style="1"/>
  </cols>
  <sheetData>
    <row r="1" spans="1:17" x14ac:dyDescent="0.3">
      <c r="A1" s="44"/>
      <c r="B1" s="44"/>
      <c r="C1" s="44"/>
      <c r="D1" s="44"/>
      <c r="E1" s="71"/>
      <c r="F1" s="44"/>
      <c r="G1" s="44"/>
      <c r="H1" s="44"/>
      <c r="I1" s="44"/>
      <c r="J1" s="44"/>
      <c r="K1" s="44"/>
      <c r="L1" s="44"/>
      <c r="M1" s="44"/>
      <c r="N1" s="44"/>
      <c r="O1" s="44"/>
      <c r="P1" s="44"/>
      <c r="Q1" s="44"/>
    </row>
    <row r="2" spans="1:17" ht="45" x14ac:dyDescent="0.9">
      <c r="A2" s="44"/>
      <c r="B2" s="63" t="s">
        <v>223</v>
      </c>
      <c r="C2" s="63"/>
      <c r="D2" s="44"/>
      <c r="E2" s="71"/>
      <c r="F2" s="44"/>
      <c r="G2" s="44"/>
      <c r="H2" s="44"/>
      <c r="I2" s="44"/>
      <c r="J2" s="44"/>
      <c r="K2" s="44"/>
      <c r="L2" s="44"/>
      <c r="M2" s="44"/>
      <c r="N2" s="44"/>
      <c r="O2" s="44"/>
      <c r="P2" s="44"/>
      <c r="Q2" s="44"/>
    </row>
    <row r="3" spans="1:17" x14ac:dyDescent="0.3">
      <c r="A3" s="44"/>
      <c r="B3" s="44"/>
      <c r="C3" s="44"/>
      <c r="D3" s="44"/>
      <c r="E3" s="71"/>
      <c r="F3" s="44"/>
      <c r="G3" s="44"/>
      <c r="H3" s="44"/>
      <c r="I3" s="44"/>
      <c r="J3" s="44"/>
      <c r="K3" s="44"/>
      <c r="L3" s="44"/>
      <c r="M3" s="44"/>
      <c r="N3" s="44"/>
      <c r="O3" s="44"/>
      <c r="P3" s="44"/>
      <c r="Q3" s="44"/>
    </row>
    <row r="4" spans="1:17" ht="14" x14ac:dyDescent="0.3">
      <c r="G4" s="48"/>
    </row>
    <row r="5" spans="1:17" s="54" customFormat="1" ht="30" customHeight="1" x14ac:dyDescent="0.35">
      <c r="A5" s="53"/>
      <c r="B5" s="50"/>
      <c r="C5" s="55" t="s">
        <v>224</v>
      </c>
      <c r="D5" s="56" t="s">
        <v>214</v>
      </c>
      <c r="E5" s="73" t="s">
        <v>238</v>
      </c>
      <c r="F5" s="51"/>
      <c r="G5" s="64"/>
      <c r="H5" s="66" t="s">
        <v>225</v>
      </c>
      <c r="I5" s="66"/>
      <c r="J5" s="65"/>
      <c r="K5" s="65"/>
      <c r="L5" s="65"/>
      <c r="M5" s="65"/>
      <c r="N5" s="65"/>
      <c r="O5" s="65"/>
      <c r="P5" s="65"/>
      <c r="Q5" s="65"/>
    </row>
    <row r="6" spans="1:17" s="54" customFormat="1" ht="30" customHeight="1" x14ac:dyDescent="0.35">
      <c r="A6" s="53"/>
      <c r="B6" s="53"/>
      <c r="C6" s="57" t="s">
        <v>188</v>
      </c>
      <c r="D6" s="58">
        <f>GETPIVOTDATA("COUNTRY",'Calculations (Hide)'!$A$4)</f>
        <v>184</v>
      </c>
      <c r="E6" s="74">
        <v>100</v>
      </c>
      <c r="F6" s="53"/>
      <c r="G6" s="53"/>
      <c r="H6" s="53"/>
      <c r="I6" s="53"/>
      <c r="J6" s="53"/>
      <c r="K6" s="53"/>
      <c r="L6" s="53"/>
      <c r="M6" s="53"/>
      <c r="N6" s="53"/>
    </row>
    <row r="7" spans="1:17" s="54" customFormat="1" ht="30" customHeight="1" x14ac:dyDescent="0.35">
      <c r="A7" s="53"/>
      <c r="B7" s="52"/>
      <c r="C7" s="59" t="s">
        <v>213</v>
      </c>
      <c r="D7" s="60"/>
      <c r="E7" s="75"/>
      <c r="F7" s="53"/>
      <c r="G7" s="53"/>
      <c r="H7" s="53"/>
      <c r="I7" s="53"/>
      <c r="J7" s="53"/>
      <c r="K7" s="53"/>
      <c r="L7" s="53"/>
      <c r="M7" s="53"/>
      <c r="N7" s="53"/>
    </row>
    <row r="8" spans="1:17" s="54" customFormat="1" ht="30" customHeight="1" x14ac:dyDescent="0.35">
      <c r="A8" s="53"/>
      <c r="B8" s="53"/>
      <c r="C8" s="61" t="s">
        <v>231</v>
      </c>
      <c r="D8" s="58">
        <f>'Calculations (Hide)'!G5</f>
        <v>92</v>
      </c>
      <c r="E8" s="74">
        <f>D8/D6*100</f>
        <v>50</v>
      </c>
      <c r="F8" s="53"/>
      <c r="G8" s="53"/>
      <c r="H8" s="53"/>
      <c r="I8" s="53"/>
      <c r="J8" s="53"/>
      <c r="K8" s="53"/>
      <c r="L8" s="53"/>
      <c r="M8" s="53"/>
      <c r="N8" s="53"/>
    </row>
    <row r="9" spans="1:17" s="54" customFormat="1" ht="30" customHeight="1" x14ac:dyDescent="0.35">
      <c r="A9" s="53"/>
      <c r="B9" s="53"/>
      <c r="C9" s="61" t="s">
        <v>232</v>
      </c>
      <c r="D9" s="58">
        <f>'Calculations (Hide)'!G6</f>
        <v>103</v>
      </c>
      <c r="E9" s="74">
        <f>D9/D6*100</f>
        <v>55.978260869565219</v>
      </c>
      <c r="F9" s="53"/>
      <c r="G9" s="53"/>
      <c r="H9" s="53"/>
      <c r="I9" s="53"/>
      <c r="J9" s="53"/>
      <c r="K9" s="53"/>
      <c r="L9" s="53"/>
      <c r="M9" s="53"/>
      <c r="N9" s="53"/>
    </row>
    <row r="10" spans="1:17" s="54" customFormat="1" ht="30" customHeight="1" x14ac:dyDescent="0.35">
      <c r="A10" s="53"/>
      <c r="B10" s="52"/>
      <c r="C10" s="59" t="s">
        <v>205</v>
      </c>
      <c r="D10" s="60"/>
      <c r="E10" s="75"/>
      <c r="F10" s="53"/>
      <c r="G10" s="53"/>
      <c r="H10" s="53"/>
      <c r="I10" s="53"/>
      <c r="J10" s="53"/>
      <c r="K10" s="53"/>
      <c r="L10" s="53"/>
      <c r="M10" s="53"/>
      <c r="N10" s="53"/>
    </row>
    <row r="11" spans="1:17" s="54" customFormat="1" ht="30" customHeight="1" x14ac:dyDescent="0.35">
      <c r="A11" s="53"/>
      <c r="B11" s="53"/>
      <c r="C11" s="61" t="s">
        <v>233</v>
      </c>
      <c r="D11" s="58">
        <f>'Calculations (Hide)'!G11</f>
        <v>33</v>
      </c>
      <c r="E11" s="74">
        <f>D11/D6*100</f>
        <v>17.934782608695652</v>
      </c>
      <c r="F11" s="53"/>
      <c r="G11" s="53"/>
      <c r="H11" s="53"/>
      <c r="I11" s="53"/>
      <c r="J11" s="53"/>
      <c r="K11" s="53"/>
      <c r="L11" s="53"/>
      <c r="M11" s="53"/>
      <c r="N11" s="53"/>
    </row>
    <row r="12" spans="1:17" s="54" customFormat="1" ht="30" customHeight="1" x14ac:dyDescent="0.35">
      <c r="A12" s="53"/>
      <c r="B12" s="53"/>
      <c r="C12" s="61" t="s">
        <v>234</v>
      </c>
      <c r="D12" s="58">
        <f>'Calculations (Hide)'!G12</f>
        <v>56</v>
      </c>
      <c r="E12" s="74">
        <f>D12/D6*100</f>
        <v>30.434782608695656</v>
      </c>
      <c r="F12" s="53"/>
      <c r="G12" s="53"/>
      <c r="H12" s="53"/>
      <c r="I12" s="53"/>
      <c r="J12" s="53"/>
      <c r="K12" s="53"/>
      <c r="L12" s="53"/>
      <c r="M12" s="53"/>
      <c r="N12" s="53"/>
    </row>
    <row r="13" spans="1:17" ht="30" customHeight="1" x14ac:dyDescent="0.3">
      <c r="B13" s="52"/>
      <c r="C13" s="59" t="s">
        <v>219</v>
      </c>
      <c r="D13" s="59"/>
      <c r="E13" s="76"/>
    </row>
    <row r="14" spans="1:17" ht="30" customHeight="1" x14ac:dyDescent="0.3">
      <c r="C14" s="62" t="s">
        <v>220</v>
      </c>
      <c r="D14" s="58">
        <f>GETPIVOTDATA("COUNTRY",'Calculations (Hide)'!$A$4,"LMIC","LMIC")</f>
        <v>56</v>
      </c>
      <c r="E14" s="74">
        <f>D14/D6*100</f>
        <v>30.434782608695656</v>
      </c>
    </row>
    <row r="15" spans="1:17" ht="30" customHeight="1" x14ac:dyDescent="0.3">
      <c r="C15" s="62" t="s">
        <v>221</v>
      </c>
      <c r="D15" s="58">
        <f>GETPIVOTDATA("COUNTRY",'Calculations (Hide)'!$A$4,"LMIC","HIC")</f>
        <v>49</v>
      </c>
      <c r="E15" s="74">
        <f>D15/D6*100</f>
        <v>26.630434782608699</v>
      </c>
    </row>
    <row r="16" spans="1:17" ht="30" customHeight="1" x14ac:dyDescent="0.3">
      <c r="C16" s="62" t="s">
        <v>222</v>
      </c>
      <c r="D16" s="58">
        <f>GETPIVOTDATA("COUNTRY",'Calculations (Hide)'!$A$4,"LMIC","LMIC/HIC")</f>
        <v>79</v>
      </c>
      <c r="E16" s="74">
        <f>D16/D6*100</f>
        <v>42.934782608695656</v>
      </c>
    </row>
    <row r="17" spans="2:17" ht="30" customHeight="1" x14ac:dyDescent="0.3">
      <c r="B17" s="68"/>
      <c r="C17" s="70" t="s">
        <v>230</v>
      </c>
      <c r="D17" s="69"/>
      <c r="E17" s="77"/>
    </row>
    <row r="18" spans="2:17" ht="30" customHeight="1" x14ac:dyDescent="0.3">
      <c r="C18" s="62" t="s">
        <v>235</v>
      </c>
      <c r="D18" s="58">
        <f>'Calculations (Hide)'!G17</f>
        <v>178</v>
      </c>
      <c r="E18" s="74">
        <f>D18/D6*100</f>
        <v>96.739130434782609</v>
      </c>
    </row>
    <row r="19" spans="2:17" ht="30" customHeight="1" x14ac:dyDescent="0.3">
      <c r="C19" s="62" t="s">
        <v>236</v>
      </c>
      <c r="D19" s="58">
        <f>'Calculations (Hide)'!G18</f>
        <v>6</v>
      </c>
      <c r="E19" s="74">
        <f>D19/D6*100</f>
        <v>3.2608695652173911</v>
      </c>
    </row>
    <row r="20" spans="2:17" ht="30" customHeight="1" x14ac:dyDescent="0.3">
      <c r="C20" s="62" t="s">
        <v>237</v>
      </c>
      <c r="D20" s="58">
        <f>'Calculations (Hide)'!G19</f>
        <v>0</v>
      </c>
      <c r="E20" s="74">
        <f>D20/D6*100</f>
        <v>0</v>
      </c>
    </row>
    <row r="21" spans="2:17" ht="37.9" customHeight="1" x14ac:dyDescent="0.3">
      <c r="D21" s="53"/>
      <c r="E21" s="78"/>
    </row>
    <row r="22" spans="2:17" ht="30" customHeight="1" x14ac:dyDescent="0.3">
      <c r="B22" s="67"/>
      <c r="C22" s="66" t="s">
        <v>1112</v>
      </c>
      <c r="D22" s="66"/>
      <c r="E22" s="79"/>
      <c r="F22" s="67"/>
      <c r="G22" s="67"/>
      <c r="H22" s="67"/>
      <c r="I22" s="67"/>
      <c r="J22" s="67"/>
      <c r="K22" s="67"/>
      <c r="L22" s="67"/>
      <c r="M22" s="67"/>
      <c r="N22" s="67"/>
      <c r="O22" s="67"/>
      <c r="P22" s="67"/>
      <c r="Q22" s="67"/>
    </row>
    <row r="24" spans="2:17" ht="14" x14ac:dyDescent="0.3">
      <c r="C24" s="48"/>
      <c r="D24" s="48"/>
      <c r="E24" s="80"/>
      <c r="F24" s="48"/>
    </row>
    <row r="25" spans="2:17" ht="14" x14ac:dyDescent="0.3">
      <c r="C25" s="48"/>
      <c r="D25" s="48"/>
      <c r="E25" s="80"/>
      <c r="F25" s="48"/>
    </row>
    <row r="26" spans="2:17" ht="14" x14ac:dyDescent="0.3">
      <c r="C26" s="48"/>
      <c r="D26" s="48"/>
      <c r="E26" s="80"/>
    </row>
    <row r="27" spans="2:17" ht="14" x14ac:dyDescent="0.3">
      <c r="C27" s="48"/>
      <c r="D27" s="48"/>
      <c r="E27" s="80"/>
    </row>
    <row r="28" spans="2:17" ht="14" x14ac:dyDescent="0.3">
      <c r="C28" s="48"/>
      <c r="D28" s="48"/>
      <c r="E28" s="80"/>
    </row>
    <row r="29" spans="2:17" ht="14" x14ac:dyDescent="0.3">
      <c r="C29" s="48"/>
      <c r="D29" s="48"/>
      <c r="E29" s="80"/>
    </row>
    <row r="30" spans="2:17" ht="14" x14ac:dyDescent="0.3">
      <c r="C30" s="48"/>
      <c r="D30" s="48"/>
      <c r="E30" s="80"/>
    </row>
    <row r="31" spans="2:17" ht="14" x14ac:dyDescent="0.3">
      <c r="C31" s="48"/>
      <c r="D31" s="48"/>
      <c r="E31" s="80"/>
    </row>
    <row r="32" spans="2:17" ht="14" x14ac:dyDescent="0.3">
      <c r="C32" s="48"/>
      <c r="D32" s="48"/>
      <c r="E32" s="80"/>
    </row>
    <row r="33" spans="3:7" ht="14" x14ac:dyDescent="0.3">
      <c r="C33" s="48"/>
      <c r="D33" s="48"/>
      <c r="E33" s="80"/>
    </row>
    <row r="34" spans="3:7" ht="14" x14ac:dyDescent="0.3">
      <c r="C34" s="48"/>
      <c r="D34" s="48"/>
      <c r="E34" s="80"/>
      <c r="G34" s="48"/>
    </row>
    <row r="35" spans="3:7" ht="14" x14ac:dyDescent="0.3">
      <c r="C35" s="48"/>
      <c r="D35" s="48"/>
      <c r="E35" s="80"/>
    </row>
    <row r="36" spans="3:7" ht="14" x14ac:dyDescent="0.3">
      <c r="C36" s="48"/>
      <c r="D36" s="48"/>
      <c r="E36" s="80"/>
    </row>
    <row r="37" spans="3:7" ht="14" x14ac:dyDescent="0.3">
      <c r="C37" s="48"/>
      <c r="D37" s="48"/>
      <c r="E37" s="80"/>
    </row>
    <row r="38" spans="3:7" ht="14" x14ac:dyDescent="0.3">
      <c r="C38" s="48"/>
      <c r="D38" s="48"/>
      <c r="E38" s="80"/>
    </row>
    <row r="39" spans="3:7" ht="14" x14ac:dyDescent="0.3">
      <c r="C39" s="48"/>
      <c r="D39" s="48"/>
      <c r="E39" s="80"/>
    </row>
    <row r="40" spans="3:7" ht="14" x14ac:dyDescent="0.3">
      <c r="C40" s="48"/>
      <c r="D40" s="48"/>
      <c r="E40" s="80"/>
    </row>
    <row r="41" spans="3:7" ht="14" x14ac:dyDescent="0.3">
      <c r="C41" s="48"/>
      <c r="D41" s="48"/>
      <c r="E41" s="80"/>
    </row>
    <row r="42" spans="3:7" ht="14" x14ac:dyDescent="0.3">
      <c r="C42" s="48"/>
      <c r="D42" s="48"/>
      <c r="E42" s="80"/>
    </row>
    <row r="43" spans="3:7" ht="14" x14ac:dyDescent="0.3">
      <c r="C43" s="48"/>
      <c r="D43" s="48"/>
      <c r="E43" s="80"/>
    </row>
    <row r="44" spans="3:7" ht="14" x14ac:dyDescent="0.3">
      <c r="C44" s="48"/>
      <c r="D44" s="48"/>
      <c r="E44" s="80"/>
    </row>
    <row r="51" spans="1:17" x14ac:dyDescent="0.3">
      <c r="A51" s="44"/>
      <c r="B51" s="44"/>
      <c r="C51" s="44"/>
      <c r="D51" s="44"/>
      <c r="E51" s="71"/>
      <c r="F51" s="44"/>
      <c r="G51" s="44"/>
      <c r="H51" s="44"/>
      <c r="I51" s="44"/>
      <c r="J51" s="44"/>
      <c r="K51" s="44"/>
      <c r="L51" s="44"/>
      <c r="M51" s="44"/>
      <c r="N51" s="44"/>
      <c r="O51" s="44"/>
      <c r="P51" s="44"/>
      <c r="Q51" s="44"/>
    </row>
    <row r="52" spans="1:17" x14ac:dyDescent="0.3">
      <c r="A52" s="44"/>
      <c r="B52" s="44"/>
      <c r="C52" s="44"/>
      <c r="D52" s="44"/>
      <c r="E52" s="71"/>
      <c r="F52" s="44"/>
      <c r="G52" s="44"/>
      <c r="H52" s="44"/>
      <c r="I52" s="44"/>
      <c r="J52" s="44"/>
      <c r="K52" s="44"/>
      <c r="L52" s="44"/>
      <c r="M52" s="44"/>
      <c r="N52" s="44"/>
      <c r="O52" s="44"/>
      <c r="P52" s="44"/>
      <c r="Q52" s="44"/>
    </row>
    <row r="53" spans="1:17" x14ac:dyDescent="0.3">
      <c r="A53" s="44"/>
      <c r="B53" s="44"/>
      <c r="C53" s="44"/>
      <c r="D53" s="44"/>
      <c r="E53" s="71"/>
      <c r="F53" s="44"/>
      <c r="G53" s="44"/>
      <c r="H53" s="44"/>
      <c r="I53" s="44"/>
      <c r="J53" s="44"/>
      <c r="K53" s="44"/>
      <c r="L53" s="44"/>
      <c r="M53" s="44"/>
      <c r="N53" s="44"/>
      <c r="O53" s="44"/>
      <c r="P53" s="44"/>
      <c r="Q53" s="44"/>
    </row>
    <row r="54" spans="1:17" x14ac:dyDescent="0.3">
      <c r="A54" s="44"/>
      <c r="B54" s="44"/>
      <c r="C54" s="44"/>
      <c r="D54" s="44"/>
      <c r="E54" s="71"/>
      <c r="F54" s="44"/>
      <c r="G54" s="44"/>
      <c r="H54" s="44"/>
      <c r="I54" s="44"/>
      <c r="J54" s="44"/>
      <c r="K54" s="44"/>
      <c r="L54" s="44"/>
      <c r="M54" s="44"/>
      <c r="N54" s="44"/>
      <c r="O54" s="44"/>
      <c r="P54" s="44"/>
      <c r="Q54" s="44"/>
    </row>
    <row r="55" spans="1:17" x14ac:dyDescent="0.3">
      <c r="A55" s="44"/>
      <c r="B55" s="44"/>
      <c r="C55" s="44"/>
      <c r="D55" s="44"/>
      <c r="E55" s="71"/>
      <c r="F55" s="44"/>
      <c r="G55" s="44"/>
      <c r="H55" s="44"/>
      <c r="I55" s="44"/>
      <c r="J55" s="44"/>
      <c r="K55" s="44"/>
      <c r="L55" s="44"/>
      <c r="M55" s="44"/>
      <c r="N55" s="44"/>
      <c r="O55" s="44"/>
      <c r="P55" s="44"/>
      <c r="Q55" s="44"/>
    </row>
    <row r="56" spans="1:17" x14ac:dyDescent="0.3">
      <c r="A56" s="44"/>
      <c r="B56" s="44"/>
      <c r="C56" s="44"/>
      <c r="D56" s="44"/>
      <c r="E56" s="71"/>
      <c r="F56" s="44"/>
      <c r="G56" s="44"/>
      <c r="H56" s="44"/>
      <c r="I56" s="44"/>
      <c r="J56" s="44"/>
      <c r="K56" s="44"/>
      <c r="L56" s="44"/>
      <c r="M56" s="44"/>
      <c r="N56" s="44"/>
      <c r="O56" s="44"/>
      <c r="P56" s="44"/>
      <c r="Q56" s="44"/>
    </row>
    <row r="57" spans="1:17" x14ac:dyDescent="0.3">
      <c r="A57" s="44"/>
      <c r="B57" s="44"/>
      <c r="C57" s="44"/>
      <c r="D57" s="44"/>
      <c r="E57" s="71"/>
      <c r="F57" s="44"/>
      <c r="G57" s="44"/>
      <c r="H57" s="44"/>
      <c r="I57" s="44"/>
      <c r="J57" s="44"/>
      <c r="K57" s="44"/>
      <c r="L57" s="44"/>
      <c r="M57" s="44"/>
      <c r="N57" s="44"/>
      <c r="O57" s="44"/>
      <c r="P57" s="44"/>
      <c r="Q57" s="44"/>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22D-B597-415B-9551-CDFBDCB65731}">
  <dimension ref="A1:AL330"/>
  <sheetViews>
    <sheetView zoomScaleNormal="100" workbookViewId="0">
      <pane xSplit="1" topLeftCell="B1" activePane="topRight" state="frozen"/>
      <selection activeCell="A56" sqref="A56"/>
      <selection pane="topRight" activeCell="A2" sqref="A2"/>
    </sheetView>
  </sheetViews>
  <sheetFormatPr defaultColWidth="9" defaultRowHeight="30" customHeight="1" x14ac:dyDescent="0.35"/>
  <cols>
    <col min="1" max="1" width="48.453125" style="105" customWidth="1"/>
    <col min="2" max="2" width="85.26953125" style="94" customWidth="1"/>
    <col min="3" max="3" width="17.81640625" style="100" customWidth="1"/>
    <col min="4" max="4" width="13.1796875" style="96" customWidth="1"/>
    <col min="5" max="5" width="8.90625" style="99" hidden="1" customWidth="1"/>
    <col min="6" max="6" width="16.1796875" style="100" customWidth="1"/>
    <col min="7" max="7" width="15" style="99" customWidth="1"/>
    <col min="8" max="8" width="27.36328125" style="99" customWidth="1"/>
    <col min="9" max="9" width="24.453125" style="94" customWidth="1"/>
    <col min="10" max="10" width="15.90625" style="99" customWidth="1"/>
    <col min="11" max="11" width="17.26953125" style="99" customWidth="1"/>
    <col min="12" max="12" width="18.6328125" style="99" customWidth="1"/>
    <col min="13" max="13" width="14.08984375" style="99" customWidth="1"/>
    <col min="14" max="14" width="17.26953125" style="99" customWidth="1"/>
    <col min="15" max="17" width="13.36328125" style="99" customWidth="1"/>
    <col min="18" max="18" width="13.36328125" style="100" customWidth="1"/>
    <col min="19" max="19" width="13.36328125" style="94" customWidth="1"/>
    <col min="20" max="20" width="23.08984375" style="99" customWidth="1"/>
    <col min="21" max="22" width="16.81640625" style="99" customWidth="1"/>
    <col min="23" max="23" width="16.81640625" style="94" customWidth="1"/>
    <col min="24" max="26" width="16.81640625" style="99" customWidth="1"/>
    <col min="27" max="34" width="16.81640625" style="94" customWidth="1"/>
    <col min="35" max="37" width="26.36328125" style="94" customWidth="1"/>
    <col min="38" max="38" width="14.36328125" style="94" bestFit="1" customWidth="1"/>
    <col min="39" max="52" width="23.81640625" style="94" customWidth="1"/>
    <col min="53" max="53" width="18.36328125" style="94" customWidth="1"/>
    <col min="54" max="54" width="24" style="94" bestFit="1" customWidth="1"/>
    <col min="55" max="55" width="10.36328125" style="94" customWidth="1"/>
    <col min="56" max="16384" width="9" style="94"/>
  </cols>
  <sheetData>
    <row r="1" spans="1:38" s="92" customFormat="1" ht="30" customHeight="1" x14ac:dyDescent="0.35">
      <c r="A1" s="88" t="s">
        <v>10</v>
      </c>
      <c r="B1" s="106" t="s">
        <v>12</v>
      </c>
      <c r="C1" s="89" t="s">
        <v>14</v>
      </c>
      <c r="D1" s="89" t="s">
        <v>16</v>
      </c>
      <c r="E1" s="89" t="s">
        <v>94</v>
      </c>
      <c r="F1" s="88" t="s">
        <v>18</v>
      </c>
      <c r="G1" s="88" t="s">
        <v>19</v>
      </c>
      <c r="H1" s="88" t="s">
        <v>20</v>
      </c>
      <c r="I1" s="88" t="s">
        <v>22</v>
      </c>
      <c r="J1" s="88" t="s">
        <v>24</v>
      </c>
      <c r="K1" s="88" t="s">
        <v>25</v>
      </c>
      <c r="L1" s="88" t="s">
        <v>1267</v>
      </c>
      <c r="M1" s="88" t="s">
        <v>28</v>
      </c>
      <c r="N1" s="88" t="s">
        <v>1947</v>
      </c>
      <c r="O1" s="88" t="s">
        <v>31</v>
      </c>
      <c r="P1" s="88" t="s">
        <v>33</v>
      </c>
      <c r="Q1" s="88" t="s">
        <v>35</v>
      </c>
      <c r="R1" s="88" t="s">
        <v>37</v>
      </c>
      <c r="S1" s="88" t="s">
        <v>39</v>
      </c>
      <c r="T1" s="90" t="s">
        <v>40</v>
      </c>
      <c r="U1" s="90" t="s">
        <v>2307</v>
      </c>
      <c r="V1" s="90" t="s">
        <v>43</v>
      </c>
      <c r="W1" s="90" t="s">
        <v>95</v>
      </c>
      <c r="X1" s="90" t="s">
        <v>1961</v>
      </c>
      <c r="Y1" s="90" t="s">
        <v>1869</v>
      </c>
      <c r="Z1" s="90" t="s">
        <v>96</v>
      </c>
      <c r="AA1" s="90" t="s">
        <v>2308</v>
      </c>
      <c r="AB1" s="90" t="s">
        <v>97</v>
      </c>
      <c r="AC1" s="90" t="s">
        <v>98</v>
      </c>
      <c r="AD1" s="90" t="s">
        <v>1870</v>
      </c>
      <c r="AE1" s="90" t="s">
        <v>99</v>
      </c>
      <c r="AF1" s="90" t="s">
        <v>62</v>
      </c>
      <c r="AG1" s="90" t="s">
        <v>64</v>
      </c>
      <c r="AH1" s="90" t="s">
        <v>66</v>
      </c>
      <c r="AI1" s="90" t="s">
        <v>68</v>
      </c>
      <c r="AJ1" s="90" t="s">
        <v>70</v>
      </c>
      <c r="AK1" s="90" t="s">
        <v>1115</v>
      </c>
      <c r="AL1" s="91" t="s">
        <v>72</v>
      </c>
    </row>
    <row r="2" spans="1:38" ht="30" customHeight="1" x14ac:dyDescent="0.35">
      <c r="A2" s="104" t="s">
        <v>2380</v>
      </c>
      <c r="B2" s="98" t="s">
        <v>2381</v>
      </c>
      <c r="C2" s="95">
        <v>44053</v>
      </c>
      <c r="D2" s="96">
        <v>44055</v>
      </c>
      <c r="E2" s="93" t="s">
        <v>2382</v>
      </c>
      <c r="F2" s="113" t="str">
        <f t="shared" ref="F2:F33" si="0">HYPERLINK(E2)</f>
        <v>https://pubmed.ncbi.nlm.nih.gov/32779309/</v>
      </c>
      <c r="G2" s="97" t="s">
        <v>1868</v>
      </c>
      <c r="H2" s="97" t="s">
        <v>102</v>
      </c>
      <c r="I2" s="98" t="s">
        <v>2383</v>
      </c>
      <c r="J2" s="93" t="s">
        <v>2384</v>
      </c>
      <c r="K2" s="93">
        <v>2020</v>
      </c>
      <c r="L2" s="97" t="s">
        <v>1759</v>
      </c>
      <c r="M2" s="93" t="s">
        <v>2385</v>
      </c>
      <c r="N2" s="97" t="s">
        <v>2245</v>
      </c>
      <c r="O2" s="93" t="s">
        <v>239</v>
      </c>
      <c r="P2" s="93" t="s">
        <v>240</v>
      </c>
      <c r="Q2" s="93" t="s">
        <v>239</v>
      </c>
      <c r="R2" s="100" t="s">
        <v>240</v>
      </c>
      <c r="S2" s="98" t="s">
        <v>101</v>
      </c>
      <c r="T2" s="93" t="s">
        <v>1868</v>
      </c>
      <c r="U2" s="93" t="s">
        <v>239</v>
      </c>
      <c r="V2" s="93" t="s">
        <v>239</v>
      </c>
      <c r="W2" s="98" t="s">
        <v>239</v>
      </c>
      <c r="X2" s="93" t="s">
        <v>239</v>
      </c>
      <c r="Y2" s="93" t="s">
        <v>239</v>
      </c>
      <c r="Z2" s="93" t="s">
        <v>240</v>
      </c>
      <c r="AA2" s="98" t="s">
        <v>240</v>
      </c>
      <c r="AB2" s="98" t="s">
        <v>240</v>
      </c>
      <c r="AC2" s="98" t="s">
        <v>240</v>
      </c>
      <c r="AD2" s="98" t="s">
        <v>240</v>
      </c>
      <c r="AE2" s="98" t="s">
        <v>239</v>
      </c>
      <c r="AF2" s="98" t="s">
        <v>239</v>
      </c>
      <c r="AG2" s="98" t="s">
        <v>240</v>
      </c>
      <c r="AH2" s="98" t="s">
        <v>240</v>
      </c>
      <c r="AI2" s="98" t="s">
        <v>240</v>
      </c>
      <c r="AJ2" s="98" t="s">
        <v>240</v>
      </c>
      <c r="AK2" s="99" t="s">
        <v>2305</v>
      </c>
      <c r="AL2" s="98" t="s">
        <v>1966</v>
      </c>
    </row>
    <row r="3" spans="1:38" ht="30" customHeight="1" x14ac:dyDescent="0.35">
      <c r="A3" s="104" t="s">
        <v>2386</v>
      </c>
      <c r="B3" s="98" t="s">
        <v>2387</v>
      </c>
      <c r="C3" s="95">
        <v>44047</v>
      </c>
      <c r="D3" s="96">
        <v>44053</v>
      </c>
      <c r="E3" s="93" t="s">
        <v>2388</v>
      </c>
      <c r="F3" s="113" t="str">
        <f t="shared" si="0"/>
        <v>https://pubmed.ncbi.nlm.nih.gov/32768466/</v>
      </c>
      <c r="G3" s="97" t="s">
        <v>2298</v>
      </c>
      <c r="H3" s="97" t="s">
        <v>102</v>
      </c>
      <c r="I3" s="98" t="s">
        <v>2389</v>
      </c>
      <c r="J3" s="93" t="s">
        <v>2125</v>
      </c>
      <c r="K3" s="93">
        <v>2020</v>
      </c>
      <c r="L3" s="97" t="s">
        <v>1759</v>
      </c>
      <c r="M3" s="93" t="s">
        <v>2390</v>
      </c>
      <c r="N3" s="97" t="s">
        <v>2245</v>
      </c>
      <c r="O3" s="93" t="s">
        <v>240</v>
      </c>
      <c r="P3" s="93" t="s">
        <v>239</v>
      </c>
      <c r="Q3" s="93" t="s">
        <v>240</v>
      </c>
      <c r="R3" s="100" t="s">
        <v>240</v>
      </c>
      <c r="S3" s="98" t="s">
        <v>101</v>
      </c>
      <c r="T3" s="93">
        <v>440</v>
      </c>
      <c r="U3" s="93" t="s">
        <v>240</v>
      </c>
      <c r="V3" s="93" t="s">
        <v>240</v>
      </c>
      <c r="W3" s="98" t="s">
        <v>240</v>
      </c>
      <c r="X3" s="93" t="s">
        <v>240</v>
      </c>
      <c r="Y3" s="93" t="s">
        <v>240</v>
      </c>
      <c r="Z3" s="93" t="s">
        <v>240</v>
      </c>
      <c r="AA3" s="98" t="s">
        <v>239</v>
      </c>
      <c r="AB3" s="98" t="s">
        <v>239</v>
      </c>
      <c r="AC3" s="98" t="s">
        <v>239</v>
      </c>
      <c r="AD3" s="98" t="s">
        <v>239</v>
      </c>
      <c r="AE3" s="98" t="s">
        <v>240</v>
      </c>
      <c r="AF3" s="98" t="s">
        <v>240</v>
      </c>
      <c r="AG3" s="98" t="s">
        <v>240</v>
      </c>
      <c r="AH3" s="98" t="s">
        <v>240</v>
      </c>
      <c r="AI3" s="98" t="s">
        <v>240</v>
      </c>
      <c r="AJ3" s="98" t="s">
        <v>240</v>
      </c>
      <c r="AK3" s="99"/>
      <c r="AL3" s="98" t="s">
        <v>1966</v>
      </c>
    </row>
    <row r="4" spans="1:38" ht="30" customHeight="1" x14ac:dyDescent="0.35">
      <c r="A4" s="104" t="s">
        <v>2391</v>
      </c>
      <c r="B4" s="98" t="s">
        <v>2392</v>
      </c>
      <c r="C4" s="95">
        <v>44049</v>
      </c>
      <c r="D4" s="96">
        <v>44053</v>
      </c>
      <c r="E4" s="93" t="s">
        <v>2393</v>
      </c>
      <c r="F4" s="113" t="str">
        <f t="shared" si="0"/>
        <v>https://pubmed.ncbi.nlm.nih.gov/32769230/</v>
      </c>
      <c r="G4" s="97" t="s">
        <v>112</v>
      </c>
      <c r="H4" s="97" t="s">
        <v>104</v>
      </c>
      <c r="I4" s="98" t="s">
        <v>2394</v>
      </c>
      <c r="J4" s="93" t="s">
        <v>2128</v>
      </c>
      <c r="K4" s="93">
        <v>2020</v>
      </c>
      <c r="L4" s="97" t="s">
        <v>1759</v>
      </c>
      <c r="M4" s="93" t="s">
        <v>2304</v>
      </c>
      <c r="N4" s="97" t="s">
        <v>2245</v>
      </c>
      <c r="O4" s="93" t="s">
        <v>240</v>
      </c>
      <c r="P4" s="93" t="s">
        <v>239</v>
      </c>
      <c r="Q4" s="93" t="s">
        <v>240</v>
      </c>
      <c r="R4" s="100" t="s">
        <v>240</v>
      </c>
      <c r="S4" s="98" t="s">
        <v>39</v>
      </c>
      <c r="T4" s="93">
        <v>19</v>
      </c>
      <c r="U4" s="93" t="s">
        <v>240</v>
      </c>
      <c r="V4" s="93" t="s">
        <v>240</v>
      </c>
      <c r="W4" s="98" t="s">
        <v>240</v>
      </c>
      <c r="X4" s="93" t="s">
        <v>240</v>
      </c>
      <c r="Y4" s="93" t="s">
        <v>240</v>
      </c>
      <c r="Z4" s="93" t="s">
        <v>240</v>
      </c>
      <c r="AA4" s="98" t="s">
        <v>239</v>
      </c>
      <c r="AB4" s="98" t="s">
        <v>239</v>
      </c>
      <c r="AC4" s="98" t="s">
        <v>239</v>
      </c>
      <c r="AD4" s="98" t="s">
        <v>239</v>
      </c>
      <c r="AE4" s="98" t="s">
        <v>240</v>
      </c>
      <c r="AF4" s="98" t="s">
        <v>240</v>
      </c>
      <c r="AG4" s="98" t="s">
        <v>240</v>
      </c>
      <c r="AH4" s="98" t="s">
        <v>240</v>
      </c>
      <c r="AI4" s="98" t="s">
        <v>240</v>
      </c>
      <c r="AJ4" s="98" t="s">
        <v>240</v>
      </c>
      <c r="AK4" s="99"/>
      <c r="AL4" s="98" t="s">
        <v>1966</v>
      </c>
    </row>
    <row r="5" spans="1:38" ht="30" customHeight="1" x14ac:dyDescent="0.35">
      <c r="A5" s="104" t="s">
        <v>2395</v>
      </c>
      <c r="B5" s="98" t="s">
        <v>2396</v>
      </c>
      <c r="C5" s="95">
        <v>44049</v>
      </c>
      <c r="D5" s="96">
        <v>44052</v>
      </c>
      <c r="E5" s="93" t="s">
        <v>2397</v>
      </c>
      <c r="F5" s="113" t="str">
        <f t="shared" si="0"/>
        <v>https://pubmed.ncbi.nlm.nih.gov/32762696/</v>
      </c>
      <c r="G5" s="97" t="s">
        <v>107</v>
      </c>
      <c r="H5" s="97" t="s">
        <v>104</v>
      </c>
      <c r="I5" s="98" t="s">
        <v>2398</v>
      </c>
      <c r="J5" s="93" t="s">
        <v>2241</v>
      </c>
      <c r="K5" s="93">
        <v>2020</v>
      </c>
      <c r="L5" s="97" t="s">
        <v>1759</v>
      </c>
      <c r="M5" s="93" t="s">
        <v>2399</v>
      </c>
      <c r="N5" s="97" t="s">
        <v>2245</v>
      </c>
      <c r="O5" s="93" t="s">
        <v>239</v>
      </c>
      <c r="P5" s="93" t="s">
        <v>239</v>
      </c>
      <c r="Q5" s="93" t="s">
        <v>240</v>
      </c>
      <c r="R5" s="100" t="s">
        <v>240</v>
      </c>
      <c r="S5" s="98" t="s">
        <v>39</v>
      </c>
      <c r="T5" s="93">
        <v>341</v>
      </c>
      <c r="U5" s="93" t="s">
        <v>239</v>
      </c>
      <c r="V5" s="93" t="s">
        <v>239</v>
      </c>
      <c r="W5" s="98" t="s">
        <v>239</v>
      </c>
      <c r="X5" s="93" t="s">
        <v>239</v>
      </c>
      <c r="Y5" s="93" t="s">
        <v>239</v>
      </c>
      <c r="Z5" s="93" t="s">
        <v>239</v>
      </c>
      <c r="AA5" s="98" t="s">
        <v>239</v>
      </c>
      <c r="AB5" s="98" t="s">
        <v>239</v>
      </c>
      <c r="AC5" s="98" t="s">
        <v>239</v>
      </c>
      <c r="AD5" s="98" t="s">
        <v>239</v>
      </c>
      <c r="AE5" s="98" t="s">
        <v>240</v>
      </c>
      <c r="AF5" s="98" t="s">
        <v>240</v>
      </c>
      <c r="AG5" s="98" t="s">
        <v>240</v>
      </c>
      <c r="AH5" s="98" t="s">
        <v>240</v>
      </c>
      <c r="AI5" s="98" t="s">
        <v>240</v>
      </c>
      <c r="AJ5" s="98" t="s">
        <v>240</v>
      </c>
      <c r="AK5" s="99"/>
      <c r="AL5" s="98" t="s">
        <v>1966</v>
      </c>
    </row>
    <row r="6" spans="1:38" ht="30" customHeight="1" x14ac:dyDescent="0.35">
      <c r="A6" s="104" t="s">
        <v>2400</v>
      </c>
      <c r="B6" s="98" t="s">
        <v>2401</v>
      </c>
      <c r="C6" s="95">
        <v>44047</v>
      </c>
      <c r="D6" s="96">
        <v>44048</v>
      </c>
      <c r="E6" s="93" t="s">
        <v>2402</v>
      </c>
      <c r="F6" s="113" t="str">
        <f t="shared" si="0"/>
        <v>https://pubmed.ncbi.nlm.nih.gov/32749712/</v>
      </c>
      <c r="G6" s="97" t="s">
        <v>103</v>
      </c>
      <c r="H6" s="97" t="s">
        <v>104</v>
      </c>
      <c r="I6" s="98" t="s">
        <v>2403</v>
      </c>
      <c r="J6" s="93" t="s">
        <v>2404</v>
      </c>
      <c r="K6" s="93">
        <v>2020</v>
      </c>
      <c r="L6" s="97" t="s">
        <v>1759</v>
      </c>
      <c r="M6" s="93" t="s">
        <v>2405</v>
      </c>
      <c r="N6" s="97" t="s">
        <v>2245</v>
      </c>
      <c r="O6" s="93" t="s">
        <v>239</v>
      </c>
      <c r="P6" s="93" t="s">
        <v>240</v>
      </c>
      <c r="Q6" s="93" t="s">
        <v>239</v>
      </c>
      <c r="R6" s="100" t="s">
        <v>240</v>
      </c>
      <c r="S6" s="98" t="s">
        <v>105</v>
      </c>
      <c r="T6" s="93">
        <v>1</v>
      </c>
      <c r="U6" s="93" t="s">
        <v>239</v>
      </c>
      <c r="V6" s="93" t="s">
        <v>240</v>
      </c>
      <c r="W6" s="98" t="s">
        <v>239</v>
      </c>
      <c r="X6" s="93" t="s">
        <v>239</v>
      </c>
      <c r="Y6" s="93" t="s">
        <v>239</v>
      </c>
      <c r="Z6" s="93" t="s">
        <v>240</v>
      </c>
      <c r="AA6" s="98" t="s">
        <v>240</v>
      </c>
      <c r="AB6" s="98" t="s">
        <v>240</v>
      </c>
      <c r="AC6" s="98" t="s">
        <v>240</v>
      </c>
      <c r="AD6" s="98" t="s">
        <v>240</v>
      </c>
      <c r="AE6" s="98" t="s">
        <v>239</v>
      </c>
      <c r="AF6" s="98" t="s">
        <v>239</v>
      </c>
      <c r="AG6" s="98" t="s">
        <v>240</v>
      </c>
      <c r="AH6" s="98" t="s">
        <v>240</v>
      </c>
      <c r="AI6" s="98" t="s">
        <v>240</v>
      </c>
      <c r="AJ6" s="98" t="s">
        <v>240</v>
      </c>
      <c r="AK6" s="99" t="s">
        <v>3432</v>
      </c>
      <c r="AL6" s="98" t="s">
        <v>1966</v>
      </c>
    </row>
    <row r="7" spans="1:38" ht="30" customHeight="1" x14ac:dyDescent="0.35">
      <c r="A7" s="104" t="s">
        <v>2406</v>
      </c>
      <c r="B7" s="98" t="s">
        <v>2407</v>
      </c>
      <c r="C7" s="95">
        <v>44046</v>
      </c>
      <c r="D7" s="96">
        <v>44051</v>
      </c>
      <c r="E7" s="93" t="s">
        <v>2408</v>
      </c>
      <c r="F7" s="113" t="str">
        <f t="shared" si="0"/>
        <v>https://pubmed.ncbi.nlm.nih.gov/32758454/</v>
      </c>
      <c r="G7" s="97" t="s">
        <v>184</v>
      </c>
      <c r="H7" s="97" t="s">
        <v>100</v>
      </c>
      <c r="I7" s="98" t="s">
        <v>2409</v>
      </c>
      <c r="J7" s="93" t="s">
        <v>2410</v>
      </c>
      <c r="K7" s="93">
        <v>2020</v>
      </c>
      <c r="L7" s="97" t="s">
        <v>1759</v>
      </c>
      <c r="M7" s="93" t="s">
        <v>2411</v>
      </c>
      <c r="N7" s="97" t="s">
        <v>2245</v>
      </c>
      <c r="O7" s="93" t="s">
        <v>240</v>
      </c>
      <c r="P7" s="93" t="s">
        <v>239</v>
      </c>
      <c r="Q7" s="93" t="s">
        <v>240</v>
      </c>
      <c r="R7" s="100" t="s">
        <v>240</v>
      </c>
      <c r="S7" s="98" t="s">
        <v>105</v>
      </c>
      <c r="T7" s="93" t="s">
        <v>2412</v>
      </c>
      <c r="U7" s="93" t="s">
        <v>240</v>
      </c>
      <c r="V7" s="93" t="s">
        <v>240</v>
      </c>
      <c r="W7" s="98" t="s">
        <v>240</v>
      </c>
      <c r="X7" s="93" t="s">
        <v>240</v>
      </c>
      <c r="Y7" s="93" t="s">
        <v>240</v>
      </c>
      <c r="Z7" s="93" t="s">
        <v>240</v>
      </c>
      <c r="AA7" s="98" t="s">
        <v>239</v>
      </c>
      <c r="AB7" s="98" t="s">
        <v>239</v>
      </c>
      <c r="AC7" s="98" t="s">
        <v>240</v>
      </c>
      <c r="AD7" s="98" t="s">
        <v>240</v>
      </c>
      <c r="AE7" s="98" t="s">
        <v>240</v>
      </c>
      <c r="AF7" s="98" t="s">
        <v>240</v>
      </c>
      <c r="AG7" s="98" t="s">
        <v>240</v>
      </c>
      <c r="AH7" s="98" t="s">
        <v>240</v>
      </c>
      <c r="AI7" s="98" t="s">
        <v>240</v>
      </c>
      <c r="AJ7" s="98" t="s">
        <v>240</v>
      </c>
      <c r="AK7" s="99"/>
      <c r="AL7" s="98" t="s">
        <v>1966</v>
      </c>
    </row>
    <row r="8" spans="1:38" ht="30" customHeight="1" x14ac:dyDescent="0.35">
      <c r="A8" s="104" t="s">
        <v>2413</v>
      </c>
      <c r="B8" s="98" t="s">
        <v>2414</v>
      </c>
      <c r="C8" s="95">
        <v>44047</v>
      </c>
      <c r="D8" s="96">
        <v>44052</v>
      </c>
      <c r="E8" s="93" t="s">
        <v>2415</v>
      </c>
      <c r="F8" s="113" t="str">
        <f t="shared" si="0"/>
        <v>https://pubmed.ncbi.nlm.nih.gov/32763496/</v>
      </c>
      <c r="G8" s="97" t="s">
        <v>2298</v>
      </c>
      <c r="H8" s="97" t="s">
        <v>102</v>
      </c>
      <c r="I8" s="98" t="s">
        <v>2416</v>
      </c>
      <c r="J8" s="93" t="s">
        <v>2417</v>
      </c>
      <c r="K8" s="93">
        <v>2020</v>
      </c>
      <c r="L8" s="97" t="s">
        <v>1759</v>
      </c>
      <c r="M8" s="93" t="s">
        <v>2418</v>
      </c>
      <c r="N8" s="97" t="s">
        <v>2245</v>
      </c>
      <c r="O8" s="93" t="s">
        <v>239</v>
      </c>
      <c r="P8" s="93" t="s">
        <v>239</v>
      </c>
      <c r="Q8" s="93" t="s">
        <v>239</v>
      </c>
      <c r="R8" s="100" t="s">
        <v>240</v>
      </c>
      <c r="S8" s="98" t="s">
        <v>101</v>
      </c>
      <c r="T8" s="93" t="s">
        <v>3425</v>
      </c>
      <c r="U8" s="93" t="s">
        <v>239</v>
      </c>
      <c r="V8" s="93" t="s">
        <v>239</v>
      </c>
      <c r="W8" s="98" t="s">
        <v>239</v>
      </c>
      <c r="X8" s="93" t="s">
        <v>239</v>
      </c>
      <c r="Y8" s="93" t="s">
        <v>239</v>
      </c>
      <c r="Z8" s="93" t="s">
        <v>239</v>
      </c>
      <c r="AA8" s="98" t="s">
        <v>239</v>
      </c>
      <c r="AB8" s="98" t="s">
        <v>239</v>
      </c>
      <c r="AC8" s="98" t="s">
        <v>239</v>
      </c>
      <c r="AD8" s="98" t="s">
        <v>239</v>
      </c>
      <c r="AE8" s="98" t="s">
        <v>239</v>
      </c>
      <c r="AF8" s="98" t="s">
        <v>240</v>
      </c>
      <c r="AG8" s="98" t="s">
        <v>240</v>
      </c>
      <c r="AH8" s="98" t="s">
        <v>240</v>
      </c>
      <c r="AI8" s="98" t="s">
        <v>240</v>
      </c>
      <c r="AJ8" s="98" t="s">
        <v>240</v>
      </c>
      <c r="AK8" s="99"/>
      <c r="AL8" s="98" t="s">
        <v>1966</v>
      </c>
    </row>
    <row r="9" spans="1:38" ht="30" customHeight="1" x14ac:dyDescent="0.35">
      <c r="A9" s="104" t="s">
        <v>2419</v>
      </c>
      <c r="B9" s="98" t="s">
        <v>2420</v>
      </c>
      <c r="C9" s="95">
        <v>44050</v>
      </c>
      <c r="D9" s="96">
        <v>44052</v>
      </c>
      <c r="E9" s="93" t="s">
        <v>2421</v>
      </c>
      <c r="F9" s="113" t="str">
        <f t="shared" si="0"/>
        <v>https://pubmed.ncbi.nlm.nih.gov/32767703/</v>
      </c>
      <c r="G9" s="97" t="s">
        <v>1771</v>
      </c>
      <c r="H9" s="97" t="s">
        <v>104</v>
      </c>
      <c r="I9" s="98" t="s">
        <v>2422</v>
      </c>
      <c r="J9" s="93" t="s">
        <v>2404</v>
      </c>
      <c r="K9" s="93">
        <v>2020</v>
      </c>
      <c r="L9" s="97" t="s">
        <v>1759</v>
      </c>
      <c r="M9" s="93" t="s">
        <v>2423</v>
      </c>
      <c r="N9" s="97" t="s">
        <v>2245</v>
      </c>
      <c r="O9" s="93" t="s">
        <v>240</v>
      </c>
      <c r="P9" s="93" t="s">
        <v>239</v>
      </c>
      <c r="Q9" s="93" t="s">
        <v>240</v>
      </c>
      <c r="R9" s="100" t="s">
        <v>240</v>
      </c>
      <c r="S9" s="98" t="s">
        <v>105</v>
      </c>
      <c r="T9" s="93" t="s">
        <v>2424</v>
      </c>
      <c r="U9" s="93" t="s">
        <v>240</v>
      </c>
      <c r="V9" s="93" t="s">
        <v>240</v>
      </c>
      <c r="W9" s="98" t="s">
        <v>240</v>
      </c>
      <c r="X9" s="93" t="s">
        <v>240</v>
      </c>
      <c r="Y9" s="93" t="s">
        <v>240</v>
      </c>
      <c r="Z9" s="93" t="s">
        <v>240</v>
      </c>
      <c r="AA9" s="98" t="s">
        <v>239</v>
      </c>
      <c r="AB9" s="98" t="s">
        <v>239</v>
      </c>
      <c r="AC9" s="98" t="s">
        <v>239</v>
      </c>
      <c r="AD9" s="98" t="s">
        <v>240</v>
      </c>
      <c r="AE9" s="98" t="s">
        <v>240</v>
      </c>
      <c r="AF9" s="98" t="s">
        <v>240</v>
      </c>
      <c r="AG9" s="98" t="s">
        <v>240</v>
      </c>
      <c r="AH9" s="98" t="s">
        <v>240</v>
      </c>
      <c r="AI9" s="98" t="s">
        <v>240</v>
      </c>
      <c r="AJ9" s="98" t="s">
        <v>240</v>
      </c>
      <c r="AK9" s="99"/>
      <c r="AL9" s="98" t="s">
        <v>1966</v>
      </c>
    </row>
    <row r="10" spans="1:38" ht="30" customHeight="1" x14ac:dyDescent="0.35">
      <c r="A10" s="104" t="s">
        <v>2425</v>
      </c>
      <c r="B10" s="98" t="s">
        <v>2426</v>
      </c>
      <c r="C10" s="95">
        <v>44063</v>
      </c>
      <c r="D10" s="96">
        <v>44055</v>
      </c>
      <c r="E10" s="93" t="s">
        <v>2427</v>
      </c>
      <c r="F10" s="113" t="str">
        <f t="shared" si="0"/>
        <v>https://pubmed.ncbi.nlm.nih.gov/32779163/</v>
      </c>
      <c r="G10" s="97" t="s">
        <v>2298</v>
      </c>
      <c r="H10" s="97" t="s">
        <v>102</v>
      </c>
      <c r="I10" s="98" t="s">
        <v>2428</v>
      </c>
      <c r="J10" s="93" t="s">
        <v>2429</v>
      </c>
      <c r="K10" s="93">
        <v>2020</v>
      </c>
      <c r="L10" s="97" t="s">
        <v>1759</v>
      </c>
      <c r="M10" s="93" t="s">
        <v>2430</v>
      </c>
      <c r="N10" s="97" t="s">
        <v>2245</v>
      </c>
      <c r="O10" s="93" t="s">
        <v>239</v>
      </c>
      <c r="P10" s="93" t="s">
        <v>240</v>
      </c>
      <c r="Q10" s="93" t="s">
        <v>239</v>
      </c>
      <c r="R10" s="100" t="s">
        <v>240</v>
      </c>
      <c r="S10" s="98" t="s">
        <v>101</v>
      </c>
      <c r="T10" s="93" t="s">
        <v>1868</v>
      </c>
      <c r="U10" s="93" t="s">
        <v>239</v>
      </c>
      <c r="V10" s="93" t="s">
        <v>239</v>
      </c>
      <c r="W10" s="98" t="s">
        <v>239</v>
      </c>
      <c r="X10" s="93" t="s">
        <v>239</v>
      </c>
      <c r="Y10" s="93" t="s">
        <v>239</v>
      </c>
      <c r="Z10" s="93" t="s">
        <v>240</v>
      </c>
      <c r="AA10" s="98" t="s">
        <v>240</v>
      </c>
      <c r="AB10" s="98" t="s">
        <v>240</v>
      </c>
      <c r="AC10" s="98" t="s">
        <v>240</v>
      </c>
      <c r="AD10" s="98" t="s">
        <v>240</v>
      </c>
      <c r="AE10" s="98" t="s">
        <v>239</v>
      </c>
      <c r="AF10" s="98" t="s">
        <v>240</v>
      </c>
      <c r="AG10" s="98" t="s">
        <v>240</v>
      </c>
      <c r="AH10" s="98" t="s">
        <v>240</v>
      </c>
      <c r="AI10" s="98" t="s">
        <v>240</v>
      </c>
      <c r="AJ10" s="98" t="s">
        <v>240</v>
      </c>
      <c r="AK10" s="99" t="s">
        <v>3432</v>
      </c>
      <c r="AL10" s="98" t="s">
        <v>1966</v>
      </c>
    </row>
    <row r="11" spans="1:38" ht="30" customHeight="1" x14ac:dyDescent="0.35">
      <c r="A11" s="104" t="s">
        <v>2431</v>
      </c>
      <c r="B11" s="98" t="s">
        <v>2432</v>
      </c>
      <c r="C11" s="95">
        <v>44048</v>
      </c>
      <c r="D11" s="96">
        <v>44050</v>
      </c>
      <c r="E11" s="93" t="s">
        <v>2433</v>
      </c>
      <c r="F11" s="113" t="str">
        <f t="shared" si="0"/>
        <v>https://pubmed.ncbi.nlm.nih.gov/32757366/</v>
      </c>
      <c r="G11" s="97" t="s">
        <v>1868</v>
      </c>
      <c r="H11" s="97" t="s">
        <v>102</v>
      </c>
      <c r="I11" s="98" t="s">
        <v>2434</v>
      </c>
      <c r="J11" s="93" t="s">
        <v>2435</v>
      </c>
      <c r="K11" s="93">
        <v>2020</v>
      </c>
      <c r="L11" s="97" t="s">
        <v>1759</v>
      </c>
      <c r="M11" s="93" t="s">
        <v>2436</v>
      </c>
      <c r="N11" s="97" t="s">
        <v>2245</v>
      </c>
      <c r="O11" s="93" t="s">
        <v>239</v>
      </c>
      <c r="P11" s="93" t="s">
        <v>240</v>
      </c>
      <c r="Q11" s="93" t="s">
        <v>239</v>
      </c>
      <c r="R11" s="100" t="s">
        <v>240</v>
      </c>
      <c r="S11" s="98" t="s">
        <v>101</v>
      </c>
      <c r="T11" s="93" t="s">
        <v>1868</v>
      </c>
      <c r="U11" s="93" t="s">
        <v>239</v>
      </c>
      <c r="V11" s="93" t="s">
        <v>240</v>
      </c>
      <c r="W11" s="98" t="s">
        <v>239</v>
      </c>
      <c r="X11" s="93" t="s">
        <v>239</v>
      </c>
      <c r="Y11" s="93" t="s">
        <v>240</v>
      </c>
      <c r="Z11" s="93" t="s">
        <v>240</v>
      </c>
      <c r="AA11" s="98" t="s">
        <v>240</v>
      </c>
      <c r="AB11" s="98" t="s">
        <v>240</v>
      </c>
      <c r="AC11" s="98" t="s">
        <v>240</v>
      </c>
      <c r="AD11" s="98" t="s">
        <v>240</v>
      </c>
      <c r="AE11" s="98" t="s">
        <v>239</v>
      </c>
      <c r="AF11" s="98" t="s">
        <v>240</v>
      </c>
      <c r="AG11" s="98" t="s">
        <v>240</v>
      </c>
      <c r="AH11" s="98" t="s">
        <v>240</v>
      </c>
      <c r="AI11" s="98" t="s">
        <v>240</v>
      </c>
      <c r="AJ11" s="98" t="s">
        <v>240</v>
      </c>
      <c r="AK11" s="99"/>
      <c r="AL11" s="98" t="s">
        <v>1966</v>
      </c>
    </row>
    <row r="12" spans="1:38" ht="30" customHeight="1" x14ac:dyDescent="0.35">
      <c r="A12" s="104" t="s">
        <v>2437</v>
      </c>
      <c r="B12" s="98" t="s">
        <v>2438</v>
      </c>
      <c r="C12" s="95">
        <v>44015</v>
      </c>
      <c r="D12" s="96">
        <v>44054</v>
      </c>
      <c r="E12" s="93" t="s">
        <v>2439</v>
      </c>
      <c r="F12" s="113" t="str">
        <f t="shared" si="0"/>
        <v>https://pubmed.ncbi.nlm.nih.gov/32771236/</v>
      </c>
      <c r="G12" s="97" t="s">
        <v>1868</v>
      </c>
      <c r="H12" s="97" t="s">
        <v>109</v>
      </c>
      <c r="I12" s="98" t="s">
        <v>2440</v>
      </c>
      <c r="J12" s="93" t="s">
        <v>2441</v>
      </c>
      <c r="K12" s="93">
        <v>2020</v>
      </c>
      <c r="L12" s="97" t="s">
        <v>1759</v>
      </c>
      <c r="M12" s="93" t="s">
        <v>2442</v>
      </c>
      <c r="N12" s="97" t="s">
        <v>2245</v>
      </c>
      <c r="O12" s="93" t="s">
        <v>240</v>
      </c>
      <c r="P12" s="93" t="s">
        <v>239</v>
      </c>
      <c r="Q12" s="93" t="s">
        <v>240</v>
      </c>
      <c r="R12" s="100" t="s">
        <v>240</v>
      </c>
      <c r="S12" s="98" t="s">
        <v>101</v>
      </c>
      <c r="T12" s="93" t="s">
        <v>1868</v>
      </c>
      <c r="U12" s="93" t="s">
        <v>240</v>
      </c>
      <c r="V12" s="93" t="s">
        <v>240</v>
      </c>
      <c r="W12" s="98" t="s">
        <v>240</v>
      </c>
      <c r="X12" s="93" t="s">
        <v>240</v>
      </c>
      <c r="Y12" s="93" t="s">
        <v>240</v>
      </c>
      <c r="Z12" s="93" t="s">
        <v>240</v>
      </c>
      <c r="AA12" s="98" t="s">
        <v>239</v>
      </c>
      <c r="AB12" s="98" t="s">
        <v>240</v>
      </c>
      <c r="AC12" s="98" t="s">
        <v>239</v>
      </c>
      <c r="AD12" s="98" t="s">
        <v>240</v>
      </c>
      <c r="AE12" s="98" t="s">
        <v>240</v>
      </c>
      <c r="AF12" s="98" t="s">
        <v>240</v>
      </c>
      <c r="AG12" s="98" t="s">
        <v>240</v>
      </c>
      <c r="AH12" s="98" t="s">
        <v>240</v>
      </c>
      <c r="AI12" s="98" t="s">
        <v>240</v>
      </c>
      <c r="AJ12" s="98" t="s">
        <v>240</v>
      </c>
      <c r="AK12" s="99"/>
      <c r="AL12" s="98" t="s">
        <v>1966</v>
      </c>
    </row>
    <row r="13" spans="1:38" ht="30" customHeight="1" x14ac:dyDescent="0.35">
      <c r="A13" s="104" t="s">
        <v>2443</v>
      </c>
      <c r="B13" s="98" t="s">
        <v>2444</v>
      </c>
      <c r="C13" s="95">
        <v>44053</v>
      </c>
      <c r="D13" s="96">
        <v>44054</v>
      </c>
      <c r="E13" s="93" t="s">
        <v>2445</v>
      </c>
      <c r="F13" s="113" t="str">
        <f t="shared" si="0"/>
        <v>https://pubmed.ncbi.nlm.nih.gov/32776309/</v>
      </c>
      <c r="G13" s="97" t="s">
        <v>171</v>
      </c>
      <c r="H13" s="97" t="s">
        <v>104</v>
      </c>
      <c r="I13" s="98" t="s">
        <v>2446</v>
      </c>
      <c r="J13" s="93" t="s">
        <v>2447</v>
      </c>
      <c r="K13" s="93">
        <v>2020</v>
      </c>
      <c r="L13" s="97" t="s">
        <v>1759</v>
      </c>
      <c r="M13" s="93" t="s">
        <v>2448</v>
      </c>
      <c r="N13" s="97" t="s">
        <v>2245</v>
      </c>
      <c r="O13" s="93" t="s">
        <v>239</v>
      </c>
      <c r="P13" s="93" t="s">
        <v>240</v>
      </c>
      <c r="Q13" s="93" t="s">
        <v>239</v>
      </c>
      <c r="R13" s="100" t="s">
        <v>240</v>
      </c>
      <c r="S13" s="98" t="s">
        <v>39</v>
      </c>
      <c r="T13" s="93" t="s">
        <v>2449</v>
      </c>
      <c r="U13" s="93" t="s">
        <v>239</v>
      </c>
      <c r="V13" s="93" t="s">
        <v>239</v>
      </c>
      <c r="W13" s="98" t="s">
        <v>239</v>
      </c>
      <c r="X13" s="93" t="s">
        <v>239</v>
      </c>
      <c r="Y13" s="93" t="s">
        <v>239</v>
      </c>
      <c r="Z13" s="93" t="s">
        <v>240</v>
      </c>
      <c r="AA13" s="98" t="s">
        <v>240</v>
      </c>
      <c r="AB13" s="98" t="s">
        <v>240</v>
      </c>
      <c r="AC13" s="98" t="s">
        <v>240</v>
      </c>
      <c r="AD13" s="98" t="s">
        <v>240</v>
      </c>
      <c r="AE13" s="98" t="s">
        <v>239</v>
      </c>
      <c r="AF13" s="98" t="s">
        <v>240</v>
      </c>
      <c r="AG13" s="98" t="s">
        <v>240</v>
      </c>
      <c r="AH13" s="98" t="s">
        <v>240</v>
      </c>
      <c r="AI13" s="98" t="s">
        <v>240</v>
      </c>
      <c r="AJ13" s="98" t="s">
        <v>240</v>
      </c>
      <c r="AK13" s="99" t="s">
        <v>3432</v>
      </c>
      <c r="AL13" s="98" t="s">
        <v>1966</v>
      </c>
    </row>
    <row r="14" spans="1:38" ht="30" customHeight="1" x14ac:dyDescent="0.35">
      <c r="A14" s="104" t="s">
        <v>2450</v>
      </c>
      <c r="B14" s="98" t="s">
        <v>2451</v>
      </c>
      <c r="C14" s="95">
        <v>44050</v>
      </c>
      <c r="D14" s="96">
        <v>44052</v>
      </c>
      <c r="E14" s="93" t="s">
        <v>2452</v>
      </c>
      <c r="F14" s="113" t="str">
        <f t="shared" si="0"/>
        <v>https://pubmed.ncbi.nlm.nih.gov/32767680/</v>
      </c>
      <c r="G14" s="97" t="s">
        <v>2453</v>
      </c>
      <c r="H14" s="97" t="s">
        <v>104</v>
      </c>
      <c r="I14" s="98" t="s">
        <v>2454</v>
      </c>
      <c r="J14" s="93" t="s">
        <v>2404</v>
      </c>
      <c r="K14" s="93">
        <v>2020</v>
      </c>
      <c r="L14" s="97" t="s">
        <v>1759</v>
      </c>
      <c r="M14" s="93" t="s">
        <v>2455</v>
      </c>
      <c r="N14" s="97" t="s">
        <v>2245</v>
      </c>
      <c r="O14" s="93" t="s">
        <v>240</v>
      </c>
      <c r="P14" s="93" t="s">
        <v>239</v>
      </c>
      <c r="Q14" s="93" t="s">
        <v>240</v>
      </c>
      <c r="R14" s="100" t="s">
        <v>240</v>
      </c>
      <c r="S14" s="98" t="s">
        <v>39</v>
      </c>
      <c r="T14" s="93" t="s">
        <v>2456</v>
      </c>
      <c r="U14" s="93" t="s">
        <v>240</v>
      </c>
      <c r="V14" s="93" t="s">
        <v>240</v>
      </c>
      <c r="W14" s="98" t="s">
        <v>240</v>
      </c>
      <c r="X14" s="93" t="s">
        <v>240</v>
      </c>
      <c r="Y14" s="93" t="s">
        <v>240</v>
      </c>
      <c r="Z14" s="93" t="s">
        <v>240</v>
      </c>
      <c r="AA14" s="98" t="s">
        <v>239</v>
      </c>
      <c r="AB14" s="98" t="s">
        <v>239</v>
      </c>
      <c r="AC14" s="98" t="s">
        <v>239</v>
      </c>
      <c r="AD14" s="98" t="s">
        <v>239</v>
      </c>
      <c r="AE14" s="98" t="s">
        <v>240</v>
      </c>
      <c r="AF14" s="98" t="s">
        <v>240</v>
      </c>
      <c r="AG14" s="98" t="s">
        <v>240</v>
      </c>
      <c r="AH14" s="98" t="s">
        <v>240</v>
      </c>
      <c r="AI14" s="98" t="s">
        <v>240</v>
      </c>
      <c r="AJ14" s="98" t="s">
        <v>240</v>
      </c>
      <c r="AK14" s="99"/>
      <c r="AL14" s="98" t="s">
        <v>1966</v>
      </c>
    </row>
    <row r="15" spans="1:38" ht="30" customHeight="1" x14ac:dyDescent="0.35">
      <c r="A15" s="104" t="s">
        <v>2457</v>
      </c>
      <c r="B15" s="98" t="s">
        <v>2458</v>
      </c>
      <c r="C15" s="95">
        <v>44050</v>
      </c>
      <c r="D15" s="96">
        <v>44053</v>
      </c>
      <c r="E15" s="93" t="s">
        <v>2459</v>
      </c>
      <c r="F15" s="113" t="str">
        <f t="shared" si="0"/>
        <v>https://pubmed.ncbi.nlm.nih.gov/32770277/</v>
      </c>
      <c r="G15" s="97" t="s">
        <v>2298</v>
      </c>
      <c r="H15" s="97" t="s">
        <v>102</v>
      </c>
      <c r="I15" s="98" t="s">
        <v>2460</v>
      </c>
      <c r="J15" s="93" t="s">
        <v>2461</v>
      </c>
      <c r="K15" s="93">
        <v>2020</v>
      </c>
      <c r="L15" s="97" t="s">
        <v>1759</v>
      </c>
      <c r="M15" s="93" t="s">
        <v>2462</v>
      </c>
      <c r="N15" s="97" t="s">
        <v>2245</v>
      </c>
      <c r="O15" s="93" t="s">
        <v>240</v>
      </c>
      <c r="P15" s="93" t="s">
        <v>239</v>
      </c>
      <c r="Q15" s="93" t="s">
        <v>240</v>
      </c>
      <c r="R15" s="100" t="s">
        <v>240</v>
      </c>
      <c r="S15" s="98" t="s">
        <v>101</v>
      </c>
      <c r="T15" s="93">
        <v>20</v>
      </c>
      <c r="U15" s="93" t="s">
        <v>240</v>
      </c>
      <c r="V15" s="93" t="s">
        <v>240</v>
      </c>
      <c r="W15" s="98" t="s">
        <v>240</v>
      </c>
      <c r="X15" s="93" t="s">
        <v>240</v>
      </c>
      <c r="Y15" s="93" t="s">
        <v>240</v>
      </c>
      <c r="Z15" s="93" t="s">
        <v>239</v>
      </c>
      <c r="AA15" s="98" t="s">
        <v>239</v>
      </c>
      <c r="AB15" s="98" t="s">
        <v>239</v>
      </c>
      <c r="AC15" s="98" t="s">
        <v>239</v>
      </c>
      <c r="AD15" s="98" t="s">
        <v>239</v>
      </c>
      <c r="AE15" s="98" t="s">
        <v>240</v>
      </c>
      <c r="AF15" s="98" t="s">
        <v>240</v>
      </c>
      <c r="AG15" s="98" t="s">
        <v>240</v>
      </c>
      <c r="AH15" s="98" t="s">
        <v>240</v>
      </c>
      <c r="AI15" s="98" t="s">
        <v>240</v>
      </c>
      <c r="AJ15" s="98" t="s">
        <v>240</v>
      </c>
      <c r="AK15" s="99"/>
      <c r="AL15" s="98" t="s">
        <v>1966</v>
      </c>
    </row>
    <row r="16" spans="1:38" ht="30" customHeight="1" x14ac:dyDescent="0.35">
      <c r="A16" s="104" t="s">
        <v>2463</v>
      </c>
      <c r="B16" s="98" t="s">
        <v>2464</v>
      </c>
      <c r="C16" s="95">
        <v>44026</v>
      </c>
      <c r="D16" s="96">
        <v>44051</v>
      </c>
      <c r="E16" s="93" t="s">
        <v>2465</v>
      </c>
      <c r="F16" s="113" t="str">
        <f t="shared" si="0"/>
        <v>https://pubmed.ncbi.nlm.nih.gov/32760740/</v>
      </c>
      <c r="G16" s="97" t="s">
        <v>2298</v>
      </c>
      <c r="H16" s="97" t="s">
        <v>102</v>
      </c>
      <c r="I16" s="98" t="s">
        <v>2466</v>
      </c>
      <c r="J16" s="93" t="s">
        <v>2467</v>
      </c>
      <c r="K16" s="93">
        <v>2020</v>
      </c>
      <c r="L16" s="97" t="s">
        <v>1759</v>
      </c>
      <c r="M16" s="93" t="s">
        <v>2468</v>
      </c>
      <c r="N16" s="97" t="s">
        <v>2245</v>
      </c>
      <c r="O16" s="93" t="s">
        <v>240</v>
      </c>
      <c r="P16" s="93" t="s">
        <v>239</v>
      </c>
      <c r="Q16" s="93" t="s">
        <v>240</v>
      </c>
      <c r="R16" s="100" t="s">
        <v>240</v>
      </c>
      <c r="S16" s="98" t="s">
        <v>101</v>
      </c>
      <c r="T16" s="93" t="s">
        <v>1868</v>
      </c>
      <c r="U16" s="93" t="s">
        <v>240</v>
      </c>
      <c r="V16" s="93" t="s">
        <v>240</v>
      </c>
      <c r="W16" s="98" t="s">
        <v>240</v>
      </c>
      <c r="X16" s="93" t="s">
        <v>240</v>
      </c>
      <c r="Y16" s="93" t="s">
        <v>240</v>
      </c>
      <c r="Z16" s="93" t="s">
        <v>240</v>
      </c>
      <c r="AA16" s="98" t="s">
        <v>239</v>
      </c>
      <c r="AB16" s="98" t="s">
        <v>239</v>
      </c>
      <c r="AC16" s="98" t="s">
        <v>239</v>
      </c>
      <c r="AD16" s="98" t="s">
        <v>239</v>
      </c>
      <c r="AE16" s="98" t="s">
        <v>240</v>
      </c>
      <c r="AF16" s="98" t="s">
        <v>240</v>
      </c>
      <c r="AG16" s="98" t="s">
        <v>240</v>
      </c>
      <c r="AH16" s="98" t="s">
        <v>240</v>
      </c>
      <c r="AI16" s="98" t="s">
        <v>240</v>
      </c>
      <c r="AJ16" s="98" t="s">
        <v>240</v>
      </c>
      <c r="AK16" s="99"/>
      <c r="AL16" s="98" t="s">
        <v>1966</v>
      </c>
    </row>
    <row r="17" spans="1:38" ht="30" customHeight="1" x14ac:dyDescent="0.35">
      <c r="A17" s="104" t="s">
        <v>2469</v>
      </c>
      <c r="B17" s="98" t="s">
        <v>2470</v>
      </c>
      <c r="C17" s="95">
        <v>44049</v>
      </c>
      <c r="D17" s="96">
        <v>44051</v>
      </c>
      <c r="E17" s="93" t="s">
        <v>2471</v>
      </c>
      <c r="F17" s="113" t="str">
        <f t="shared" si="0"/>
        <v>https://pubmed.ncbi.nlm.nih.gov/32761898/</v>
      </c>
      <c r="G17" s="97" t="s">
        <v>2298</v>
      </c>
      <c r="H17" s="97" t="s">
        <v>2196</v>
      </c>
      <c r="I17" s="98" t="s">
        <v>2472</v>
      </c>
      <c r="J17" s="93" t="s">
        <v>2404</v>
      </c>
      <c r="K17" s="93">
        <v>2020</v>
      </c>
      <c r="L17" s="97" t="s">
        <v>1759</v>
      </c>
      <c r="M17" s="93" t="s">
        <v>2473</v>
      </c>
      <c r="N17" s="97" t="s">
        <v>2245</v>
      </c>
      <c r="O17" s="93" t="s">
        <v>240</v>
      </c>
      <c r="P17" s="93" t="s">
        <v>239</v>
      </c>
      <c r="Q17" s="93" t="s">
        <v>240</v>
      </c>
      <c r="R17" s="100" t="s">
        <v>240</v>
      </c>
      <c r="S17" s="98" t="s">
        <v>101</v>
      </c>
      <c r="T17" s="93" t="s">
        <v>2474</v>
      </c>
      <c r="U17" s="93" t="s">
        <v>240</v>
      </c>
      <c r="V17" s="93" t="s">
        <v>240</v>
      </c>
      <c r="W17" s="98" t="s">
        <v>240</v>
      </c>
      <c r="X17" s="93" t="s">
        <v>240</v>
      </c>
      <c r="Y17" s="93" t="s">
        <v>240</v>
      </c>
      <c r="Z17" s="93" t="s">
        <v>239</v>
      </c>
      <c r="AA17" s="98" t="s">
        <v>239</v>
      </c>
      <c r="AB17" s="98" t="s">
        <v>239</v>
      </c>
      <c r="AC17" s="98" t="s">
        <v>239</v>
      </c>
      <c r="AD17" s="98" t="s">
        <v>240</v>
      </c>
      <c r="AE17" s="98" t="s">
        <v>240</v>
      </c>
      <c r="AF17" s="98" t="s">
        <v>240</v>
      </c>
      <c r="AG17" s="98" t="s">
        <v>240</v>
      </c>
      <c r="AH17" s="98" t="s">
        <v>240</v>
      </c>
      <c r="AI17" s="98" t="s">
        <v>240</v>
      </c>
      <c r="AJ17" s="98" t="s">
        <v>240</v>
      </c>
      <c r="AK17" s="99"/>
      <c r="AL17" s="98" t="s">
        <v>1966</v>
      </c>
    </row>
    <row r="18" spans="1:38" ht="30" customHeight="1" x14ac:dyDescent="0.35">
      <c r="A18" s="104" t="s">
        <v>2475</v>
      </c>
      <c r="B18" s="98" t="s">
        <v>2476</v>
      </c>
      <c r="C18" s="95">
        <v>44050</v>
      </c>
      <c r="D18" s="96">
        <v>44054</v>
      </c>
      <c r="E18" s="93" t="s">
        <v>2477</v>
      </c>
      <c r="F18" s="113" t="str">
        <f t="shared" si="0"/>
        <v>https://pubmed.ncbi.nlm.nih.gov/32777550/</v>
      </c>
      <c r="G18" s="97" t="s">
        <v>2298</v>
      </c>
      <c r="H18" s="97" t="s">
        <v>102</v>
      </c>
      <c r="I18" s="98" t="s">
        <v>2478</v>
      </c>
      <c r="J18" s="93" t="s">
        <v>2479</v>
      </c>
      <c r="K18" s="93">
        <v>2020</v>
      </c>
      <c r="L18" s="97" t="s">
        <v>1759</v>
      </c>
      <c r="M18" s="93" t="s">
        <v>2480</v>
      </c>
      <c r="N18" s="97" t="s">
        <v>2245</v>
      </c>
      <c r="O18" s="93" t="s">
        <v>239</v>
      </c>
      <c r="P18" s="93" t="s">
        <v>239</v>
      </c>
      <c r="Q18" s="93" t="s">
        <v>240</v>
      </c>
      <c r="R18" s="100" t="s">
        <v>240</v>
      </c>
      <c r="S18" s="98" t="s">
        <v>101</v>
      </c>
      <c r="T18" s="93" t="s">
        <v>2481</v>
      </c>
      <c r="U18" s="93" t="s">
        <v>239</v>
      </c>
      <c r="V18" s="93" t="s">
        <v>239</v>
      </c>
      <c r="W18" s="98" t="s">
        <v>239</v>
      </c>
      <c r="X18" s="93" t="s">
        <v>239</v>
      </c>
      <c r="Y18" s="93" t="s">
        <v>239</v>
      </c>
      <c r="Z18" s="93" t="s">
        <v>240</v>
      </c>
      <c r="AA18" s="98" t="s">
        <v>239</v>
      </c>
      <c r="AB18" s="98" t="s">
        <v>239</v>
      </c>
      <c r="AC18" s="98" t="s">
        <v>239</v>
      </c>
      <c r="AD18" s="98" t="s">
        <v>239</v>
      </c>
      <c r="AE18" s="98" t="s">
        <v>240</v>
      </c>
      <c r="AF18" s="98" t="s">
        <v>240</v>
      </c>
      <c r="AG18" s="98" t="s">
        <v>240</v>
      </c>
      <c r="AH18" s="98" t="s">
        <v>240</v>
      </c>
      <c r="AI18" s="98" t="s">
        <v>240</v>
      </c>
      <c r="AJ18" s="98" t="s">
        <v>240</v>
      </c>
      <c r="AK18" s="99"/>
      <c r="AL18" s="98" t="s">
        <v>1966</v>
      </c>
    </row>
    <row r="19" spans="1:38" ht="30" customHeight="1" x14ac:dyDescent="0.35">
      <c r="A19" s="104" t="s">
        <v>2482</v>
      </c>
      <c r="B19" s="98" t="s">
        <v>2483</v>
      </c>
      <c r="C19" s="95">
        <v>44046</v>
      </c>
      <c r="D19" s="96">
        <v>44051</v>
      </c>
      <c r="E19" s="93" t="s">
        <v>2484</v>
      </c>
      <c r="F19" s="113" t="str">
        <f t="shared" si="0"/>
        <v>https://pubmed.ncbi.nlm.nih.gov/32758453/</v>
      </c>
      <c r="G19" s="97" t="s">
        <v>169</v>
      </c>
      <c r="H19" s="97" t="s">
        <v>110</v>
      </c>
      <c r="I19" s="98" t="s">
        <v>2485</v>
      </c>
      <c r="J19" s="93" t="s">
        <v>2410</v>
      </c>
      <c r="K19" s="93">
        <v>2020</v>
      </c>
      <c r="L19" s="97" t="s">
        <v>1759</v>
      </c>
      <c r="M19" s="93" t="s">
        <v>2486</v>
      </c>
      <c r="N19" s="97" t="s">
        <v>2245</v>
      </c>
      <c r="O19" s="93" t="s">
        <v>240</v>
      </c>
      <c r="P19" s="93" t="s">
        <v>239</v>
      </c>
      <c r="Q19" s="93" t="s">
        <v>240</v>
      </c>
      <c r="R19" s="100" t="s">
        <v>240</v>
      </c>
      <c r="S19" s="98" t="s">
        <v>105</v>
      </c>
      <c r="T19" s="93" t="s">
        <v>1868</v>
      </c>
      <c r="U19" s="93" t="s">
        <v>240</v>
      </c>
      <c r="V19" s="93" t="s">
        <v>240</v>
      </c>
      <c r="W19" s="98" t="s">
        <v>240</v>
      </c>
      <c r="X19" s="93" t="s">
        <v>240</v>
      </c>
      <c r="Y19" s="93" t="s">
        <v>240</v>
      </c>
      <c r="Z19" s="93" t="s">
        <v>240</v>
      </c>
      <c r="AA19" s="98" t="s">
        <v>240</v>
      </c>
      <c r="AB19" s="98" t="s">
        <v>240</v>
      </c>
      <c r="AC19" s="98" t="s">
        <v>240</v>
      </c>
      <c r="AD19" s="98" t="s">
        <v>240</v>
      </c>
      <c r="AE19" s="98" t="s">
        <v>240</v>
      </c>
      <c r="AF19" s="98" t="s">
        <v>240</v>
      </c>
      <c r="AG19" s="98" t="s">
        <v>240</v>
      </c>
      <c r="AH19" s="98" t="s">
        <v>240</v>
      </c>
      <c r="AI19" s="98" t="s">
        <v>240</v>
      </c>
      <c r="AJ19" s="98" t="s">
        <v>240</v>
      </c>
      <c r="AK19" s="99"/>
      <c r="AL19" s="98" t="s">
        <v>1966</v>
      </c>
    </row>
    <row r="20" spans="1:38" ht="30" customHeight="1" x14ac:dyDescent="0.35">
      <c r="A20" s="104" t="s">
        <v>2487</v>
      </c>
      <c r="B20" s="98" t="s">
        <v>2488</v>
      </c>
      <c r="C20" s="95">
        <v>44047</v>
      </c>
      <c r="D20" s="96">
        <v>44051</v>
      </c>
      <c r="E20" s="93" t="s">
        <v>2489</v>
      </c>
      <c r="F20" s="113" t="str">
        <f t="shared" si="0"/>
        <v>https://pubmed.ncbi.nlm.nih.gov/32759839/</v>
      </c>
      <c r="G20" s="97" t="s">
        <v>1868</v>
      </c>
      <c r="H20" s="97" t="s">
        <v>102</v>
      </c>
      <c r="I20" s="98" t="s">
        <v>2490</v>
      </c>
      <c r="J20" s="93" t="s">
        <v>2491</v>
      </c>
      <c r="K20" s="93">
        <v>2020</v>
      </c>
      <c r="L20" s="97" t="s">
        <v>1759</v>
      </c>
      <c r="M20" s="93" t="s">
        <v>2492</v>
      </c>
      <c r="N20" s="97" t="s">
        <v>2245</v>
      </c>
      <c r="O20" s="93" t="s">
        <v>239</v>
      </c>
      <c r="P20" s="93" t="s">
        <v>240</v>
      </c>
      <c r="Q20" s="93" t="s">
        <v>240</v>
      </c>
      <c r="R20" s="100" t="s">
        <v>240</v>
      </c>
      <c r="S20" s="98" t="s">
        <v>101</v>
      </c>
      <c r="T20" s="93" t="s">
        <v>1868</v>
      </c>
      <c r="U20" s="93" t="s">
        <v>239</v>
      </c>
      <c r="V20" s="93" t="s">
        <v>240</v>
      </c>
      <c r="W20" s="98" t="s">
        <v>240</v>
      </c>
      <c r="X20" s="93" t="s">
        <v>240</v>
      </c>
      <c r="Y20" s="93" t="s">
        <v>239</v>
      </c>
      <c r="Z20" s="93" t="s">
        <v>240</v>
      </c>
      <c r="AA20" s="98" t="s">
        <v>240</v>
      </c>
      <c r="AB20" s="98" t="s">
        <v>240</v>
      </c>
      <c r="AC20" s="98" t="s">
        <v>240</v>
      </c>
      <c r="AD20" s="98" t="s">
        <v>240</v>
      </c>
      <c r="AE20" s="98" t="s">
        <v>240</v>
      </c>
      <c r="AF20" s="98" t="s">
        <v>240</v>
      </c>
      <c r="AG20" s="98" t="s">
        <v>240</v>
      </c>
      <c r="AH20" s="98" t="s">
        <v>240</v>
      </c>
      <c r="AI20" s="98" t="s">
        <v>240</v>
      </c>
      <c r="AJ20" s="98" t="s">
        <v>240</v>
      </c>
      <c r="AK20" s="99"/>
      <c r="AL20" s="98" t="s">
        <v>1966</v>
      </c>
    </row>
    <row r="21" spans="1:38" ht="30" customHeight="1" x14ac:dyDescent="0.35">
      <c r="A21" s="104" t="s">
        <v>2493</v>
      </c>
      <c r="B21" s="98" t="s">
        <v>2494</v>
      </c>
      <c r="C21" s="95">
        <v>44009</v>
      </c>
      <c r="D21" s="96">
        <v>44053</v>
      </c>
      <c r="E21" s="93" t="s">
        <v>2495</v>
      </c>
      <c r="F21" s="113" t="str">
        <f t="shared" si="0"/>
        <v>https://pubmed.ncbi.nlm.nih.gov/32768308/</v>
      </c>
      <c r="G21" s="97" t="s">
        <v>2298</v>
      </c>
      <c r="H21" s="97" t="s">
        <v>102</v>
      </c>
      <c r="I21" s="98" t="s">
        <v>2496</v>
      </c>
      <c r="J21" s="93" t="s">
        <v>2497</v>
      </c>
      <c r="K21" s="93">
        <v>2020</v>
      </c>
      <c r="L21" s="97" t="s">
        <v>1759</v>
      </c>
      <c r="M21" s="93" t="s">
        <v>2498</v>
      </c>
      <c r="N21" s="97" t="s">
        <v>2245</v>
      </c>
      <c r="O21" s="93" t="s">
        <v>240</v>
      </c>
      <c r="P21" s="93" t="s">
        <v>239</v>
      </c>
      <c r="Q21" s="93" t="s">
        <v>240</v>
      </c>
      <c r="R21" s="100" t="s">
        <v>240</v>
      </c>
      <c r="S21" s="98" t="s">
        <v>101</v>
      </c>
      <c r="T21" s="93" t="s">
        <v>1868</v>
      </c>
      <c r="U21" s="93" t="s">
        <v>240</v>
      </c>
      <c r="V21" s="93" t="s">
        <v>240</v>
      </c>
      <c r="W21" s="98" t="s">
        <v>240</v>
      </c>
      <c r="X21" s="93" t="s">
        <v>240</v>
      </c>
      <c r="Y21" s="93" t="s">
        <v>240</v>
      </c>
      <c r="Z21" s="93" t="s">
        <v>240</v>
      </c>
      <c r="AA21" s="98" t="s">
        <v>239</v>
      </c>
      <c r="AB21" s="98" t="s">
        <v>239</v>
      </c>
      <c r="AC21" s="98" t="s">
        <v>239</v>
      </c>
      <c r="AD21" s="98" t="s">
        <v>239</v>
      </c>
      <c r="AE21" s="98" t="s">
        <v>240</v>
      </c>
      <c r="AF21" s="98" t="s">
        <v>240</v>
      </c>
      <c r="AG21" s="98" t="s">
        <v>240</v>
      </c>
      <c r="AH21" s="98" t="s">
        <v>240</v>
      </c>
      <c r="AI21" s="98" t="s">
        <v>240</v>
      </c>
      <c r="AJ21" s="98" t="s">
        <v>240</v>
      </c>
      <c r="AK21" s="99"/>
      <c r="AL21" s="98" t="s">
        <v>1966</v>
      </c>
    </row>
    <row r="22" spans="1:38" ht="30" customHeight="1" x14ac:dyDescent="0.35">
      <c r="A22" s="104" t="s">
        <v>2499</v>
      </c>
      <c r="B22" s="98" t="s">
        <v>2500</v>
      </c>
      <c r="C22" s="95">
        <v>44044</v>
      </c>
      <c r="D22" s="96">
        <v>44054</v>
      </c>
      <c r="E22" s="93" t="s">
        <v>2501</v>
      </c>
      <c r="F22" s="113" t="str">
        <f t="shared" si="0"/>
        <v>https://pubmed.ncbi.nlm.nih.gov/32777604/</v>
      </c>
      <c r="G22" s="97" t="s">
        <v>148</v>
      </c>
      <c r="H22" s="97" t="s">
        <v>1763</v>
      </c>
      <c r="I22" s="98" t="s">
        <v>2502</v>
      </c>
      <c r="J22" s="93" t="s">
        <v>2279</v>
      </c>
      <c r="K22" s="93">
        <v>2020</v>
      </c>
      <c r="L22" s="97" t="s">
        <v>1759</v>
      </c>
      <c r="M22" s="93" t="s">
        <v>2503</v>
      </c>
      <c r="N22" s="97" t="s">
        <v>2245</v>
      </c>
      <c r="O22" s="93" t="s">
        <v>239</v>
      </c>
      <c r="P22" s="93" t="s">
        <v>240</v>
      </c>
      <c r="Q22" s="93" t="s">
        <v>240</v>
      </c>
      <c r="R22" s="100" t="s">
        <v>240</v>
      </c>
      <c r="S22" s="98" t="s">
        <v>105</v>
      </c>
      <c r="T22" s="93" t="s">
        <v>2504</v>
      </c>
      <c r="U22" s="93" t="s">
        <v>239</v>
      </c>
      <c r="V22" s="93" t="s">
        <v>240</v>
      </c>
      <c r="W22" s="98" t="s">
        <v>240</v>
      </c>
      <c r="X22" s="93" t="s">
        <v>240</v>
      </c>
      <c r="Y22" s="93" t="s">
        <v>240</v>
      </c>
      <c r="Z22" s="93" t="s">
        <v>240</v>
      </c>
      <c r="AA22" s="98" t="s">
        <v>240</v>
      </c>
      <c r="AB22" s="98" t="s">
        <v>240</v>
      </c>
      <c r="AC22" s="98" t="s">
        <v>240</v>
      </c>
      <c r="AD22" s="98" t="s">
        <v>240</v>
      </c>
      <c r="AE22" s="98" t="s">
        <v>240</v>
      </c>
      <c r="AF22" s="98" t="s">
        <v>240</v>
      </c>
      <c r="AG22" s="98" t="s">
        <v>240</v>
      </c>
      <c r="AH22" s="98" t="s">
        <v>240</v>
      </c>
      <c r="AI22" s="98" t="s">
        <v>240</v>
      </c>
      <c r="AJ22" s="98" t="s">
        <v>240</v>
      </c>
      <c r="AK22" s="99" t="s">
        <v>2297</v>
      </c>
      <c r="AL22" s="98" t="s">
        <v>1966</v>
      </c>
    </row>
    <row r="23" spans="1:38" ht="30" customHeight="1" x14ac:dyDescent="0.35">
      <c r="A23" s="104" t="s">
        <v>2505</v>
      </c>
      <c r="B23" s="98" t="s">
        <v>2506</v>
      </c>
      <c r="C23" s="95">
        <v>44048</v>
      </c>
      <c r="D23" s="96">
        <v>44050</v>
      </c>
      <c r="E23" s="93" t="s">
        <v>2507</v>
      </c>
      <c r="F23" s="113" t="str">
        <f t="shared" si="0"/>
        <v>https://pubmed.ncbi.nlm.nih.gov/32756980/</v>
      </c>
      <c r="G23" s="97" t="s">
        <v>112</v>
      </c>
      <c r="H23" s="97" t="s">
        <v>104</v>
      </c>
      <c r="I23" s="98" t="s">
        <v>2508</v>
      </c>
      <c r="J23" s="93" t="s">
        <v>2509</v>
      </c>
      <c r="K23" s="93">
        <v>2020</v>
      </c>
      <c r="L23" s="97" t="s">
        <v>1759</v>
      </c>
      <c r="M23" s="93" t="s">
        <v>2510</v>
      </c>
      <c r="N23" s="97" t="s">
        <v>2245</v>
      </c>
      <c r="O23" s="93" t="s">
        <v>240</v>
      </c>
      <c r="P23" s="93" t="s">
        <v>239</v>
      </c>
      <c r="Q23" s="93" t="s">
        <v>240</v>
      </c>
      <c r="R23" s="100" t="s">
        <v>240</v>
      </c>
      <c r="S23" s="98" t="s">
        <v>39</v>
      </c>
      <c r="T23" s="93">
        <v>1</v>
      </c>
      <c r="U23" s="93" t="s">
        <v>240</v>
      </c>
      <c r="V23" s="93" t="s">
        <v>240</v>
      </c>
      <c r="W23" s="98" t="s">
        <v>240</v>
      </c>
      <c r="X23" s="93" t="s">
        <v>240</v>
      </c>
      <c r="Y23" s="93" t="s">
        <v>240</v>
      </c>
      <c r="Z23" s="93" t="s">
        <v>239</v>
      </c>
      <c r="AA23" s="98" t="s">
        <v>239</v>
      </c>
      <c r="AB23" s="98" t="s">
        <v>240</v>
      </c>
      <c r="AC23" s="98" t="s">
        <v>239</v>
      </c>
      <c r="AD23" s="98" t="s">
        <v>239</v>
      </c>
      <c r="AE23" s="98" t="s">
        <v>240</v>
      </c>
      <c r="AF23" s="98" t="s">
        <v>240</v>
      </c>
      <c r="AG23" s="98" t="s">
        <v>240</v>
      </c>
      <c r="AH23" s="98" t="s">
        <v>240</v>
      </c>
      <c r="AI23" s="98" t="s">
        <v>240</v>
      </c>
      <c r="AJ23" s="98" t="s">
        <v>240</v>
      </c>
      <c r="AK23" s="99"/>
      <c r="AL23" s="98" t="s">
        <v>1966</v>
      </c>
    </row>
    <row r="24" spans="1:38" ht="30" customHeight="1" x14ac:dyDescent="0.35">
      <c r="A24" s="104" t="s">
        <v>2511</v>
      </c>
      <c r="B24" s="98" t="s">
        <v>1765</v>
      </c>
      <c r="C24" s="95">
        <v>44048</v>
      </c>
      <c r="D24" s="96">
        <v>44052</v>
      </c>
      <c r="E24" s="93" t="s">
        <v>2512</v>
      </c>
      <c r="F24" s="113" t="str">
        <f t="shared" si="0"/>
        <v>https://pubmed.ncbi.nlm.nih.gov/32763421/</v>
      </c>
      <c r="G24" s="97" t="s">
        <v>1868</v>
      </c>
      <c r="H24" s="97" t="s">
        <v>109</v>
      </c>
      <c r="I24" s="98" t="s">
        <v>2513</v>
      </c>
      <c r="J24" s="93" t="s">
        <v>2514</v>
      </c>
      <c r="K24" s="93">
        <v>2020</v>
      </c>
      <c r="L24" s="97" t="s">
        <v>1759</v>
      </c>
      <c r="M24" s="93" t="s">
        <v>2515</v>
      </c>
      <c r="N24" s="97" t="s">
        <v>2245</v>
      </c>
      <c r="O24" s="93" t="s">
        <v>240</v>
      </c>
      <c r="P24" s="93" t="s">
        <v>239</v>
      </c>
      <c r="Q24" s="93" t="s">
        <v>240</v>
      </c>
      <c r="R24" s="100" t="s">
        <v>240</v>
      </c>
      <c r="S24" s="98" t="s">
        <v>101</v>
      </c>
      <c r="T24" s="93" t="s">
        <v>1868</v>
      </c>
      <c r="U24" s="93" t="s">
        <v>240</v>
      </c>
      <c r="V24" s="93" t="s">
        <v>240</v>
      </c>
      <c r="W24" s="98" t="s">
        <v>240</v>
      </c>
      <c r="X24" s="93" t="s">
        <v>240</v>
      </c>
      <c r="Y24" s="93" t="s">
        <v>240</v>
      </c>
      <c r="Z24" s="93" t="s">
        <v>240</v>
      </c>
      <c r="AA24" s="98" t="s">
        <v>239</v>
      </c>
      <c r="AB24" s="98" t="s">
        <v>239</v>
      </c>
      <c r="AC24" s="98" t="s">
        <v>240</v>
      </c>
      <c r="AD24" s="98" t="s">
        <v>240</v>
      </c>
      <c r="AE24" s="98" t="s">
        <v>240</v>
      </c>
      <c r="AF24" s="98" t="s">
        <v>240</v>
      </c>
      <c r="AG24" s="98" t="s">
        <v>240</v>
      </c>
      <c r="AH24" s="98" t="s">
        <v>240</v>
      </c>
      <c r="AI24" s="98" t="s">
        <v>240</v>
      </c>
      <c r="AJ24" s="98" t="s">
        <v>240</v>
      </c>
      <c r="AK24" s="99"/>
      <c r="AL24" s="98" t="s">
        <v>1966</v>
      </c>
    </row>
    <row r="25" spans="1:38" ht="30" customHeight="1" x14ac:dyDescent="0.35">
      <c r="A25" s="104" t="s">
        <v>2516</v>
      </c>
      <c r="B25" s="98" t="s">
        <v>2517</v>
      </c>
      <c r="C25" s="95">
        <v>44050</v>
      </c>
      <c r="D25" s="96">
        <v>44053</v>
      </c>
      <c r="E25" s="93" t="s">
        <v>2518</v>
      </c>
      <c r="F25" s="113" t="str">
        <f t="shared" si="0"/>
        <v>https://pubmed.ncbi.nlm.nih.gov/32769089/</v>
      </c>
      <c r="G25" s="97" t="s">
        <v>2519</v>
      </c>
      <c r="H25" s="97" t="s">
        <v>104</v>
      </c>
      <c r="I25" s="98" t="s">
        <v>2520</v>
      </c>
      <c r="J25" s="93" t="s">
        <v>2521</v>
      </c>
      <c r="K25" s="93">
        <v>2020</v>
      </c>
      <c r="L25" s="97" t="s">
        <v>1759</v>
      </c>
      <c r="M25" s="93" t="s">
        <v>2522</v>
      </c>
      <c r="N25" s="97" t="s">
        <v>2245</v>
      </c>
      <c r="O25" s="93" t="s">
        <v>240</v>
      </c>
      <c r="P25" s="93" t="s">
        <v>239</v>
      </c>
      <c r="Q25" s="93" t="s">
        <v>240</v>
      </c>
      <c r="R25" s="100" t="s">
        <v>240</v>
      </c>
      <c r="S25" s="98" t="s">
        <v>105</v>
      </c>
      <c r="T25" s="93" t="s">
        <v>3426</v>
      </c>
      <c r="U25" s="93" t="s">
        <v>240</v>
      </c>
      <c r="V25" s="93" t="s">
        <v>240</v>
      </c>
      <c r="W25" s="98" t="s">
        <v>240</v>
      </c>
      <c r="X25" s="93" t="s">
        <v>240</v>
      </c>
      <c r="Y25" s="93" t="s">
        <v>240</v>
      </c>
      <c r="Z25" s="93" t="s">
        <v>240</v>
      </c>
      <c r="AA25" s="98" t="s">
        <v>239</v>
      </c>
      <c r="AB25" s="98" t="s">
        <v>239</v>
      </c>
      <c r="AC25" s="98" t="s">
        <v>240</v>
      </c>
      <c r="AD25" s="98" t="s">
        <v>240</v>
      </c>
      <c r="AE25" s="98" t="s">
        <v>240</v>
      </c>
      <c r="AF25" s="98" t="s">
        <v>240</v>
      </c>
      <c r="AG25" s="98" t="s">
        <v>240</v>
      </c>
      <c r="AH25" s="98" t="s">
        <v>240</v>
      </c>
      <c r="AI25" s="98" t="s">
        <v>240</v>
      </c>
      <c r="AJ25" s="98" t="s">
        <v>240</v>
      </c>
      <c r="AK25" s="99"/>
      <c r="AL25" s="98" t="s">
        <v>1966</v>
      </c>
    </row>
    <row r="26" spans="1:38" ht="30" customHeight="1" x14ac:dyDescent="0.35">
      <c r="A26" s="104" t="s">
        <v>2523</v>
      </c>
      <c r="B26" s="98" t="s">
        <v>2524</v>
      </c>
      <c r="C26" s="95">
        <v>44050</v>
      </c>
      <c r="D26" s="96">
        <v>44053</v>
      </c>
      <c r="E26" s="93" t="s">
        <v>2525</v>
      </c>
      <c r="F26" s="113" t="str">
        <f t="shared" si="0"/>
        <v>https://pubmed.ncbi.nlm.nih.gov/32769232/</v>
      </c>
      <c r="G26" s="97" t="s">
        <v>1868</v>
      </c>
      <c r="H26" s="97" t="s">
        <v>102</v>
      </c>
      <c r="I26" s="98" t="s">
        <v>2526</v>
      </c>
      <c r="J26" s="93" t="s">
        <v>2128</v>
      </c>
      <c r="K26" s="93">
        <v>2020</v>
      </c>
      <c r="L26" s="97" t="s">
        <v>1759</v>
      </c>
      <c r="M26" s="93" t="s">
        <v>2304</v>
      </c>
      <c r="N26" s="97" t="s">
        <v>2245</v>
      </c>
      <c r="O26" s="93" t="s">
        <v>240</v>
      </c>
      <c r="P26" s="93" t="s">
        <v>239</v>
      </c>
      <c r="Q26" s="93" t="s">
        <v>240</v>
      </c>
      <c r="R26" s="100" t="s">
        <v>240</v>
      </c>
      <c r="S26" s="98" t="s">
        <v>101</v>
      </c>
      <c r="T26" s="93" t="s">
        <v>1868</v>
      </c>
      <c r="U26" s="93" t="s">
        <v>240</v>
      </c>
      <c r="V26" s="93" t="s">
        <v>240</v>
      </c>
      <c r="W26" s="98" t="s">
        <v>240</v>
      </c>
      <c r="X26" s="93" t="s">
        <v>240</v>
      </c>
      <c r="Y26" s="93" t="s">
        <v>240</v>
      </c>
      <c r="Z26" s="93" t="s">
        <v>240</v>
      </c>
      <c r="AA26" s="98" t="s">
        <v>239</v>
      </c>
      <c r="AB26" s="98" t="s">
        <v>239</v>
      </c>
      <c r="AC26" s="98" t="s">
        <v>240</v>
      </c>
      <c r="AD26" s="98" t="s">
        <v>240</v>
      </c>
      <c r="AE26" s="98" t="s">
        <v>240</v>
      </c>
      <c r="AF26" s="98" t="s">
        <v>240</v>
      </c>
      <c r="AG26" s="98" t="s">
        <v>240</v>
      </c>
      <c r="AH26" s="98" t="s">
        <v>240</v>
      </c>
      <c r="AI26" s="98" t="s">
        <v>240</v>
      </c>
      <c r="AJ26" s="98" t="s">
        <v>240</v>
      </c>
      <c r="AK26" s="99"/>
      <c r="AL26" s="98" t="s">
        <v>1966</v>
      </c>
    </row>
    <row r="27" spans="1:38" ht="30" customHeight="1" x14ac:dyDescent="0.35">
      <c r="A27" s="104" t="s">
        <v>2527</v>
      </c>
      <c r="B27" s="98" t="s">
        <v>2528</v>
      </c>
      <c r="C27" s="95">
        <v>44047</v>
      </c>
      <c r="D27" s="96">
        <v>44051</v>
      </c>
      <c r="E27" s="93" t="s">
        <v>2529</v>
      </c>
      <c r="F27" s="113" t="str">
        <f t="shared" si="0"/>
        <v>https://pubmed.ncbi.nlm.nih.gov/32759877/</v>
      </c>
      <c r="G27" s="97" t="s">
        <v>107</v>
      </c>
      <c r="H27" s="97" t="s">
        <v>1763</v>
      </c>
      <c r="I27" s="98" t="s">
        <v>2530</v>
      </c>
      <c r="J27" s="93" t="s">
        <v>2531</v>
      </c>
      <c r="K27" s="93">
        <v>2020</v>
      </c>
      <c r="L27" s="97" t="s">
        <v>1759</v>
      </c>
      <c r="M27" s="93" t="s">
        <v>2532</v>
      </c>
      <c r="N27" s="97" t="s">
        <v>2245</v>
      </c>
      <c r="O27" s="93" t="s">
        <v>239</v>
      </c>
      <c r="P27" s="93" t="s">
        <v>240</v>
      </c>
      <c r="Q27" s="93" t="s">
        <v>240</v>
      </c>
      <c r="R27" s="100" t="s">
        <v>240</v>
      </c>
      <c r="S27" s="98" t="s">
        <v>39</v>
      </c>
      <c r="T27" s="93" t="s">
        <v>1868</v>
      </c>
      <c r="U27" s="93" t="s">
        <v>239</v>
      </c>
      <c r="V27" s="93" t="s">
        <v>240</v>
      </c>
      <c r="W27" s="98" t="s">
        <v>240</v>
      </c>
      <c r="X27" s="93" t="s">
        <v>240</v>
      </c>
      <c r="Y27" s="93" t="s">
        <v>240</v>
      </c>
      <c r="Z27" s="93" t="s">
        <v>240</v>
      </c>
      <c r="AA27" s="98" t="s">
        <v>240</v>
      </c>
      <c r="AB27" s="98" t="s">
        <v>240</v>
      </c>
      <c r="AC27" s="98" t="s">
        <v>240</v>
      </c>
      <c r="AD27" s="98" t="s">
        <v>240</v>
      </c>
      <c r="AE27" s="98" t="s">
        <v>240</v>
      </c>
      <c r="AF27" s="98" t="s">
        <v>240</v>
      </c>
      <c r="AG27" s="98" t="s">
        <v>240</v>
      </c>
      <c r="AH27" s="98" t="s">
        <v>240</v>
      </c>
      <c r="AI27" s="98" t="s">
        <v>240</v>
      </c>
      <c r="AJ27" s="98" t="s">
        <v>240</v>
      </c>
      <c r="AK27" s="99" t="s">
        <v>2297</v>
      </c>
      <c r="AL27" s="98" t="s">
        <v>1966</v>
      </c>
    </row>
    <row r="28" spans="1:38" ht="30" customHeight="1" x14ac:dyDescent="0.35">
      <c r="A28" s="104" t="s">
        <v>2533</v>
      </c>
      <c r="B28" s="98" t="s">
        <v>1765</v>
      </c>
      <c r="C28" s="95">
        <v>44046</v>
      </c>
      <c r="D28" s="96">
        <v>44051</v>
      </c>
      <c r="E28" s="93" t="s">
        <v>2534</v>
      </c>
      <c r="F28" s="113" t="str">
        <f t="shared" si="0"/>
        <v>https://pubmed.ncbi.nlm.nih.gov/32758432/</v>
      </c>
      <c r="G28" s="97" t="s">
        <v>1868</v>
      </c>
      <c r="H28" s="97" t="s">
        <v>109</v>
      </c>
      <c r="I28" s="98" t="s">
        <v>2535</v>
      </c>
      <c r="J28" s="93" t="s">
        <v>2536</v>
      </c>
      <c r="K28" s="93">
        <v>2020</v>
      </c>
      <c r="L28" s="97" t="s">
        <v>1759</v>
      </c>
      <c r="M28" s="93" t="s">
        <v>2537</v>
      </c>
      <c r="N28" s="97" t="s">
        <v>2245</v>
      </c>
      <c r="O28" s="93" t="s">
        <v>240</v>
      </c>
      <c r="P28" s="93" t="s">
        <v>240</v>
      </c>
      <c r="Q28" s="93" t="s">
        <v>240</v>
      </c>
      <c r="R28" s="100" t="s">
        <v>239</v>
      </c>
      <c r="S28" s="98" t="s">
        <v>101</v>
      </c>
      <c r="T28" s="93" t="s">
        <v>1868</v>
      </c>
      <c r="U28" s="93" t="s">
        <v>240</v>
      </c>
      <c r="V28" s="93" t="s">
        <v>240</v>
      </c>
      <c r="W28" s="98" t="s">
        <v>240</v>
      </c>
      <c r="X28" s="93" t="s">
        <v>240</v>
      </c>
      <c r="Y28" s="93" t="s">
        <v>240</v>
      </c>
      <c r="Z28" s="93" t="s">
        <v>240</v>
      </c>
      <c r="AA28" s="98" t="s">
        <v>240</v>
      </c>
      <c r="AB28" s="98" t="s">
        <v>240</v>
      </c>
      <c r="AC28" s="98" t="s">
        <v>240</v>
      </c>
      <c r="AD28" s="98" t="s">
        <v>240</v>
      </c>
      <c r="AE28" s="98" t="s">
        <v>240</v>
      </c>
      <c r="AF28" s="98" t="s">
        <v>240</v>
      </c>
      <c r="AG28" s="98" t="s">
        <v>239</v>
      </c>
      <c r="AH28" s="98" t="s">
        <v>239</v>
      </c>
      <c r="AI28" s="98" t="s">
        <v>240</v>
      </c>
      <c r="AJ28" s="98" t="s">
        <v>240</v>
      </c>
      <c r="AK28" s="99"/>
      <c r="AL28" s="98" t="s">
        <v>1966</v>
      </c>
    </row>
    <row r="29" spans="1:38" ht="30" customHeight="1" x14ac:dyDescent="0.35">
      <c r="A29" s="104" t="s">
        <v>2533</v>
      </c>
      <c r="B29" s="98" t="s">
        <v>1765</v>
      </c>
      <c r="C29" s="95">
        <v>44046</v>
      </c>
      <c r="D29" s="96">
        <v>44051</v>
      </c>
      <c r="E29" s="93" t="s">
        <v>2538</v>
      </c>
      <c r="F29" s="113" t="str">
        <f t="shared" si="0"/>
        <v>https://pubmed.ncbi.nlm.nih.gov/32758430/</v>
      </c>
      <c r="G29" s="97" t="s">
        <v>1868</v>
      </c>
      <c r="H29" s="97" t="s">
        <v>109</v>
      </c>
      <c r="I29" s="98" t="s">
        <v>2539</v>
      </c>
      <c r="J29" s="93" t="s">
        <v>2536</v>
      </c>
      <c r="K29" s="93">
        <v>2020</v>
      </c>
      <c r="L29" s="97" t="s">
        <v>1759</v>
      </c>
      <c r="M29" s="93" t="s">
        <v>2540</v>
      </c>
      <c r="N29" s="97" t="s">
        <v>2245</v>
      </c>
      <c r="O29" s="93" t="s">
        <v>240</v>
      </c>
      <c r="P29" s="93" t="s">
        <v>240</v>
      </c>
      <c r="Q29" s="93" t="s">
        <v>240</v>
      </c>
      <c r="R29" s="100" t="s">
        <v>239</v>
      </c>
      <c r="S29" s="98" t="s">
        <v>101</v>
      </c>
      <c r="T29" s="93" t="s">
        <v>1868</v>
      </c>
      <c r="U29" s="93" t="s">
        <v>240</v>
      </c>
      <c r="V29" s="93" t="s">
        <v>240</v>
      </c>
      <c r="W29" s="98" t="s">
        <v>240</v>
      </c>
      <c r="X29" s="93" t="s">
        <v>240</v>
      </c>
      <c r="Y29" s="93" t="s">
        <v>240</v>
      </c>
      <c r="Z29" s="93" t="s">
        <v>240</v>
      </c>
      <c r="AA29" s="98" t="s">
        <v>240</v>
      </c>
      <c r="AB29" s="98" t="s">
        <v>240</v>
      </c>
      <c r="AC29" s="98" t="s">
        <v>240</v>
      </c>
      <c r="AD29" s="98" t="s">
        <v>240</v>
      </c>
      <c r="AE29" s="98" t="s">
        <v>240</v>
      </c>
      <c r="AF29" s="98" t="s">
        <v>240</v>
      </c>
      <c r="AG29" s="98" t="s">
        <v>239</v>
      </c>
      <c r="AH29" s="98" t="s">
        <v>239</v>
      </c>
      <c r="AI29" s="98" t="s">
        <v>240</v>
      </c>
      <c r="AJ29" s="98" t="s">
        <v>240</v>
      </c>
      <c r="AK29" s="99" t="s">
        <v>3432</v>
      </c>
      <c r="AL29" s="98" t="s">
        <v>1966</v>
      </c>
    </row>
    <row r="30" spans="1:38" ht="30" customHeight="1" x14ac:dyDescent="0.35">
      <c r="A30" s="104" t="s">
        <v>2541</v>
      </c>
      <c r="B30" s="98" t="s">
        <v>2542</v>
      </c>
      <c r="C30" s="95">
        <v>44051</v>
      </c>
      <c r="D30" s="96">
        <v>44053</v>
      </c>
      <c r="E30" s="93" t="s">
        <v>2543</v>
      </c>
      <c r="F30" s="113" t="str">
        <f t="shared" si="0"/>
        <v>https://pubmed.ncbi.nlm.nih.gov/32770243/</v>
      </c>
      <c r="G30" s="97" t="s">
        <v>2298</v>
      </c>
      <c r="H30" s="97" t="s">
        <v>104</v>
      </c>
      <c r="I30" s="98" t="s">
        <v>2544</v>
      </c>
      <c r="J30" s="93" t="s">
        <v>2545</v>
      </c>
      <c r="K30" s="93">
        <v>2020</v>
      </c>
      <c r="L30" s="97" t="s">
        <v>1759</v>
      </c>
      <c r="M30" s="93" t="s">
        <v>2546</v>
      </c>
      <c r="N30" s="97" t="s">
        <v>2245</v>
      </c>
      <c r="O30" s="93" t="s">
        <v>240</v>
      </c>
      <c r="P30" s="93" t="s">
        <v>239</v>
      </c>
      <c r="Q30" s="93" t="s">
        <v>240</v>
      </c>
      <c r="R30" s="100" t="s">
        <v>240</v>
      </c>
      <c r="S30" s="98" t="s">
        <v>101</v>
      </c>
      <c r="T30" s="93">
        <v>2</v>
      </c>
      <c r="U30" s="93" t="s">
        <v>240</v>
      </c>
      <c r="V30" s="93" t="s">
        <v>240</v>
      </c>
      <c r="W30" s="98" t="s">
        <v>240</v>
      </c>
      <c r="X30" s="93" t="s">
        <v>240</v>
      </c>
      <c r="Y30" s="93" t="s">
        <v>240</v>
      </c>
      <c r="Z30" s="93" t="s">
        <v>239</v>
      </c>
      <c r="AA30" s="98" t="s">
        <v>239</v>
      </c>
      <c r="AB30" s="98" t="s">
        <v>239</v>
      </c>
      <c r="AC30" s="98" t="s">
        <v>239</v>
      </c>
      <c r="AD30" s="98" t="s">
        <v>239</v>
      </c>
      <c r="AE30" s="98" t="s">
        <v>240</v>
      </c>
      <c r="AF30" s="98" t="s">
        <v>240</v>
      </c>
      <c r="AG30" s="98" t="s">
        <v>240</v>
      </c>
      <c r="AH30" s="98" t="s">
        <v>240</v>
      </c>
      <c r="AI30" s="98" t="s">
        <v>240</v>
      </c>
      <c r="AJ30" s="98" t="s">
        <v>240</v>
      </c>
      <c r="AK30" s="99"/>
      <c r="AL30" s="98" t="s">
        <v>1966</v>
      </c>
    </row>
    <row r="31" spans="1:38" ht="30" customHeight="1" x14ac:dyDescent="0.35">
      <c r="A31" s="104" t="s">
        <v>2547</v>
      </c>
      <c r="B31" s="98" t="s">
        <v>2548</v>
      </c>
      <c r="C31" s="95">
        <v>44050</v>
      </c>
      <c r="D31" s="96">
        <v>44052</v>
      </c>
      <c r="E31" s="93" t="s">
        <v>2549</v>
      </c>
      <c r="F31" s="113" t="str">
        <f t="shared" si="0"/>
        <v>https://pubmed.ncbi.nlm.nih.gov/32766671/</v>
      </c>
      <c r="G31" s="97" t="s">
        <v>169</v>
      </c>
      <c r="H31" s="97" t="s">
        <v>104</v>
      </c>
      <c r="I31" s="98" t="s">
        <v>2550</v>
      </c>
      <c r="J31" s="93" t="s">
        <v>2551</v>
      </c>
      <c r="K31" s="93">
        <v>2020</v>
      </c>
      <c r="L31" s="97" t="s">
        <v>1759</v>
      </c>
      <c r="M31" s="93" t="s">
        <v>2552</v>
      </c>
      <c r="N31" s="97" t="s">
        <v>2245</v>
      </c>
      <c r="O31" s="93" t="s">
        <v>240</v>
      </c>
      <c r="P31" s="93" t="s">
        <v>239</v>
      </c>
      <c r="Q31" s="93" t="s">
        <v>240</v>
      </c>
      <c r="R31" s="100" t="s">
        <v>240</v>
      </c>
      <c r="S31" s="98" t="s">
        <v>105</v>
      </c>
      <c r="T31" s="93" t="s">
        <v>2553</v>
      </c>
      <c r="U31" s="93" t="s">
        <v>240</v>
      </c>
      <c r="V31" s="93" t="s">
        <v>240</v>
      </c>
      <c r="W31" s="98" t="s">
        <v>240</v>
      </c>
      <c r="X31" s="93" t="s">
        <v>240</v>
      </c>
      <c r="Y31" s="93" t="s">
        <v>240</v>
      </c>
      <c r="Z31" s="93" t="s">
        <v>240</v>
      </c>
      <c r="AA31" s="98" t="s">
        <v>239</v>
      </c>
      <c r="AB31" s="98" t="s">
        <v>239</v>
      </c>
      <c r="AC31" s="98" t="s">
        <v>239</v>
      </c>
      <c r="AD31" s="98" t="s">
        <v>239</v>
      </c>
      <c r="AE31" s="98" t="s">
        <v>240</v>
      </c>
      <c r="AF31" s="98" t="s">
        <v>240</v>
      </c>
      <c r="AG31" s="98" t="s">
        <v>240</v>
      </c>
      <c r="AH31" s="98" t="s">
        <v>240</v>
      </c>
      <c r="AI31" s="98" t="s">
        <v>240</v>
      </c>
      <c r="AJ31" s="98" t="s">
        <v>240</v>
      </c>
      <c r="AK31" s="99"/>
      <c r="AL31" s="98" t="s">
        <v>1966</v>
      </c>
    </row>
    <row r="32" spans="1:38" ht="30" customHeight="1" x14ac:dyDescent="0.35">
      <c r="A32" s="104" t="s">
        <v>2554</v>
      </c>
      <c r="B32" s="98" t="s">
        <v>2555</v>
      </c>
      <c r="C32" s="95">
        <v>44053</v>
      </c>
      <c r="D32" s="96">
        <v>44055</v>
      </c>
      <c r="E32" s="93" t="s">
        <v>2556</v>
      </c>
      <c r="F32" s="113" t="str">
        <f t="shared" si="0"/>
        <v>https://pubmed.ncbi.nlm.nih.gov/32779188/</v>
      </c>
      <c r="G32" s="97" t="s">
        <v>1868</v>
      </c>
      <c r="H32" s="97" t="s">
        <v>109</v>
      </c>
      <c r="I32" s="98" t="s">
        <v>2557</v>
      </c>
      <c r="J32" s="93" t="s">
        <v>2558</v>
      </c>
      <c r="K32" s="93">
        <v>2020</v>
      </c>
      <c r="L32" s="97" t="s">
        <v>1759</v>
      </c>
      <c r="M32" s="93" t="s">
        <v>2559</v>
      </c>
      <c r="N32" s="97" t="s">
        <v>2245</v>
      </c>
      <c r="O32" s="93" t="s">
        <v>239</v>
      </c>
      <c r="P32" s="93" t="s">
        <v>240</v>
      </c>
      <c r="Q32" s="93" t="s">
        <v>240</v>
      </c>
      <c r="R32" s="100" t="s">
        <v>240</v>
      </c>
      <c r="S32" s="98" t="s">
        <v>101</v>
      </c>
      <c r="T32" s="93" t="s">
        <v>1868</v>
      </c>
      <c r="U32" s="93" t="s">
        <v>240</v>
      </c>
      <c r="V32" s="93" t="s">
        <v>240</v>
      </c>
      <c r="W32" s="98" t="s">
        <v>239</v>
      </c>
      <c r="X32" s="93" t="s">
        <v>240</v>
      </c>
      <c r="Y32" s="93" t="s">
        <v>240</v>
      </c>
      <c r="Z32" s="93" t="s">
        <v>240</v>
      </c>
      <c r="AA32" s="98" t="s">
        <v>240</v>
      </c>
      <c r="AB32" s="98" t="s">
        <v>240</v>
      </c>
      <c r="AC32" s="98" t="s">
        <v>240</v>
      </c>
      <c r="AD32" s="98" t="s">
        <v>240</v>
      </c>
      <c r="AE32" s="98" t="s">
        <v>240</v>
      </c>
      <c r="AF32" s="98" t="s">
        <v>240</v>
      </c>
      <c r="AG32" s="98" t="s">
        <v>240</v>
      </c>
      <c r="AH32" s="98" t="s">
        <v>240</v>
      </c>
      <c r="AI32" s="98" t="s">
        <v>240</v>
      </c>
      <c r="AJ32" s="98" t="s">
        <v>240</v>
      </c>
      <c r="AK32" s="99"/>
      <c r="AL32" s="98" t="s">
        <v>1966</v>
      </c>
    </row>
    <row r="33" spans="1:38" ht="30" customHeight="1" x14ac:dyDescent="0.35">
      <c r="A33" s="104" t="s">
        <v>2560</v>
      </c>
      <c r="B33" s="98" t="s">
        <v>2561</v>
      </c>
      <c r="C33" s="95">
        <v>44048</v>
      </c>
      <c r="D33" s="96">
        <v>44054</v>
      </c>
      <c r="E33" s="93" t="s">
        <v>2562</v>
      </c>
      <c r="F33" s="113" t="str">
        <f t="shared" si="0"/>
        <v>https://pubmed.ncbi.nlm.nih.gov/32770999/</v>
      </c>
      <c r="G33" s="97" t="s">
        <v>170</v>
      </c>
      <c r="H33" s="97" t="s">
        <v>104</v>
      </c>
      <c r="I33" s="98" t="s">
        <v>2563</v>
      </c>
      <c r="J33" s="93" t="s">
        <v>2564</v>
      </c>
      <c r="K33" s="93">
        <v>2020</v>
      </c>
      <c r="L33" s="97" t="s">
        <v>1759</v>
      </c>
      <c r="M33" s="93" t="s">
        <v>2565</v>
      </c>
      <c r="N33" s="97" t="s">
        <v>2245</v>
      </c>
      <c r="O33" s="93" t="s">
        <v>239</v>
      </c>
      <c r="P33" s="93" t="s">
        <v>240</v>
      </c>
      <c r="Q33" s="93" t="s">
        <v>239</v>
      </c>
      <c r="R33" s="100" t="s">
        <v>240</v>
      </c>
      <c r="S33" s="98" t="s">
        <v>105</v>
      </c>
      <c r="T33" s="93">
        <v>22</v>
      </c>
      <c r="U33" s="93" t="s">
        <v>239</v>
      </c>
      <c r="V33" s="93" t="s">
        <v>239</v>
      </c>
      <c r="W33" s="98" t="s">
        <v>239</v>
      </c>
      <c r="X33" s="93" t="s">
        <v>239</v>
      </c>
      <c r="Y33" s="93" t="s">
        <v>239</v>
      </c>
      <c r="Z33" s="93" t="s">
        <v>240</v>
      </c>
      <c r="AA33" s="98" t="s">
        <v>240</v>
      </c>
      <c r="AB33" s="98" t="s">
        <v>240</v>
      </c>
      <c r="AC33" s="98" t="s">
        <v>240</v>
      </c>
      <c r="AD33" s="98" t="s">
        <v>240</v>
      </c>
      <c r="AE33" s="98" t="s">
        <v>239</v>
      </c>
      <c r="AF33" s="98" t="s">
        <v>239</v>
      </c>
      <c r="AG33" s="98" t="s">
        <v>240</v>
      </c>
      <c r="AH33" s="98" t="s">
        <v>240</v>
      </c>
      <c r="AI33" s="98" t="s">
        <v>240</v>
      </c>
      <c r="AJ33" s="98" t="s">
        <v>240</v>
      </c>
      <c r="AK33" s="99" t="s">
        <v>3432</v>
      </c>
      <c r="AL33" s="98" t="s">
        <v>1966</v>
      </c>
    </row>
    <row r="34" spans="1:38" ht="30" customHeight="1" x14ac:dyDescent="0.35">
      <c r="A34" s="104" t="s">
        <v>2566</v>
      </c>
      <c r="B34" s="98" t="s">
        <v>1765</v>
      </c>
      <c r="C34" s="95">
        <v>44049</v>
      </c>
      <c r="D34" s="96">
        <v>44051</v>
      </c>
      <c r="E34" s="93" t="s">
        <v>2567</v>
      </c>
      <c r="F34" s="113" t="str">
        <f t="shared" ref="F34:F65" si="1">HYPERLINK(E34)</f>
        <v>https://pubmed.ncbi.nlm.nih.gov/32757878/</v>
      </c>
      <c r="G34" s="97" t="s">
        <v>1868</v>
      </c>
      <c r="H34" s="97" t="s">
        <v>102</v>
      </c>
      <c r="I34" s="98" t="s">
        <v>2568</v>
      </c>
      <c r="J34" s="93" t="s">
        <v>2300</v>
      </c>
      <c r="K34" s="93">
        <v>2020</v>
      </c>
      <c r="L34" s="97" t="s">
        <v>1759</v>
      </c>
      <c r="M34" s="93" t="s">
        <v>2569</v>
      </c>
      <c r="N34" s="97" t="s">
        <v>2245</v>
      </c>
      <c r="O34" s="93" t="s">
        <v>239</v>
      </c>
      <c r="P34" s="93" t="s">
        <v>240</v>
      </c>
      <c r="Q34" s="93" t="s">
        <v>239</v>
      </c>
      <c r="R34" s="100" t="s">
        <v>240</v>
      </c>
      <c r="S34" s="98" t="s">
        <v>101</v>
      </c>
      <c r="T34" s="93" t="s">
        <v>1868</v>
      </c>
      <c r="U34" s="93" t="s">
        <v>239</v>
      </c>
      <c r="V34" s="93" t="s">
        <v>239</v>
      </c>
      <c r="W34" s="98" t="s">
        <v>239</v>
      </c>
      <c r="X34" s="93" t="s">
        <v>239</v>
      </c>
      <c r="Y34" s="93" t="s">
        <v>239</v>
      </c>
      <c r="Z34" s="93" t="s">
        <v>240</v>
      </c>
      <c r="AA34" s="98" t="s">
        <v>240</v>
      </c>
      <c r="AB34" s="98" t="s">
        <v>240</v>
      </c>
      <c r="AC34" s="98" t="s">
        <v>240</v>
      </c>
      <c r="AD34" s="98" t="s">
        <v>240</v>
      </c>
      <c r="AE34" s="98" t="s">
        <v>239</v>
      </c>
      <c r="AF34" s="98" t="s">
        <v>239</v>
      </c>
      <c r="AG34" s="98" t="s">
        <v>240</v>
      </c>
      <c r="AH34" s="98" t="s">
        <v>240</v>
      </c>
      <c r="AI34" s="98" t="s">
        <v>240</v>
      </c>
      <c r="AJ34" s="98" t="s">
        <v>240</v>
      </c>
      <c r="AK34" s="99" t="s">
        <v>3434</v>
      </c>
      <c r="AL34" s="98" t="s">
        <v>1966</v>
      </c>
    </row>
    <row r="35" spans="1:38" ht="30" customHeight="1" x14ac:dyDescent="0.35">
      <c r="A35" s="104" t="s">
        <v>2570</v>
      </c>
      <c r="B35" s="98" t="s">
        <v>1765</v>
      </c>
      <c r="C35" s="95">
        <v>44052</v>
      </c>
      <c r="D35" s="96">
        <v>44054</v>
      </c>
      <c r="E35" s="93" t="s">
        <v>2571</v>
      </c>
      <c r="F35" s="113" t="str">
        <f t="shared" si="1"/>
        <v>https://pubmed.ncbi.nlm.nih.gov/32776497/</v>
      </c>
      <c r="G35" s="97" t="s">
        <v>1868</v>
      </c>
      <c r="H35" s="97" t="s">
        <v>109</v>
      </c>
      <c r="I35" s="98" t="s">
        <v>2572</v>
      </c>
      <c r="J35" s="93" t="s">
        <v>2127</v>
      </c>
      <c r="K35" s="93">
        <v>2020</v>
      </c>
      <c r="L35" s="97" t="s">
        <v>1759</v>
      </c>
      <c r="M35" s="93" t="s">
        <v>2573</v>
      </c>
      <c r="N35" s="97" t="s">
        <v>2245</v>
      </c>
      <c r="O35" s="93" t="s">
        <v>240</v>
      </c>
      <c r="P35" s="93" t="s">
        <v>239</v>
      </c>
      <c r="Q35" s="93" t="s">
        <v>240</v>
      </c>
      <c r="R35" s="100" t="s">
        <v>239</v>
      </c>
      <c r="S35" s="98" t="s">
        <v>101</v>
      </c>
      <c r="T35" s="93" t="s">
        <v>1868</v>
      </c>
      <c r="U35" s="93" t="s">
        <v>240</v>
      </c>
      <c r="V35" s="93" t="s">
        <v>240</v>
      </c>
      <c r="W35" s="98" t="s">
        <v>240</v>
      </c>
      <c r="X35" s="93" t="s">
        <v>240</v>
      </c>
      <c r="Y35" s="93" t="s">
        <v>240</v>
      </c>
      <c r="Z35" s="93" t="s">
        <v>240</v>
      </c>
      <c r="AA35" s="98" t="s">
        <v>240</v>
      </c>
      <c r="AB35" s="98" t="s">
        <v>240</v>
      </c>
      <c r="AC35" s="98" t="s">
        <v>240</v>
      </c>
      <c r="AD35" s="98" t="s">
        <v>240</v>
      </c>
      <c r="AE35" s="98" t="s">
        <v>240</v>
      </c>
      <c r="AF35" s="98" t="s">
        <v>240</v>
      </c>
      <c r="AG35" s="98" t="s">
        <v>240</v>
      </c>
      <c r="AH35" s="98" t="s">
        <v>240</v>
      </c>
      <c r="AI35" s="98" t="s">
        <v>240</v>
      </c>
      <c r="AJ35" s="98" t="s">
        <v>240</v>
      </c>
      <c r="AK35" s="99" t="s">
        <v>2297</v>
      </c>
      <c r="AL35" s="98" t="s">
        <v>1966</v>
      </c>
    </row>
    <row r="36" spans="1:38" ht="30" customHeight="1" x14ac:dyDescent="0.35">
      <c r="A36" s="104" t="s">
        <v>2574</v>
      </c>
      <c r="B36" s="98" t="s">
        <v>1765</v>
      </c>
      <c r="C36" s="95">
        <v>44051</v>
      </c>
      <c r="D36" s="96">
        <v>44053</v>
      </c>
      <c r="E36" s="93" t="s">
        <v>2575</v>
      </c>
      <c r="F36" s="113" t="str">
        <f t="shared" si="1"/>
        <v>https://pubmed.ncbi.nlm.nih.gov/32770233/</v>
      </c>
      <c r="G36" s="97" t="s">
        <v>1868</v>
      </c>
      <c r="H36" s="97" t="s">
        <v>109</v>
      </c>
      <c r="I36" s="98" t="s">
        <v>2576</v>
      </c>
      <c r="J36" s="93" t="s">
        <v>2577</v>
      </c>
      <c r="K36" s="93">
        <v>2020</v>
      </c>
      <c r="L36" s="97" t="s">
        <v>1759</v>
      </c>
      <c r="M36" s="93" t="s">
        <v>2578</v>
      </c>
      <c r="N36" s="97" t="s">
        <v>2245</v>
      </c>
      <c r="O36" s="93" t="s">
        <v>240</v>
      </c>
      <c r="P36" s="93" t="s">
        <v>239</v>
      </c>
      <c r="Q36" s="93" t="s">
        <v>240</v>
      </c>
      <c r="R36" s="100" t="s">
        <v>240</v>
      </c>
      <c r="S36" s="98" t="s">
        <v>101</v>
      </c>
      <c r="T36" s="93" t="s">
        <v>1868</v>
      </c>
      <c r="U36" s="93" t="s">
        <v>240</v>
      </c>
      <c r="V36" s="93" t="s">
        <v>240</v>
      </c>
      <c r="W36" s="98" t="s">
        <v>240</v>
      </c>
      <c r="X36" s="93" t="s">
        <v>240</v>
      </c>
      <c r="Y36" s="93" t="s">
        <v>240</v>
      </c>
      <c r="Z36" s="93" t="s">
        <v>240</v>
      </c>
      <c r="AA36" s="98" t="s">
        <v>239</v>
      </c>
      <c r="AB36" s="98" t="s">
        <v>239</v>
      </c>
      <c r="AC36" s="98" t="s">
        <v>240</v>
      </c>
      <c r="AD36" s="98" t="s">
        <v>240</v>
      </c>
      <c r="AE36" s="98" t="s">
        <v>240</v>
      </c>
      <c r="AF36" s="98" t="s">
        <v>240</v>
      </c>
      <c r="AG36" s="98" t="s">
        <v>240</v>
      </c>
      <c r="AH36" s="98" t="s">
        <v>240</v>
      </c>
      <c r="AI36" s="98" t="s">
        <v>240</v>
      </c>
      <c r="AJ36" s="98" t="s">
        <v>240</v>
      </c>
      <c r="AK36" s="99"/>
      <c r="AL36" s="98" t="s">
        <v>1966</v>
      </c>
    </row>
    <row r="37" spans="1:38" ht="30" customHeight="1" x14ac:dyDescent="0.35">
      <c r="A37" s="104" t="s">
        <v>2579</v>
      </c>
      <c r="B37" s="98" t="s">
        <v>2580</v>
      </c>
      <c r="C37" s="95">
        <v>44047</v>
      </c>
      <c r="D37" s="96">
        <v>44052</v>
      </c>
      <c r="E37" s="93" t="s">
        <v>2581</v>
      </c>
      <c r="F37" s="113" t="str">
        <f t="shared" si="1"/>
        <v>https://pubmed.ncbi.nlm.nih.gov/32763351/</v>
      </c>
      <c r="G37" s="97" t="s">
        <v>103</v>
      </c>
      <c r="H37" s="97" t="s">
        <v>104</v>
      </c>
      <c r="I37" s="98" t="s">
        <v>2582</v>
      </c>
      <c r="J37" s="93" t="s">
        <v>2583</v>
      </c>
      <c r="K37" s="93">
        <v>2020</v>
      </c>
      <c r="L37" s="97" t="s">
        <v>1759</v>
      </c>
      <c r="M37" s="93" t="s">
        <v>2584</v>
      </c>
      <c r="N37" s="97" t="s">
        <v>2245</v>
      </c>
      <c r="O37" s="93" t="s">
        <v>240</v>
      </c>
      <c r="P37" s="93" t="s">
        <v>239</v>
      </c>
      <c r="Q37" s="93" t="s">
        <v>240</v>
      </c>
      <c r="R37" s="100" t="s">
        <v>240</v>
      </c>
      <c r="S37" s="98" t="s">
        <v>105</v>
      </c>
      <c r="T37" s="93" t="s">
        <v>1868</v>
      </c>
      <c r="U37" s="93" t="s">
        <v>240</v>
      </c>
      <c r="V37" s="93" t="s">
        <v>240</v>
      </c>
      <c r="W37" s="98" t="s">
        <v>240</v>
      </c>
      <c r="X37" s="93" t="s">
        <v>240</v>
      </c>
      <c r="Y37" s="93" t="s">
        <v>240</v>
      </c>
      <c r="Z37" s="93" t="s">
        <v>240</v>
      </c>
      <c r="AA37" s="98" t="s">
        <v>240</v>
      </c>
      <c r="AB37" s="98" t="s">
        <v>240</v>
      </c>
      <c r="AC37" s="98" t="s">
        <v>240</v>
      </c>
      <c r="AD37" s="98" t="s">
        <v>239</v>
      </c>
      <c r="AE37" s="98" t="s">
        <v>240</v>
      </c>
      <c r="AF37" s="98" t="s">
        <v>240</v>
      </c>
      <c r="AG37" s="98" t="s">
        <v>240</v>
      </c>
      <c r="AH37" s="98" t="s">
        <v>240</v>
      </c>
      <c r="AI37" s="98" t="s">
        <v>240</v>
      </c>
      <c r="AJ37" s="98" t="s">
        <v>240</v>
      </c>
      <c r="AK37" s="99"/>
      <c r="AL37" s="98" t="s">
        <v>1966</v>
      </c>
    </row>
    <row r="38" spans="1:38" ht="30" customHeight="1" x14ac:dyDescent="0.35">
      <c r="A38" s="104" t="s">
        <v>2585</v>
      </c>
      <c r="B38" s="98" t="s">
        <v>1765</v>
      </c>
      <c r="C38" s="95">
        <v>44049</v>
      </c>
      <c r="D38" s="96">
        <v>44051</v>
      </c>
      <c r="E38" s="93" t="s">
        <v>2586</v>
      </c>
      <c r="F38" s="113" t="str">
        <f t="shared" si="1"/>
        <v>https://pubmed.ncbi.nlm.nih.gov/32761973/</v>
      </c>
      <c r="G38" s="97" t="s">
        <v>171</v>
      </c>
      <c r="H38" s="97" t="s">
        <v>104</v>
      </c>
      <c r="I38" s="98" t="s">
        <v>2587</v>
      </c>
      <c r="J38" s="93" t="s">
        <v>2127</v>
      </c>
      <c r="K38" s="93">
        <v>2020</v>
      </c>
      <c r="L38" s="97" t="s">
        <v>1759</v>
      </c>
      <c r="M38" s="93" t="s">
        <v>2588</v>
      </c>
      <c r="N38" s="97" t="s">
        <v>2245</v>
      </c>
      <c r="O38" s="93" t="s">
        <v>240</v>
      </c>
      <c r="P38" s="93" t="s">
        <v>239</v>
      </c>
      <c r="Q38" s="93" t="s">
        <v>240</v>
      </c>
      <c r="R38" s="100" t="s">
        <v>240</v>
      </c>
      <c r="S38" s="98" t="s">
        <v>39</v>
      </c>
      <c r="T38" s="93" t="s">
        <v>2589</v>
      </c>
      <c r="U38" s="93" t="s">
        <v>240</v>
      </c>
      <c r="V38" s="93" t="s">
        <v>240</v>
      </c>
      <c r="W38" s="98" t="s">
        <v>240</v>
      </c>
      <c r="X38" s="93" t="s">
        <v>240</v>
      </c>
      <c r="Y38" s="93" t="s">
        <v>240</v>
      </c>
      <c r="Z38" s="93" t="s">
        <v>240</v>
      </c>
      <c r="AA38" s="98" t="s">
        <v>239</v>
      </c>
      <c r="AB38" s="98" t="s">
        <v>240</v>
      </c>
      <c r="AC38" s="98" t="s">
        <v>240</v>
      </c>
      <c r="AD38" s="98" t="s">
        <v>240</v>
      </c>
      <c r="AE38" s="98" t="s">
        <v>240</v>
      </c>
      <c r="AF38" s="98" t="s">
        <v>240</v>
      </c>
      <c r="AG38" s="98" t="s">
        <v>240</v>
      </c>
      <c r="AH38" s="98" t="s">
        <v>240</v>
      </c>
      <c r="AI38" s="98" t="s">
        <v>240</v>
      </c>
      <c r="AJ38" s="98" t="s">
        <v>240</v>
      </c>
      <c r="AK38" s="99"/>
      <c r="AL38" s="98" t="s">
        <v>1966</v>
      </c>
    </row>
    <row r="39" spans="1:38" ht="30" customHeight="1" x14ac:dyDescent="0.35">
      <c r="A39" s="104" t="s">
        <v>2590</v>
      </c>
      <c r="B39" s="98" t="s">
        <v>1765</v>
      </c>
      <c r="C39" s="95">
        <v>44053</v>
      </c>
      <c r="D39" s="96">
        <v>44055</v>
      </c>
      <c r="E39" s="93" t="s">
        <v>2591</v>
      </c>
      <c r="F39" s="113" t="str">
        <f t="shared" si="1"/>
        <v>https://pubmed.ncbi.nlm.nih.gov/32778684/</v>
      </c>
      <c r="G39" s="97" t="s">
        <v>103</v>
      </c>
      <c r="H39" s="97" t="s">
        <v>104</v>
      </c>
      <c r="I39" s="98" t="s">
        <v>2592</v>
      </c>
      <c r="J39" s="93" t="s">
        <v>2593</v>
      </c>
      <c r="K39" s="93">
        <v>2020</v>
      </c>
      <c r="L39" s="97" t="s">
        <v>1759</v>
      </c>
      <c r="M39" s="93" t="s">
        <v>2594</v>
      </c>
      <c r="N39" s="97" t="s">
        <v>2245</v>
      </c>
      <c r="O39" s="93" t="s">
        <v>240</v>
      </c>
      <c r="P39" s="93" t="s">
        <v>240</v>
      </c>
      <c r="Q39" s="93" t="s">
        <v>239</v>
      </c>
      <c r="R39" s="100" t="s">
        <v>240</v>
      </c>
      <c r="S39" s="98" t="s">
        <v>105</v>
      </c>
      <c r="T39" s="93" t="s">
        <v>2595</v>
      </c>
      <c r="U39" s="93" t="s">
        <v>239</v>
      </c>
      <c r="V39" s="93" t="s">
        <v>239</v>
      </c>
      <c r="W39" s="98" t="s">
        <v>239</v>
      </c>
      <c r="X39" s="93" t="s">
        <v>239</v>
      </c>
      <c r="Y39" s="93" t="s">
        <v>239</v>
      </c>
      <c r="Z39" s="93" t="s">
        <v>240</v>
      </c>
      <c r="AA39" s="98" t="s">
        <v>240</v>
      </c>
      <c r="AB39" s="98" t="s">
        <v>240</v>
      </c>
      <c r="AC39" s="98" t="s">
        <v>240</v>
      </c>
      <c r="AD39" s="98" t="s">
        <v>240</v>
      </c>
      <c r="AE39" s="98" t="s">
        <v>239</v>
      </c>
      <c r="AF39" s="98" t="s">
        <v>240</v>
      </c>
      <c r="AG39" s="98" t="s">
        <v>240</v>
      </c>
      <c r="AH39" s="98" t="s">
        <v>240</v>
      </c>
      <c r="AI39" s="98" t="s">
        <v>240</v>
      </c>
      <c r="AJ39" s="98" t="s">
        <v>240</v>
      </c>
      <c r="AK39" s="99" t="s">
        <v>3432</v>
      </c>
      <c r="AL39" s="98" t="s">
        <v>1966</v>
      </c>
    </row>
    <row r="40" spans="1:38" ht="30" customHeight="1" x14ac:dyDescent="0.35">
      <c r="A40" s="104" t="s">
        <v>2596</v>
      </c>
      <c r="B40" s="98" t="s">
        <v>1765</v>
      </c>
      <c r="C40" s="95">
        <v>44053</v>
      </c>
      <c r="D40" s="96">
        <v>44054</v>
      </c>
      <c r="E40" s="93" t="s">
        <v>2597</v>
      </c>
      <c r="F40" s="113" t="str">
        <f t="shared" si="1"/>
        <v>https://pubmed.ncbi.nlm.nih.gov/32776592/</v>
      </c>
      <c r="G40" s="97" t="s">
        <v>170</v>
      </c>
      <c r="H40" s="97" t="s">
        <v>104</v>
      </c>
      <c r="I40" s="98" t="s">
        <v>2598</v>
      </c>
      <c r="J40" s="93" t="s">
        <v>2599</v>
      </c>
      <c r="K40" s="93">
        <v>2020</v>
      </c>
      <c r="L40" s="97" t="s">
        <v>1759</v>
      </c>
      <c r="M40" s="93" t="s">
        <v>2600</v>
      </c>
      <c r="N40" s="97" t="s">
        <v>2245</v>
      </c>
      <c r="O40" s="93" t="s">
        <v>239</v>
      </c>
      <c r="P40" s="93" t="s">
        <v>240</v>
      </c>
      <c r="Q40" s="93" t="s">
        <v>240</v>
      </c>
      <c r="R40" s="100" t="s">
        <v>240</v>
      </c>
      <c r="S40" s="98" t="s">
        <v>105</v>
      </c>
      <c r="T40" s="93">
        <v>4</v>
      </c>
      <c r="U40" s="93" t="s">
        <v>239</v>
      </c>
      <c r="V40" s="93" t="s">
        <v>240</v>
      </c>
      <c r="W40" s="98" t="s">
        <v>240</v>
      </c>
      <c r="X40" s="93" t="s">
        <v>239</v>
      </c>
      <c r="Y40" s="93" t="s">
        <v>239</v>
      </c>
      <c r="Z40" s="93" t="s">
        <v>240</v>
      </c>
      <c r="AA40" s="98" t="s">
        <v>240</v>
      </c>
      <c r="AB40" s="98" t="s">
        <v>240</v>
      </c>
      <c r="AC40" s="98" t="s">
        <v>240</v>
      </c>
      <c r="AD40" s="98" t="s">
        <v>240</v>
      </c>
      <c r="AE40" s="98" t="s">
        <v>240</v>
      </c>
      <c r="AF40" s="98" t="s">
        <v>240</v>
      </c>
      <c r="AG40" s="98" t="s">
        <v>240</v>
      </c>
      <c r="AH40" s="98" t="s">
        <v>240</v>
      </c>
      <c r="AI40" s="98" t="s">
        <v>240</v>
      </c>
      <c r="AJ40" s="98" t="s">
        <v>240</v>
      </c>
      <c r="AK40" s="99"/>
      <c r="AL40" s="98" t="s">
        <v>1966</v>
      </c>
    </row>
    <row r="41" spans="1:38" ht="30" customHeight="1" x14ac:dyDescent="0.35">
      <c r="A41" s="104" t="s">
        <v>2601</v>
      </c>
      <c r="B41" s="98" t="s">
        <v>1765</v>
      </c>
      <c r="C41" s="95">
        <v>44048</v>
      </c>
      <c r="D41" s="96">
        <v>44053</v>
      </c>
      <c r="E41" s="93" t="s">
        <v>2602</v>
      </c>
      <c r="F41" s="113" t="str">
        <f t="shared" si="1"/>
        <v>https://pubmed.ncbi.nlm.nih.gov/32768467/</v>
      </c>
      <c r="G41" s="97" t="s">
        <v>103</v>
      </c>
      <c r="H41" s="97" t="s">
        <v>104</v>
      </c>
      <c r="I41" s="98" t="s">
        <v>2603</v>
      </c>
      <c r="J41" s="93" t="s">
        <v>2125</v>
      </c>
      <c r="K41" s="93">
        <v>2020</v>
      </c>
      <c r="L41" s="97" t="s">
        <v>1759</v>
      </c>
      <c r="M41" s="93" t="s">
        <v>2604</v>
      </c>
      <c r="N41" s="97" t="s">
        <v>2245</v>
      </c>
      <c r="O41" s="93" t="s">
        <v>240</v>
      </c>
      <c r="P41" s="93" t="s">
        <v>239</v>
      </c>
      <c r="Q41" s="93" t="s">
        <v>240</v>
      </c>
      <c r="R41" s="100" t="s">
        <v>240</v>
      </c>
      <c r="S41" s="98" t="s">
        <v>105</v>
      </c>
      <c r="T41" s="93" t="s">
        <v>2605</v>
      </c>
      <c r="U41" s="93" t="s">
        <v>240</v>
      </c>
      <c r="V41" s="93" t="s">
        <v>240</v>
      </c>
      <c r="W41" s="98" t="s">
        <v>240</v>
      </c>
      <c r="X41" s="93" t="s">
        <v>240</v>
      </c>
      <c r="Y41" s="93" t="s">
        <v>240</v>
      </c>
      <c r="Z41" s="93" t="s">
        <v>240</v>
      </c>
      <c r="AA41" s="98" t="s">
        <v>239</v>
      </c>
      <c r="AB41" s="98" t="s">
        <v>240</v>
      </c>
      <c r="AC41" s="98" t="s">
        <v>240</v>
      </c>
      <c r="AD41" s="98" t="s">
        <v>239</v>
      </c>
      <c r="AE41" s="98" t="s">
        <v>240</v>
      </c>
      <c r="AF41" s="98" t="s">
        <v>240</v>
      </c>
      <c r="AG41" s="98" t="s">
        <v>240</v>
      </c>
      <c r="AH41" s="98" t="s">
        <v>240</v>
      </c>
      <c r="AI41" s="98" t="s">
        <v>240</v>
      </c>
      <c r="AJ41" s="98" t="s">
        <v>240</v>
      </c>
      <c r="AK41" s="99"/>
      <c r="AL41" s="98" t="s">
        <v>1966</v>
      </c>
    </row>
    <row r="42" spans="1:38" ht="30" customHeight="1" x14ac:dyDescent="0.35">
      <c r="A42" s="104" t="s">
        <v>2606</v>
      </c>
      <c r="B42" s="98" t="s">
        <v>2607</v>
      </c>
      <c r="C42" s="95">
        <v>44047</v>
      </c>
      <c r="D42" s="96">
        <v>44053</v>
      </c>
      <c r="E42" s="93" t="s">
        <v>2608</v>
      </c>
      <c r="F42" s="113" t="str">
        <f t="shared" si="1"/>
        <v>https://www.ncbi.nlm.nih.gov/pmc/articles/PMC7400749/</v>
      </c>
      <c r="G42" s="97" t="s">
        <v>2298</v>
      </c>
      <c r="H42" s="97" t="s">
        <v>102</v>
      </c>
      <c r="I42" s="98" t="s">
        <v>2609</v>
      </c>
      <c r="J42" s="93" t="s">
        <v>2610</v>
      </c>
      <c r="K42" s="93">
        <v>2020</v>
      </c>
      <c r="L42" s="97" t="s">
        <v>1759</v>
      </c>
      <c r="M42" s="93" t="s">
        <v>2611</v>
      </c>
      <c r="N42" s="97" t="s">
        <v>2245</v>
      </c>
      <c r="O42" s="93" t="s">
        <v>240</v>
      </c>
      <c r="P42" s="93" t="s">
        <v>239</v>
      </c>
      <c r="Q42" s="93" t="s">
        <v>240</v>
      </c>
      <c r="R42" s="100" t="s">
        <v>240</v>
      </c>
      <c r="S42" s="98" t="s">
        <v>101</v>
      </c>
      <c r="T42" s="93" t="s">
        <v>2612</v>
      </c>
      <c r="U42" s="93" t="s">
        <v>240</v>
      </c>
      <c r="V42" s="93" t="s">
        <v>240</v>
      </c>
      <c r="W42" s="98" t="s">
        <v>240</v>
      </c>
      <c r="X42" s="93" t="s">
        <v>240</v>
      </c>
      <c r="Y42" s="93" t="s">
        <v>240</v>
      </c>
      <c r="Z42" s="93" t="s">
        <v>240</v>
      </c>
      <c r="AA42" s="98" t="s">
        <v>239</v>
      </c>
      <c r="AB42" s="98" t="s">
        <v>240</v>
      </c>
      <c r="AC42" s="98" t="s">
        <v>240</v>
      </c>
      <c r="AD42" s="98" t="s">
        <v>240</v>
      </c>
      <c r="AE42" s="98" t="s">
        <v>240</v>
      </c>
      <c r="AF42" s="98" t="s">
        <v>240</v>
      </c>
      <c r="AG42" s="98" t="s">
        <v>240</v>
      </c>
      <c r="AH42" s="98" t="s">
        <v>240</v>
      </c>
      <c r="AI42" s="98" t="s">
        <v>240</v>
      </c>
      <c r="AJ42" s="98" t="s">
        <v>240</v>
      </c>
      <c r="AK42" s="99"/>
      <c r="AL42" s="98" t="s">
        <v>1966</v>
      </c>
    </row>
    <row r="43" spans="1:38" ht="30" customHeight="1" x14ac:dyDescent="0.35">
      <c r="A43" s="104" t="s">
        <v>2613</v>
      </c>
      <c r="B43" s="98" t="s">
        <v>1765</v>
      </c>
      <c r="C43" s="95">
        <v>43980</v>
      </c>
      <c r="D43" s="96">
        <v>44049</v>
      </c>
      <c r="E43" s="93" t="s">
        <v>2614</v>
      </c>
      <c r="F43" s="113" t="str">
        <f t="shared" si="1"/>
        <v>https://www.panafrican-med-journal.com/content/series/35/2/56/full/</v>
      </c>
      <c r="G43" s="97" t="s">
        <v>2615</v>
      </c>
      <c r="H43" s="97" t="s">
        <v>109</v>
      </c>
      <c r="I43" s="98" t="s">
        <v>2616</v>
      </c>
      <c r="J43" s="93" t="s">
        <v>2617</v>
      </c>
      <c r="K43" s="93">
        <v>2020</v>
      </c>
      <c r="L43" s="97" t="s">
        <v>1759</v>
      </c>
      <c r="M43" s="93" t="s">
        <v>2618</v>
      </c>
      <c r="N43" s="97" t="s">
        <v>2245</v>
      </c>
      <c r="O43" s="93" t="s">
        <v>240</v>
      </c>
      <c r="P43" s="93" t="s">
        <v>240</v>
      </c>
      <c r="Q43" s="93" t="s">
        <v>240</v>
      </c>
      <c r="R43" s="100" t="s">
        <v>239</v>
      </c>
      <c r="S43" s="98" t="s">
        <v>39</v>
      </c>
      <c r="T43" s="93" t="s">
        <v>1868</v>
      </c>
      <c r="U43" s="93" t="s">
        <v>240</v>
      </c>
      <c r="V43" s="93" t="s">
        <v>240</v>
      </c>
      <c r="W43" s="98" t="s">
        <v>240</v>
      </c>
      <c r="X43" s="93" t="s">
        <v>240</v>
      </c>
      <c r="Y43" s="93" t="s">
        <v>240</v>
      </c>
      <c r="Z43" s="93" t="s">
        <v>240</v>
      </c>
      <c r="AA43" s="98" t="s">
        <v>240</v>
      </c>
      <c r="AB43" s="98" t="s">
        <v>240</v>
      </c>
      <c r="AC43" s="98" t="s">
        <v>240</v>
      </c>
      <c r="AD43" s="98" t="s">
        <v>240</v>
      </c>
      <c r="AE43" s="98" t="s">
        <v>240</v>
      </c>
      <c r="AF43" s="98" t="s">
        <v>240</v>
      </c>
      <c r="AG43" s="98" t="s">
        <v>240</v>
      </c>
      <c r="AH43" s="98" t="s">
        <v>240</v>
      </c>
      <c r="AI43" s="98" t="s">
        <v>240</v>
      </c>
      <c r="AJ43" s="98" t="s">
        <v>240</v>
      </c>
      <c r="AK43" s="99"/>
      <c r="AL43" s="98" t="s">
        <v>1966</v>
      </c>
    </row>
    <row r="44" spans="1:38" ht="30" customHeight="1" x14ac:dyDescent="0.35">
      <c r="A44" s="104" t="s">
        <v>2619</v>
      </c>
      <c r="B44" s="98" t="s">
        <v>1765</v>
      </c>
      <c r="C44" s="95">
        <v>43962</v>
      </c>
      <c r="D44" s="96">
        <v>44050</v>
      </c>
      <c r="E44" s="93" t="s">
        <v>2620</v>
      </c>
      <c r="F44" s="113" t="str">
        <f t="shared" si="1"/>
        <v>https://www.panafrican-med-journal.com/content/series/35/2/29/pdf/29.pdf</v>
      </c>
      <c r="G44" s="97" t="s">
        <v>1868</v>
      </c>
      <c r="H44" s="97" t="s">
        <v>109</v>
      </c>
      <c r="I44" s="98" t="s">
        <v>2621</v>
      </c>
      <c r="J44" s="93" t="s">
        <v>2622</v>
      </c>
      <c r="K44" s="93">
        <v>2020</v>
      </c>
      <c r="L44" s="97" t="s">
        <v>1759</v>
      </c>
      <c r="M44" s="93" t="s">
        <v>2623</v>
      </c>
      <c r="N44" s="97" t="s">
        <v>2245</v>
      </c>
      <c r="O44" s="93" t="s">
        <v>239</v>
      </c>
      <c r="P44" s="93" t="s">
        <v>240</v>
      </c>
      <c r="Q44" s="93" t="s">
        <v>240</v>
      </c>
      <c r="R44" s="100" t="s">
        <v>239</v>
      </c>
      <c r="S44" s="98" t="s">
        <v>101</v>
      </c>
      <c r="T44" s="93" t="s">
        <v>1868</v>
      </c>
      <c r="U44" s="93" t="s">
        <v>240</v>
      </c>
      <c r="V44" s="93" t="s">
        <v>240</v>
      </c>
      <c r="W44" s="98" t="s">
        <v>240</v>
      </c>
      <c r="X44" s="93" t="s">
        <v>239</v>
      </c>
      <c r="Y44" s="93" t="s">
        <v>240</v>
      </c>
      <c r="Z44" s="93" t="s">
        <v>240</v>
      </c>
      <c r="AA44" s="98" t="s">
        <v>240</v>
      </c>
      <c r="AB44" s="98" t="s">
        <v>240</v>
      </c>
      <c r="AC44" s="98" t="s">
        <v>240</v>
      </c>
      <c r="AD44" s="98" t="s">
        <v>240</v>
      </c>
      <c r="AE44" s="98" t="s">
        <v>240</v>
      </c>
      <c r="AF44" s="98" t="s">
        <v>240</v>
      </c>
      <c r="AG44" s="98" t="s">
        <v>239</v>
      </c>
      <c r="AH44" s="98" t="s">
        <v>240</v>
      </c>
      <c r="AI44" s="98" t="s">
        <v>240</v>
      </c>
      <c r="AJ44" s="98" t="s">
        <v>240</v>
      </c>
      <c r="AK44" s="99" t="s">
        <v>2297</v>
      </c>
      <c r="AL44" s="98" t="s">
        <v>1966</v>
      </c>
    </row>
    <row r="45" spans="1:38" ht="30" customHeight="1" x14ac:dyDescent="0.35">
      <c r="A45" s="104" t="s">
        <v>2624</v>
      </c>
      <c r="B45" s="98" t="s">
        <v>2625</v>
      </c>
      <c r="C45" s="95">
        <v>44040</v>
      </c>
      <c r="D45" s="96">
        <v>44053</v>
      </c>
      <c r="E45" s="93" t="s">
        <v>2626</v>
      </c>
      <c r="F45" s="113" t="str">
        <f t="shared" si="1"/>
        <v>https://www.ncbi.nlm.nih.gov/pmc/articles/PMC7396737/</v>
      </c>
      <c r="G45" s="97" t="s">
        <v>1868</v>
      </c>
      <c r="H45" s="97" t="s">
        <v>102</v>
      </c>
      <c r="I45" s="98" t="s">
        <v>2627</v>
      </c>
      <c r="J45" s="93" t="s">
        <v>2628</v>
      </c>
      <c r="K45" s="93">
        <v>2020</v>
      </c>
      <c r="L45" s="97" t="s">
        <v>1759</v>
      </c>
      <c r="M45" s="93" t="s">
        <v>2629</v>
      </c>
      <c r="N45" s="97" t="s">
        <v>2245</v>
      </c>
      <c r="O45" s="93" t="s">
        <v>239</v>
      </c>
      <c r="P45" s="93" t="s">
        <v>240</v>
      </c>
      <c r="Q45" s="93" t="s">
        <v>240</v>
      </c>
      <c r="R45" s="100" t="s">
        <v>240</v>
      </c>
      <c r="S45" s="98" t="s">
        <v>101</v>
      </c>
      <c r="T45" s="93" t="s">
        <v>1868</v>
      </c>
      <c r="U45" s="93" t="s">
        <v>240</v>
      </c>
      <c r="V45" s="93" t="s">
        <v>240</v>
      </c>
      <c r="W45" s="98" t="s">
        <v>240</v>
      </c>
      <c r="X45" s="93" t="s">
        <v>240</v>
      </c>
      <c r="Y45" s="93" t="s">
        <v>239</v>
      </c>
      <c r="Z45" s="93" t="s">
        <v>240</v>
      </c>
      <c r="AA45" s="98" t="s">
        <v>240</v>
      </c>
      <c r="AB45" s="98" t="s">
        <v>240</v>
      </c>
      <c r="AC45" s="98" t="s">
        <v>240</v>
      </c>
      <c r="AD45" s="98" t="s">
        <v>240</v>
      </c>
      <c r="AE45" s="98" t="s">
        <v>240</v>
      </c>
      <c r="AF45" s="98" t="s">
        <v>240</v>
      </c>
      <c r="AG45" s="98" t="s">
        <v>240</v>
      </c>
      <c r="AH45" s="98" t="s">
        <v>240</v>
      </c>
      <c r="AI45" s="98" t="s">
        <v>240</v>
      </c>
      <c r="AJ45" s="98" t="s">
        <v>240</v>
      </c>
      <c r="AK45" s="99"/>
      <c r="AL45" s="98" t="s">
        <v>1966</v>
      </c>
    </row>
    <row r="46" spans="1:38" ht="30" customHeight="1" x14ac:dyDescent="0.35">
      <c r="A46" s="104" t="s">
        <v>2630</v>
      </c>
      <c r="B46" s="98" t="s">
        <v>2631</v>
      </c>
      <c r="C46" s="95">
        <v>44042</v>
      </c>
      <c r="D46" s="96">
        <v>44048</v>
      </c>
      <c r="E46" s="93" t="s">
        <v>2632</v>
      </c>
      <c r="F46" s="113" t="str">
        <f t="shared" si="1"/>
        <v>https://www.ncbi.nlm.nih.gov/pmc/articles/PMC7392366/</v>
      </c>
      <c r="G46" s="97" t="s">
        <v>1868</v>
      </c>
      <c r="H46" s="97" t="s">
        <v>102</v>
      </c>
      <c r="I46" s="98" t="s">
        <v>2633</v>
      </c>
      <c r="J46" s="93" t="s">
        <v>2634</v>
      </c>
      <c r="K46" s="93">
        <v>2020</v>
      </c>
      <c r="L46" s="97" t="s">
        <v>1759</v>
      </c>
      <c r="M46" s="93" t="s">
        <v>2635</v>
      </c>
      <c r="N46" s="97" t="s">
        <v>2245</v>
      </c>
      <c r="O46" s="93" t="s">
        <v>240</v>
      </c>
      <c r="P46" s="93" t="s">
        <v>239</v>
      </c>
      <c r="Q46" s="93" t="s">
        <v>240</v>
      </c>
      <c r="R46" s="100" t="s">
        <v>240</v>
      </c>
      <c r="S46" s="98" t="s">
        <v>101</v>
      </c>
      <c r="T46" s="93" t="s">
        <v>1868</v>
      </c>
      <c r="U46" s="93" t="s">
        <v>240</v>
      </c>
      <c r="V46" s="93" t="s">
        <v>240</v>
      </c>
      <c r="W46" s="98" t="s">
        <v>240</v>
      </c>
      <c r="X46" s="93" t="s">
        <v>240</v>
      </c>
      <c r="Y46" s="93" t="s">
        <v>240</v>
      </c>
      <c r="Z46" s="93" t="s">
        <v>240</v>
      </c>
      <c r="AA46" s="98" t="s">
        <v>240</v>
      </c>
      <c r="AB46" s="98" t="s">
        <v>240</v>
      </c>
      <c r="AC46" s="98" t="s">
        <v>240</v>
      </c>
      <c r="AD46" s="98" t="s">
        <v>239</v>
      </c>
      <c r="AE46" s="98" t="s">
        <v>240</v>
      </c>
      <c r="AF46" s="98" t="s">
        <v>240</v>
      </c>
      <c r="AG46" s="98" t="s">
        <v>240</v>
      </c>
      <c r="AH46" s="98" t="s">
        <v>240</v>
      </c>
      <c r="AI46" s="98" t="s">
        <v>240</v>
      </c>
      <c r="AJ46" s="98" t="s">
        <v>240</v>
      </c>
      <c r="AK46" s="99"/>
      <c r="AL46" s="98" t="s">
        <v>1966</v>
      </c>
    </row>
    <row r="47" spans="1:38" ht="30" customHeight="1" x14ac:dyDescent="0.35">
      <c r="A47" s="104" t="s">
        <v>2636</v>
      </c>
      <c r="B47" s="98" t="s">
        <v>2637</v>
      </c>
      <c r="C47" s="95">
        <v>44046</v>
      </c>
      <c r="D47" s="96">
        <v>44053</v>
      </c>
      <c r="E47" s="93" t="s">
        <v>2638</v>
      </c>
      <c r="F47" s="113" t="str">
        <f t="shared" si="1"/>
        <v>https://www.ncbi.nlm.nih.gov/pmc/articles/PMC7396723/</v>
      </c>
      <c r="G47" s="97" t="s">
        <v>1868</v>
      </c>
      <c r="H47" s="97" t="s">
        <v>109</v>
      </c>
      <c r="I47" s="98" t="s">
        <v>2639</v>
      </c>
      <c r="J47" s="93" t="s">
        <v>2640</v>
      </c>
      <c r="K47" s="93">
        <v>2020</v>
      </c>
      <c r="L47" s="97" t="s">
        <v>1759</v>
      </c>
      <c r="M47" s="93" t="s">
        <v>2641</v>
      </c>
      <c r="N47" s="97" t="s">
        <v>2245</v>
      </c>
      <c r="O47" s="93" t="s">
        <v>239</v>
      </c>
      <c r="P47" s="93" t="s">
        <v>240</v>
      </c>
      <c r="Q47" s="93" t="s">
        <v>239</v>
      </c>
      <c r="R47" s="100" t="s">
        <v>239</v>
      </c>
      <c r="S47" s="98" t="s">
        <v>101</v>
      </c>
      <c r="T47" s="93" t="s">
        <v>1868</v>
      </c>
      <c r="U47" s="93" t="s">
        <v>239</v>
      </c>
      <c r="V47" s="93" t="s">
        <v>239</v>
      </c>
      <c r="W47" s="98" t="s">
        <v>239</v>
      </c>
      <c r="X47" s="93" t="s">
        <v>239</v>
      </c>
      <c r="Y47" s="93" t="s">
        <v>239</v>
      </c>
      <c r="Z47" s="93" t="s">
        <v>240</v>
      </c>
      <c r="AA47" s="98" t="s">
        <v>240</v>
      </c>
      <c r="AB47" s="98" t="s">
        <v>240</v>
      </c>
      <c r="AC47" s="98" t="s">
        <v>240</v>
      </c>
      <c r="AD47" s="98" t="s">
        <v>240</v>
      </c>
      <c r="AE47" s="98" t="s">
        <v>239</v>
      </c>
      <c r="AF47" s="98" t="s">
        <v>240</v>
      </c>
      <c r="AG47" s="98" t="s">
        <v>239</v>
      </c>
      <c r="AH47" s="98" t="s">
        <v>240</v>
      </c>
      <c r="AI47" s="98" t="s">
        <v>240</v>
      </c>
      <c r="AJ47" s="98" t="s">
        <v>240</v>
      </c>
      <c r="AK47" s="99" t="s">
        <v>3432</v>
      </c>
      <c r="AL47" s="98" t="s">
        <v>1966</v>
      </c>
    </row>
    <row r="48" spans="1:38" ht="30" customHeight="1" x14ac:dyDescent="0.35">
      <c r="A48" s="104" t="s">
        <v>2642</v>
      </c>
      <c r="B48" s="98" t="s">
        <v>1765</v>
      </c>
      <c r="C48" s="95">
        <v>44030</v>
      </c>
      <c r="D48" s="96">
        <v>44050</v>
      </c>
      <c r="E48" s="93" t="s">
        <v>2643</v>
      </c>
      <c r="F48" s="113" t="str">
        <f t="shared" si="1"/>
        <v>https://www.ncbi.nlm.nih.gov/pmc/articles/PMC7367790/</v>
      </c>
      <c r="G48" s="97" t="s">
        <v>1868</v>
      </c>
      <c r="H48" s="97" t="s">
        <v>109</v>
      </c>
      <c r="I48" s="98" t="s">
        <v>2644</v>
      </c>
      <c r="J48" s="93" t="s">
        <v>2645</v>
      </c>
      <c r="K48" s="93">
        <v>2020</v>
      </c>
      <c r="L48" s="97" t="s">
        <v>1759</v>
      </c>
      <c r="M48" s="93" t="s">
        <v>2646</v>
      </c>
      <c r="N48" s="97" t="s">
        <v>2245</v>
      </c>
      <c r="O48" s="93" t="s">
        <v>239</v>
      </c>
      <c r="P48" s="93" t="s">
        <v>240</v>
      </c>
      <c r="Q48" s="93" t="s">
        <v>240</v>
      </c>
      <c r="R48" s="100" t="s">
        <v>240</v>
      </c>
      <c r="S48" s="98" t="s">
        <v>101</v>
      </c>
      <c r="T48" s="93" t="s">
        <v>1868</v>
      </c>
      <c r="U48" s="93" t="s">
        <v>239</v>
      </c>
      <c r="V48" s="93" t="s">
        <v>239</v>
      </c>
      <c r="W48" s="98" t="s">
        <v>240</v>
      </c>
      <c r="X48" s="93" t="s">
        <v>240</v>
      </c>
      <c r="Y48" s="93" t="s">
        <v>240</v>
      </c>
      <c r="Z48" s="93" t="s">
        <v>240</v>
      </c>
      <c r="AA48" s="98" t="s">
        <v>240</v>
      </c>
      <c r="AB48" s="98" t="s">
        <v>240</v>
      </c>
      <c r="AC48" s="98" t="s">
        <v>240</v>
      </c>
      <c r="AD48" s="98" t="s">
        <v>240</v>
      </c>
      <c r="AE48" s="98" t="s">
        <v>240</v>
      </c>
      <c r="AF48" s="98" t="s">
        <v>240</v>
      </c>
      <c r="AG48" s="98" t="s">
        <v>240</v>
      </c>
      <c r="AH48" s="98" t="s">
        <v>240</v>
      </c>
      <c r="AI48" s="98" t="s">
        <v>240</v>
      </c>
      <c r="AJ48" s="98" t="s">
        <v>240</v>
      </c>
      <c r="AK48" s="99"/>
      <c r="AL48" s="98" t="s">
        <v>1966</v>
      </c>
    </row>
    <row r="49" spans="1:38" ht="30" customHeight="1" x14ac:dyDescent="0.35">
      <c r="A49" s="104" t="s">
        <v>2647</v>
      </c>
      <c r="B49" s="98" t="s">
        <v>2648</v>
      </c>
      <c r="C49" s="95">
        <v>44032</v>
      </c>
      <c r="D49" s="96" t="s">
        <v>3424</v>
      </c>
      <c r="E49" s="93" t="s">
        <v>2649</v>
      </c>
      <c r="F49" s="113" t="str">
        <f t="shared" si="1"/>
        <v>https://thinkwell.global/wp-content/uploads/2020/07/Cost-of-outreach-vaccination-in-the-context-of-COVID-19-20-July-2020.pdf</v>
      </c>
      <c r="G49" s="97" t="s">
        <v>2298</v>
      </c>
      <c r="H49" s="97" t="s">
        <v>104</v>
      </c>
      <c r="I49" s="98" t="s">
        <v>2650</v>
      </c>
      <c r="J49" s="93" t="s">
        <v>2304</v>
      </c>
      <c r="K49" s="93">
        <v>2020</v>
      </c>
      <c r="L49" s="97" t="s">
        <v>1759</v>
      </c>
      <c r="M49" s="93" t="s">
        <v>2304</v>
      </c>
      <c r="N49" s="97" t="s">
        <v>2245</v>
      </c>
      <c r="O49" s="93" t="s">
        <v>240</v>
      </c>
      <c r="P49" s="93" t="s">
        <v>240</v>
      </c>
      <c r="Q49" s="93" t="s">
        <v>240</v>
      </c>
      <c r="R49" s="100" t="s">
        <v>239</v>
      </c>
      <c r="S49" s="98" t="s">
        <v>39</v>
      </c>
      <c r="T49" s="93" t="s">
        <v>1868</v>
      </c>
      <c r="U49" s="93" t="s">
        <v>240</v>
      </c>
      <c r="V49" s="93" t="s">
        <v>240</v>
      </c>
      <c r="W49" s="98" t="s">
        <v>240</v>
      </c>
      <c r="X49" s="93" t="s">
        <v>240</v>
      </c>
      <c r="Y49" s="93" t="s">
        <v>240</v>
      </c>
      <c r="Z49" s="93" t="s">
        <v>240</v>
      </c>
      <c r="AA49" s="98" t="s">
        <v>240</v>
      </c>
      <c r="AB49" s="98" t="s">
        <v>240</v>
      </c>
      <c r="AC49" s="98" t="s">
        <v>240</v>
      </c>
      <c r="AD49" s="98" t="s">
        <v>240</v>
      </c>
      <c r="AE49" s="98" t="s">
        <v>240</v>
      </c>
      <c r="AF49" s="98" t="s">
        <v>240</v>
      </c>
      <c r="AG49" s="98" t="s">
        <v>240</v>
      </c>
      <c r="AH49" s="98" t="s">
        <v>239</v>
      </c>
      <c r="AI49" s="98" t="s">
        <v>240</v>
      </c>
      <c r="AJ49" s="98" t="s">
        <v>240</v>
      </c>
      <c r="AK49" s="99"/>
      <c r="AL49" s="98" t="s">
        <v>3431</v>
      </c>
    </row>
    <row r="50" spans="1:38" ht="30" customHeight="1" x14ac:dyDescent="0.35">
      <c r="A50" s="104" t="s">
        <v>2651</v>
      </c>
      <c r="B50" s="98" t="s">
        <v>2652</v>
      </c>
      <c r="C50" s="95">
        <v>44008</v>
      </c>
      <c r="D50" s="96" t="s">
        <v>3424</v>
      </c>
      <c r="E50" s="93" t="s">
        <v>2653</v>
      </c>
      <c r="F50" s="113" t="str">
        <f t="shared" si="1"/>
        <v>https://ejnsr.journals.ekb.eg/article_98283.html</v>
      </c>
      <c r="G50" s="97" t="s">
        <v>1868</v>
      </c>
      <c r="H50" s="97" t="s">
        <v>109</v>
      </c>
      <c r="I50" s="98" t="s">
        <v>2654</v>
      </c>
      <c r="J50" s="93" t="s">
        <v>2655</v>
      </c>
      <c r="K50" s="93">
        <v>2020</v>
      </c>
      <c r="L50" s="97" t="s">
        <v>1759</v>
      </c>
      <c r="M50" s="93" t="s">
        <v>2304</v>
      </c>
      <c r="N50" s="97" t="s">
        <v>2245</v>
      </c>
      <c r="O50" s="93" t="s">
        <v>239</v>
      </c>
      <c r="P50" s="93" t="s">
        <v>240</v>
      </c>
      <c r="Q50" s="93" t="s">
        <v>239</v>
      </c>
      <c r="R50" s="100" t="s">
        <v>239</v>
      </c>
      <c r="S50" s="98" t="s">
        <v>101</v>
      </c>
      <c r="T50" s="93" t="s">
        <v>1868</v>
      </c>
      <c r="U50" s="93" t="s">
        <v>239</v>
      </c>
      <c r="V50" s="93" t="s">
        <v>240</v>
      </c>
      <c r="W50" s="98" t="s">
        <v>240</v>
      </c>
      <c r="X50" s="93" t="s">
        <v>239</v>
      </c>
      <c r="Y50" s="93" t="s">
        <v>239</v>
      </c>
      <c r="Z50" s="93" t="s">
        <v>240</v>
      </c>
      <c r="AA50" s="98" t="s">
        <v>240</v>
      </c>
      <c r="AB50" s="98" t="s">
        <v>240</v>
      </c>
      <c r="AC50" s="98" t="s">
        <v>240</v>
      </c>
      <c r="AD50" s="98" t="s">
        <v>240</v>
      </c>
      <c r="AE50" s="98" t="s">
        <v>239</v>
      </c>
      <c r="AF50" s="98" t="s">
        <v>240</v>
      </c>
      <c r="AG50" s="98" t="s">
        <v>239</v>
      </c>
      <c r="AH50" s="98" t="s">
        <v>240</v>
      </c>
      <c r="AI50" s="98" t="s">
        <v>240</v>
      </c>
      <c r="AJ50" s="98" t="s">
        <v>240</v>
      </c>
      <c r="AK50" s="99" t="s">
        <v>3432</v>
      </c>
      <c r="AL50" s="98" t="s">
        <v>3431</v>
      </c>
    </row>
    <row r="51" spans="1:38" ht="30" customHeight="1" x14ac:dyDescent="0.35">
      <c r="A51" s="104" t="s">
        <v>2656</v>
      </c>
      <c r="B51" s="98" t="s">
        <v>2657</v>
      </c>
      <c r="C51" s="95">
        <v>43923</v>
      </c>
      <c r="D51" s="96" t="s">
        <v>3424</v>
      </c>
      <c r="E51" s="93" t="s">
        <v>2658</v>
      </c>
      <c r="F51" s="113" t="str">
        <f t="shared" si="1"/>
        <v>https://smj.journals.ekb.eg/article_94826.html</v>
      </c>
      <c r="G51" s="97" t="s">
        <v>1868</v>
      </c>
      <c r="H51" s="97" t="s">
        <v>109</v>
      </c>
      <c r="I51" s="98" t="s">
        <v>2659</v>
      </c>
      <c r="J51" s="93" t="s">
        <v>2660</v>
      </c>
      <c r="K51" s="93">
        <v>2020</v>
      </c>
      <c r="L51" s="97" t="s">
        <v>1759</v>
      </c>
      <c r="M51" s="93" t="s">
        <v>2661</v>
      </c>
      <c r="N51" s="97" t="s">
        <v>2245</v>
      </c>
      <c r="O51" s="93" t="s">
        <v>239</v>
      </c>
      <c r="P51" s="93" t="s">
        <v>240</v>
      </c>
      <c r="Q51" s="93" t="s">
        <v>239</v>
      </c>
      <c r="R51" s="100" t="s">
        <v>240</v>
      </c>
      <c r="S51" s="98" t="s">
        <v>101</v>
      </c>
      <c r="T51" s="93" t="s">
        <v>1868</v>
      </c>
      <c r="U51" s="93" t="s">
        <v>239</v>
      </c>
      <c r="V51" s="93" t="s">
        <v>239</v>
      </c>
      <c r="W51" s="98" t="s">
        <v>239</v>
      </c>
      <c r="X51" s="93" t="s">
        <v>239</v>
      </c>
      <c r="Y51" s="93" t="s">
        <v>239</v>
      </c>
      <c r="Z51" s="93" t="s">
        <v>240</v>
      </c>
      <c r="AA51" s="98" t="s">
        <v>240</v>
      </c>
      <c r="AB51" s="98" t="s">
        <v>240</v>
      </c>
      <c r="AC51" s="98" t="s">
        <v>240</v>
      </c>
      <c r="AD51" s="98" t="s">
        <v>240</v>
      </c>
      <c r="AE51" s="98" t="s">
        <v>239</v>
      </c>
      <c r="AF51" s="98" t="s">
        <v>240</v>
      </c>
      <c r="AG51" s="98" t="s">
        <v>240</v>
      </c>
      <c r="AH51" s="98" t="s">
        <v>240</v>
      </c>
      <c r="AI51" s="98" t="s">
        <v>240</v>
      </c>
      <c r="AJ51" s="98" t="s">
        <v>240</v>
      </c>
      <c r="AK51" s="99" t="s">
        <v>3432</v>
      </c>
      <c r="AL51" s="98" t="s">
        <v>3431</v>
      </c>
    </row>
    <row r="52" spans="1:38" ht="30" customHeight="1" x14ac:dyDescent="0.35">
      <c r="A52" s="104" t="s">
        <v>3419</v>
      </c>
      <c r="B52" s="98" t="s">
        <v>1765</v>
      </c>
      <c r="C52" s="95">
        <v>43831</v>
      </c>
      <c r="D52" s="96" t="s">
        <v>3424</v>
      </c>
      <c r="E52" s="93" t="s">
        <v>2662</v>
      </c>
      <c r="F52" s="113" t="str">
        <f t="shared" si="1"/>
        <v>https://www.researchgate.net/profile/Irene_Amponsah2/publication/342845014_WIS_GHANA_COVID-19_EDUCATION_MOTHER_AND_CHILD_PROTECTION/links/5f0875aa45851550509a3a6d/WIS-GHANA-COVID-19-EDUCATION-MOTHER-AND-CHILD-PROTECTION.pdf</v>
      </c>
      <c r="G52" s="97" t="s">
        <v>2663</v>
      </c>
      <c r="H52" s="97" t="s">
        <v>109</v>
      </c>
      <c r="I52" s="98" t="s">
        <v>2664</v>
      </c>
      <c r="J52" s="93" t="s">
        <v>2304</v>
      </c>
      <c r="K52" s="93">
        <v>2020</v>
      </c>
      <c r="L52" s="97" t="s">
        <v>1759</v>
      </c>
      <c r="M52" s="93" t="s">
        <v>2304</v>
      </c>
      <c r="N52" s="97" t="s">
        <v>2245</v>
      </c>
      <c r="O52" s="93" t="s">
        <v>240</v>
      </c>
      <c r="P52" s="93" t="s">
        <v>239</v>
      </c>
      <c r="Q52" s="93" t="s">
        <v>240</v>
      </c>
      <c r="R52" s="100" t="s">
        <v>240</v>
      </c>
      <c r="S52" s="98" t="s">
        <v>39</v>
      </c>
      <c r="T52" s="93" t="s">
        <v>1868</v>
      </c>
      <c r="U52" s="93" t="s">
        <v>240</v>
      </c>
      <c r="V52" s="93" t="s">
        <v>240</v>
      </c>
      <c r="W52" s="98" t="s">
        <v>240</v>
      </c>
      <c r="X52" s="93" t="s">
        <v>240</v>
      </c>
      <c r="Y52" s="93" t="s">
        <v>240</v>
      </c>
      <c r="Z52" s="93" t="s">
        <v>240</v>
      </c>
      <c r="AA52" s="98" t="s">
        <v>240</v>
      </c>
      <c r="AB52" s="98" t="s">
        <v>240</v>
      </c>
      <c r="AC52" s="98" t="s">
        <v>240</v>
      </c>
      <c r="AD52" s="98" t="s">
        <v>240</v>
      </c>
      <c r="AE52" s="98" t="s">
        <v>240</v>
      </c>
      <c r="AF52" s="98" t="s">
        <v>240</v>
      </c>
      <c r="AG52" s="98" t="s">
        <v>240</v>
      </c>
      <c r="AH52" s="98" t="s">
        <v>240</v>
      </c>
      <c r="AI52" s="98" t="s">
        <v>240</v>
      </c>
      <c r="AJ52" s="98" t="s">
        <v>240</v>
      </c>
      <c r="AK52" s="99" t="s">
        <v>3432</v>
      </c>
      <c r="AL52" s="98" t="s">
        <v>3431</v>
      </c>
    </row>
    <row r="53" spans="1:38" ht="30" customHeight="1" x14ac:dyDescent="0.35">
      <c r="A53" s="104" t="s">
        <v>2665</v>
      </c>
      <c r="B53" s="98" t="s">
        <v>2666</v>
      </c>
      <c r="C53" s="95">
        <v>44046</v>
      </c>
      <c r="D53" s="96" t="s">
        <v>3424</v>
      </c>
      <c r="E53" s="93" t="s">
        <v>2667</v>
      </c>
      <c r="F53" s="113" t="str">
        <f t="shared" si="1"/>
        <v>http://ww.ejrh.org/index.php/ejrh/article/view/418</v>
      </c>
      <c r="G53" s="97" t="s">
        <v>2668</v>
      </c>
      <c r="H53" s="97" t="s">
        <v>2669</v>
      </c>
      <c r="I53" s="98" t="s">
        <v>2670</v>
      </c>
      <c r="J53" s="93" t="s">
        <v>2671</v>
      </c>
      <c r="K53" s="93">
        <v>2020</v>
      </c>
      <c r="L53" s="97" t="s">
        <v>1759</v>
      </c>
      <c r="M53" s="93" t="s">
        <v>2304</v>
      </c>
      <c r="N53" s="97" t="s">
        <v>2245</v>
      </c>
      <c r="O53" s="93" t="s">
        <v>240</v>
      </c>
      <c r="P53" s="93" t="s">
        <v>240</v>
      </c>
      <c r="Q53" s="93" t="s">
        <v>240</v>
      </c>
      <c r="R53" s="100" t="s">
        <v>239</v>
      </c>
      <c r="S53" s="98" t="s">
        <v>39</v>
      </c>
      <c r="T53" s="93" t="s">
        <v>1868</v>
      </c>
      <c r="U53" s="93" t="s">
        <v>240</v>
      </c>
      <c r="V53" s="93" t="s">
        <v>240</v>
      </c>
      <c r="W53" s="98" t="s">
        <v>240</v>
      </c>
      <c r="X53" s="93" t="s">
        <v>240</v>
      </c>
      <c r="Y53" s="93" t="s">
        <v>240</v>
      </c>
      <c r="Z53" s="93" t="s">
        <v>240</v>
      </c>
      <c r="AA53" s="98" t="s">
        <v>240</v>
      </c>
      <c r="AB53" s="98" t="s">
        <v>240</v>
      </c>
      <c r="AC53" s="98" t="s">
        <v>240</v>
      </c>
      <c r="AD53" s="98" t="s">
        <v>240</v>
      </c>
      <c r="AE53" s="98" t="s">
        <v>240</v>
      </c>
      <c r="AF53" s="98" t="s">
        <v>240</v>
      </c>
      <c r="AG53" s="98" t="s">
        <v>239</v>
      </c>
      <c r="AH53" s="98" t="s">
        <v>240</v>
      </c>
      <c r="AI53" s="98" t="s">
        <v>240</v>
      </c>
      <c r="AJ53" s="98" t="s">
        <v>240</v>
      </c>
      <c r="AK53" s="99"/>
      <c r="AL53" s="98" t="s">
        <v>1966</v>
      </c>
    </row>
    <row r="54" spans="1:38" ht="30" customHeight="1" x14ac:dyDescent="0.35">
      <c r="A54" s="104" t="s">
        <v>2672</v>
      </c>
      <c r="B54" s="98" t="s">
        <v>2673</v>
      </c>
      <c r="C54" s="95">
        <v>44035</v>
      </c>
      <c r="D54" s="96" t="s">
        <v>3424</v>
      </c>
      <c r="E54" s="93" t="s">
        <v>2674</v>
      </c>
      <c r="F54" s="113" t="str">
        <f t="shared" si="1"/>
        <v>https://ecommons.aku.edu/jam/vol7/iss1/6/</v>
      </c>
      <c r="G54" s="97" t="s">
        <v>1868</v>
      </c>
      <c r="H54" s="97" t="s">
        <v>109</v>
      </c>
      <c r="I54" s="98" t="s">
        <v>2675</v>
      </c>
      <c r="J54" s="93" t="s">
        <v>2676</v>
      </c>
      <c r="K54" s="93">
        <v>2020</v>
      </c>
      <c r="L54" s="97" t="s">
        <v>1759</v>
      </c>
      <c r="M54" s="93" t="s">
        <v>2304</v>
      </c>
      <c r="N54" s="97" t="s">
        <v>2245</v>
      </c>
      <c r="O54" s="93" t="s">
        <v>239</v>
      </c>
      <c r="P54" s="93" t="s">
        <v>240</v>
      </c>
      <c r="Q54" s="93" t="s">
        <v>240</v>
      </c>
      <c r="R54" s="100" t="s">
        <v>239</v>
      </c>
      <c r="S54" s="98" t="s">
        <v>101</v>
      </c>
      <c r="T54" s="93" t="s">
        <v>1868</v>
      </c>
      <c r="U54" s="93" t="s">
        <v>240</v>
      </c>
      <c r="V54" s="93" t="s">
        <v>240</v>
      </c>
      <c r="W54" s="98" t="s">
        <v>240</v>
      </c>
      <c r="X54" s="93" t="s">
        <v>240</v>
      </c>
      <c r="Y54" s="93" t="s">
        <v>239</v>
      </c>
      <c r="Z54" s="93" t="s">
        <v>240</v>
      </c>
      <c r="AA54" s="98" t="s">
        <v>240</v>
      </c>
      <c r="AB54" s="98" t="s">
        <v>240</v>
      </c>
      <c r="AC54" s="98" t="s">
        <v>240</v>
      </c>
      <c r="AD54" s="98" t="s">
        <v>240</v>
      </c>
      <c r="AE54" s="98" t="s">
        <v>240</v>
      </c>
      <c r="AF54" s="98" t="s">
        <v>240</v>
      </c>
      <c r="AG54" s="98" t="s">
        <v>239</v>
      </c>
      <c r="AH54" s="98" t="s">
        <v>240</v>
      </c>
      <c r="AI54" s="98" t="s">
        <v>240</v>
      </c>
      <c r="AJ54" s="98" t="s">
        <v>240</v>
      </c>
      <c r="AK54" s="99" t="s">
        <v>2297</v>
      </c>
      <c r="AL54" s="98" t="s">
        <v>3431</v>
      </c>
    </row>
    <row r="55" spans="1:38" ht="30" customHeight="1" x14ac:dyDescent="0.35">
      <c r="A55" s="104" t="s">
        <v>2677</v>
      </c>
      <c r="B55" s="98" t="s">
        <v>2678</v>
      </c>
      <c r="C55" s="95">
        <v>43969</v>
      </c>
      <c r="D55" s="96" t="s">
        <v>3424</v>
      </c>
      <c r="E55" s="93" t="s">
        <v>2679</v>
      </c>
      <c r="F55" s="113" t="str">
        <f t="shared" si="1"/>
        <v>http://www.medtextpublications.com/open-access/risk-for-surge-maternal-mortality-and-morbidity-during-the-ongoing-429.pdf</v>
      </c>
      <c r="G55" s="97" t="s">
        <v>2298</v>
      </c>
      <c r="H55" s="97" t="s">
        <v>102</v>
      </c>
      <c r="I55" s="98" t="s">
        <v>2680</v>
      </c>
      <c r="J55" s="93" t="s">
        <v>2681</v>
      </c>
      <c r="K55" s="93">
        <v>2020</v>
      </c>
      <c r="L55" s="97" t="s">
        <v>1759</v>
      </c>
      <c r="M55" s="93" t="s">
        <v>2304</v>
      </c>
      <c r="N55" s="97" t="s">
        <v>2245</v>
      </c>
      <c r="O55" s="93" t="s">
        <v>240</v>
      </c>
      <c r="P55" s="93" t="s">
        <v>240</v>
      </c>
      <c r="Q55" s="93" t="s">
        <v>240</v>
      </c>
      <c r="R55" s="100" t="s">
        <v>239</v>
      </c>
      <c r="S55" s="98" t="s">
        <v>101</v>
      </c>
      <c r="T55" s="93" t="s">
        <v>1868</v>
      </c>
      <c r="U55" s="93" t="s">
        <v>240</v>
      </c>
      <c r="V55" s="93" t="s">
        <v>240</v>
      </c>
      <c r="W55" s="98" t="s">
        <v>240</v>
      </c>
      <c r="X55" s="93" t="s">
        <v>240</v>
      </c>
      <c r="Y55" s="93" t="s">
        <v>240</v>
      </c>
      <c r="Z55" s="93" t="s">
        <v>240</v>
      </c>
      <c r="AA55" s="98" t="s">
        <v>240</v>
      </c>
      <c r="AB55" s="98" t="s">
        <v>240</v>
      </c>
      <c r="AC55" s="98" t="s">
        <v>240</v>
      </c>
      <c r="AD55" s="98" t="s">
        <v>240</v>
      </c>
      <c r="AE55" s="98" t="s">
        <v>240</v>
      </c>
      <c r="AF55" s="98" t="s">
        <v>240</v>
      </c>
      <c r="AG55" s="98" t="s">
        <v>239</v>
      </c>
      <c r="AH55" s="98" t="s">
        <v>239</v>
      </c>
      <c r="AI55" s="98" t="s">
        <v>240</v>
      </c>
      <c r="AJ55" s="98" t="s">
        <v>240</v>
      </c>
      <c r="AK55" s="99" t="s">
        <v>2297</v>
      </c>
      <c r="AL55" s="98" t="s">
        <v>3431</v>
      </c>
    </row>
    <row r="56" spans="1:38" ht="30" customHeight="1" x14ac:dyDescent="0.35">
      <c r="A56" s="104" t="s">
        <v>2682</v>
      </c>
      <c r="B56" s="98" t="s">
        <v>1765</v>
      </c>
      <c r="C56" s="95">
        <v>43922</v>
      </c>
      <c r="D56" s="96" t="s">
        <v>3424</v>
      </c>
      <c r="E56" s="93" t="s">
        <v>2683</v>
      </c>
      <c r="F56" s="113" t="str">
        <f t="shared" si="1"/>
        <v>https://ejpai.journals.ekb.eg/article_81765_97ac377e8cfb532931fcce8147e50577.pdf</v>
      </c>
      <c r="G56" s="97" t="s">
        <v>1868</v>
      </c>
      <c r="H56" s="97" t="s">
        <v>109</v>
      </c>
      <c r="I56" s="98" t="s">
        <v>2684</v>
      </c>
      <c r="J56" s="93" t="s">
        <v>2685</v>
      </c>
      <c r="K56" s="93">
        <v>2020</v>
      </c>
      <c r="L56" s="97" t="s">
        <v>1759</v>
      </c>
      <c r="M56" s="93" t="s">
        <v>2686</v>
      </c>
      <c r="N56" s="97" t="s">
        <v>2245</v>
      </c>
      <c r="O56" s="93" t="s">
        <v>240</v>
      </c>
      <c r="P56" s="93" t="s">
        <v>239</v>
      </c>
      <c r="Q56" s="93" t="s">
        <v>240</v>
      </c>
      <c r="R56" s="100" t="s">
        <v>240</v>
      </c>
      <c r="S56" s="98" t="s">
        <v>101</v>
      </c>
      <c r="T56" s="93" t="s">
        <v>1868</v>
      </c>
      <c r="U56" s="93" t="s">
        <v>240</v>
      </c>
      <c r="V56" s="93" t="s">
        <v>240</v>
      </c>
      <c r="W56" s="98" t="s">
        <v>240</v>
      </c>
      <c r="X56" s="93" t="s">
        <v>240</v>
      </c>
      <c r="Y56" s="93" t="s">
        <v>240</v>
      </c>
      <c r="Z56" s="93" t="s">
        <v>239</v>
      </c>
      <c r="AA56" s="98" t="s">
        <v>239</v>
      </c>
      <c r="AB56" s="98" t="s">
        <v>239</v>
      </c>
      <c r="AC56" s="98" t="s">
        <v>239</v>
      </c>
      <c r="AD56" s="98" t="s">
        <v>240</v>
      </c>
      <c r="AE56" s="98" t="s">
        <v>240</v>
      </c>
      <c r="AF56" s="98" t="s">
        <v>240</v>
      </c>
      <c r="AG56" s="98" t="s">
        <v>240</v>
      </c>
      <c r="AH56" s="98" t="s">
        <v>240</v>
      </c>
      <c r="AI56" s="98" t="s">
        <v>240</v>
      </c>
      <c r="AJ56" s="98" t="s">
        <v>240</v>
      </c>
      <c r="AK56" s="99"/>
      <c r="AL56" s="98" t="s">
        <v>1966</v>
      </c>
    </row>
    <row r="57" spans="1:38" s="129" customFormat="1" ht="30" customHeight="1" x14ac:dyDescent="0.35">
      <c r="A57" s="130" t="s">
        <v>2687</v>
      </c>
      <c r="B57" s="131" t="s">
        <v>2688</v>
      </c>
      <c r="C57" s="95">
        <v>44049</v>
      </c>
      <c r="D57" s="95" t="s">
        <v>3424</v>
      </c>
      <c r="E57" s="132" t="s">
        <v>2689</v>
      </c>
      <c r="F57" s="127" t="str">
        <f t="shared" si="1"/>
        <v>https://strathprints.strath.ac.uk/73489/</v>
      </c>
      <c r="G57" s="128" t="s">
        <v>2298</v>
      </c>
      <c r="H57" s="128" t="s">
        <v>102</v>
      </c>
      <c r="I57" s="131" t="s">
        <v>2690</v>
      </c>
      <c r="J57" s="132" t="s">
        <v>2691</v>
      </c>
      <c r="K57" s="132">
        <v>2020</v>
      </c>
      <c r="L57" s="128" t="s">
        <v>1759</v>
      </c>
      <c r="M57" s="132" t="s">
        <v>2304</v>
      </c>
      <c r="N57" s="128" t="s">
        <v>2245</v>
      </c>
      <c r="O57" s="132" t="s">
        <v>240</v>
      </c>
      <c r="P57" s="132" t="s">
        <v>240</v>
      </c>
      <c r="Q57" s="132" t="s">
        <v>240</v>
      </c>
      <c r="R57" s="133" t="s">
        <v>239</v>
      </c>
      <c r="S57" s="131" t="s">
        <v>101</v>
      </c>
      <c r="T57" s="132" t="s">
        <v>1868</v>
      </c>
      <c r="U57" s="132" t="s">
        <v>240</v>
      </c>
      <c r="V57" s="132" t="s">
        <v>240</v>
      </c>
      <c r="W57" s="131" t="s">
        <v>240</v>
      </c>
      <c r="X57" s="132" t="s">
        <v>240</v>
      </c>
      <c r="Y57" s="132" t="s">
        <v>240</v>
      </c>
      <c r="Z57" s="132" t="s">
        <v>240</v>
      </c>
      <c r="AA57" s="131" t="s">
        <v>240</v>
      </c>
      <c r="AB57" s="131" t="s">
        <v>240</v>
      </c>
      <c r="AC57" s="131" t="s">
        <v>240</v>
      </c>
      <c r="AD57" s="131" t="s">
        <v>240</v>
      </c>
      <c r="AE57" s="131" t="s">
        <v>240</v>
      </c>
      <c r="AF57" s="131" t="s">
        <v>240</v>
      </c>
      <c r="AG57" s="131" t="s">
        <v>239</v>
      </c>
      <c r="AH57" s="131" t="s">
        <v>239</v>
      </c>
      <c r="AI57" s="131" t="s">
        <v>240</v>
      </c>
      <c r="AJ57" s="131" t="s">
        <v>240</v>
      </c>
      <c r="AK57" s="114" t="s">
        <v>2297</v>
      </c>
      <c r="AL57" s="131" t="s">
        <v>3431</v>
      </c>
    </row>
    <row r="58" spans="1:38" s="129" customFormat="1" ht="30" customHeight="1" x14ac:dyDescent="0.35">
      <c r="A58" s="130" t="s">
        <v>2692</v>
      </c>
      <c r="B58" s="131" t="s">
        <v>1765</v>
      </c>
      <c r="C58" s="95">
        <v>43915</v>
      </c>
      <c r="D58" s="95" t="s">
        <v>3424</v>
      </c>
      <c r="E58" s="132" t="s">
        <v>2693</v>
      </c>
      <c r="F58" s="127" t="str">
        <f t="shared" si="1"/>
        <v>https://jcbr.journals.ekb.eg/article_79888_10126.html</v>
      </c>
      <c r="G58" s="128" t="s">
        <v>1868</v>
      </c>
      <c r="H58" s="128" t="s">
        <v>109</v>
      </c>
      <c r="I58" s="131" t="s">
        <v>2694</v>
      </c>
      <c r="J58" s="132" t="s">
        <v>2695</v>
      </c>
      <c r="K58" s="132">
        <v>2020</v>
      </c>
      <c r="L58" s="128" t="s">
        <v>1759</v>
      </c>
      <c r="M58" s="132" t="s">
        <v>2696</v>
      </c>
      <c r="N58" s="128" t="s">
        <v>2245</v>
      </c>
      <c r="O58" s="132" t="s">
        <v>240</v>
      </c>
      <c r="P58" s="132" t="s">
        <v>239</v>
      </c>
      <c r="Q58" s="132" t="s">
        <v>240</v>
      </c>
      <c r="R58" s="133" t="s">
        <v>240</v>
      </c>
      <c r="S58" s="131" t="s">
        <v>101</v>
      </c>
      <c r="T58" s="132" t="s">
        <v>1868</v>
      </c>
      <c r="U58" s="132" t="s">
        <v>240</v>
      </c>
      <c r="V58" s="132" t="s">
        <v>240</v>
      </c>
      <c r="W58" s="131" t="s">
        <v>240</v>
      </c>
      <c r="X58" s="132" t="s">
        <v>240</v>
      </c>
      <c r="Y58" s="132" t="s">
        <v>240</v>
      </c>
      <c r="Z58" s="132" t="s">
        <v>240</v>
      </c>
      <c r="AA58" s="131" t="s">
        <v>239</v>
      </c>
      <c r="AB58" s="131" t="s">
        <v>239</v>
      </c>
      <c r="AC58" s="131" t="s">
        <v>239</v>
      </c>
      <c r="AD58" s="131" t="s">
        <v>240</v>
      </c>
      <c r="AE58" s="131" t="s">
        <v>240</v>
      </c>
      <c r="AF58" s="131" t="s">
        <v>240</v>
      </c>
      <c r="AG58" s="131" t="s">
        <v>240</v>
      </c>
      <c r="AH58" s="131" t="s">
        <v>240</v>
      </c>
      <c r="AI58" s="131" t="s">
        <v>240</v>
      </c>
      <c r="AJ58" s="131" t="s">
        <v>240</v>
      </c>
      <c r="AK58" s="114"/>
      <c r="AL58" s="131" t="s">
        <v>1966</v>
      </c>
    </row>
    <row r="59" spans="1:38" s="129" customFormat="1" ht="30" customHeight="1" x14ac:dyDescent="0.35">
      <c r="A59" s="130" t="s">
        <v>2697</v>
      </c>
      <c r="B59" s="131" t="s">
        <v>2698</v>
      </c>
      <c r="C59" s="95">
        <v>44047</v>
      </c>
      <c r="D59" s="95" t="s">
        <v>3424</v>
      </c>
      <c r="E59" s="132" t="s">
        <v>2699</v>
      </c>
      <c r="F59" s="127" t="str">
        <f t="shared" si="1"/>
        <v>https://epag.springeropen.com/articles/10.1186/s43054-020-00039-7</v>
      </c>
      <c r="G59" s="128" t="s">
        <v>1868</v>
      </c>
      <c r="H59" s="128" t="s">
        <v>109</v>
      </c>
      <c r="I59" s="131" t="s">
        <v>2700</v>
      </c>
      <c r="J59" s="132" t="s">
        <v>2701</v>
      </c>
      <c r="K59" s="132">
        <v>2020</v>
      </c>
      <c r="L59" s="128" t="s">
        <v>1759</v>
      </c>
      <c r="M59" s="132" t="s">
        <v>2702</v>
      </c>
      <c r="N59" s="128" t="s">
        <v>2245</v>
      </c>
      <c r="O59" s="132" t="s">
        <v>240</v>
      </c>
      <c r="P59" s="132" t="s">
        <v>239</v>
      </c>
      <c r="Q59" s="132" t="s">
        <v>239</v>
      </c>
      <c r="R59" s="133" t="s">
        <v>239</v>
      </c>
      <c r="S59" s="131" t="s">
        <v>105</v>
      </c>
      <c r="T59" s="132" t="s">
        <v>1868</v>
      </c>
      <c r="U59" s="132" t="s">
        <v>240</v>
      </c>
      <c r="V59" s="132" t="s">
        <v>240</v>
      </c>
      <c r="W59" s="131" t="s">
        <v>240</v>
      </c>
      <c r="X59" s="132" t="s">
        <v>240</v>
      </c>
      <c r="Y59" s="132" t="s">
        <v>240</v>
      </c>
      <c r="Z59" s="132" t="s">
        <v>239</v>
      </c>
      <c r="AA59" s="131" t="s">
        <v>239</v>
      </c>
      <c r="AB59" s="131" t="s">
        <v>239</v>
      </c>
      <c r="AC59" s="131" t="s">
        <v>239</v>
      </c>
      <c r="AD59" s="131" t="s">
        <v>239</v>
      </c>
      <c r="AE59" s="131" t="s">
        <v>239</v>
      </c>
      <c r="AF59" s="131" t="s">
        <v>240</v>
      </c>
      <c r="AG59" s="131" t="s">
        <v>240</v>
      </c>
      <c r="AH59" s="131" t="s">
        <v>239</v>
      </c>
      <c r="AI59" s="131" t="s">
        <v>240</v>
      </c>
      <c r="AJ59" s="131" t="s">
        <v>240</v>
      </c>
      <c r="AK59" s="114" t="s">
        <v>3432</v>
      </c>
      <c r="AL59" s="131" t="s">
        <v>3431</v>
      </c>
    </row>
    <row r="60" spans="1:38" s="129" customFormat="1" ht="30" customHeight="1" x14ac:dyDescent="0.35">
      <c r="A60" s="130" t="s">
        <v>2703</v>
      </c>
      <c r="B60" s="131" t="s">
        <v>2704</v>
      </c>
      <c r="C60" s="95">
        <v>43969</v>
      </c>
      <c r="D60" s="95" t="s">
        <v>3424</v>
      </c>
      <c r="E60" s="132" t="s">
        <v>2705</v>
      </c>
      <c r="F60" s="127" t="str">
        <f t="shared" si="1"/>
        <v>https://www.scirp.org/html/13-1330818_101186.htm</v>
      </c>
      <c r="G60" s="128" t="s">
        <v>2706</v>
      </c>
      <c r="H60" s="128" t="s">
        <v>104</v>
      </c>
      <c r="I60" s="131" t="s">
        <v>2707</v>
      </c>
      <c r="J60" s="132" t="s">
        <v>2708</v>
      </c>
      <c r="K60" s="132">
        <v>2020</v>
      </c>
      <c r="L60" s="128" t="s">
        <v>1759</v>
      </c>
      <c r="M60" s="132" t="s">
        <v>2709</v>
      </c>
      <c r="N60" s="128" t="s">
        <v>2245</v>
      </c>
      <c r="O60" s="132" t="s">
        <v>240</v>
      </c>
      <c r="P60" s="132" t="s">
        <v>239</v>
      </c>
      <c r="Q60" s="132" t="s">
        <v>240</v>
      </c>
      <c r="R60" s="133" t="s">
        <v>240</v>
      </c>
      <c r="S60" s="131" t="s">
        <v>39</v>
      </c>
      <c r="T60" s="132" t="s">
        <v>2710</v>
      </c>
      <c r="U60" s="132" t="s">
        <v>240</v>
      </c>
      <c r="V60" s="132" t="s">
        <v>240</v>
      </c>
      <c r="W60" s="131" t="s">
        <v>240</v>
      </c>
      <c r="X60" s="132" t="s">
        <v>240</v>
      </c>
      <c r="Y60" s="132" t="s">
        <v>240</v>
      </c>
      <c r="Z60" s="132" t="s">
        <v>239</v>
      </c>
      <c r="AA60" s="131" t="s">
        <v>239</v>
      </c>
      <c r="AB60" s="131" t="s">
        <v>239</v>
      </c>
      <c r="AC60" s="131" t="s">
        <v>239</v>
      </c>
      <c r="AD60" s="131" t="s">
        <v>239</v>
      </c>
      <c r="AE60" s="131" t="s">
        <v>240</v>
      </c>
      <c r="AF60" s="131" t="s">
        <v>240</v>
      </c>
      <c r="AG60" s="131" t="s">
        <v>240</v>
      </c>
      <c r="AH60" s="131" t="s">
        <v>240</v>
      </c>
      <c r="AI60" s="131" t="s">
        <v>240</v>
      </c>
      <c r="AJ60" s="131" t="s">
        <v>240</v>
      </c>
      <c r="AK60" s="114" t="s">
        <v>3433</v>
      </c>
      <c r="AL60" s="131" t="s">
        <v>3431</v>
      </c>
    </row>
    <row r="61" spans="1:38" s="129" customFormat="1" ht="30" customHeight="1" x14ac:dyDescent="0.35">
      <c r="A61" s="130" t="s">
        <v>2711</v>
      </c>
      <c r="B61" s="131" t="s">
        <v>1765</v>
      </c>
      <c r="C61" s="95">
        <v>43937</v>
      </c>
      <c r="D61" s="95" t="s">
        <v>3424</v>
      </c>
      <c r="E61" s="132" t="s">
        <v>2712</v>
      </c>
      <c r="F61" s="127" t="str">
        <f t="shared" si="1"/>
        <v>https://www.ncbi.nlm.nih.gov/pmc/articles/PMC7266469/</v>
      </c>
      <c r="G61" s="128" t="s">
        <v>2663</v>
      </c>
      <c r="H61" s="128" t="s">
        <v>104</v>
      </c>
      <c r="I61" s="131" t="s">
        <v>2713</v>
      </c>
      <c r="J61" s="132" t="s">
        <v>2714</v>
      </c>
      <c r="K61" s="132">
        <v>2020</v>
      </c>
      <c r="L61" s="128" t="s">
        <v>1759</v>
      </c>
      <c r="M61" s="132" t="s">
        <v>2715</v>
      </c>
      <c r="N61" s="128" t="s">
        <v>2245</v>
      </c>
      <c r="O61" s="132" t="s">
        <v>239</v>
      </c>
      <c r="P61" s="132" t="s">
        <v>240</v>
      </c>
      <c r="Q61" s="132" t="s">
        <v>240</v>
      </c>
      <c r="R61" s="133" t="s">
        <v>239</v>
      </c>
      <c r="S61" s="131" t="s">
        <v>39</v>
      </c>
      <c r="T61" s="132" t="s">
        <v>1868</v>
      </c>
      <c r="U61" s="132" t="s">
        <v>240</v>
      </c>
      <c r="V61" s="132" t="s">
        <v>240</v>
      </c>
      <c r="W61" s="131" t="s">
        <v>240</v>
      </c>
      <c r="X61" s="132" t="s">
        <v>240</v>
      </c>
      <c r="Y61" s="132" t="s">
        <v>239</v>
      </c>
      <c r="Z61" s="132" t="s">
        <v>240</v>
      </c>
      <c r="AA61" s="131" t="s">
        <v>240</v>
      </c>
      <c r="AB61" s="131" t="s">
        <v>240</v>
      </c>
      <c r="AC61" s="131" t="s">
        <v>240</v>
      </c>
      <c r="AD61" s="131" t="s">
        <v>240</v>
      </c>
      <c r="AE61" s="131" t="s">
        <v>240</v>
      </c>
      <c r="AF61" s="131" t="s">
        <v>240</v>
      </c>
      <c r="AG61" s="131" t="s">
        <v>239</v>
      </c>
      <c r="AH61" s="131" t="s">
        <v>240</v>
      </c>
      <c r="AI61" s="131" t="s">
        <v>240</v>
      </c>
      <c r="AJ61" s="131" t="s">
        <v>240</v>
      </c>
      <c r="AK61" s="114" t="s">
        <v>3432</v>
      </c>
      <c r="AL61" s="131" t="s">
        <v>3431</v>
      </c>
    </row>
    <row r="62" spans="1:38" s="129" customFormat="1" ht="30" customHeight="1" x14ac:dyDescent="0.35">
      <c r="A62" s="130" t="s">
        <v>2716</v>
      </c>
      <c r="B62" s="131" t="s">
        <v>2717</v>
      </c>
      <c r="C62" s="95">
        <v>44042</v>
      </c>
      <c r="D62" s="95">
        <v>44054</v>
      </c>
      <c r="E62" s="132" t="s">
        <v>2718</v>
      </c>
      <c r="F62" s="127" t="str">
        <f t="shared" si="1"/>
        <v>https://www.ncbi.nlm.nih.gov/pmc/articles/PMC7392075/</v>
      </c>
      <c r="G62" s="128" t="s">
        <v>2298</v>
      </c>
      <c r="H62" s="128" t="s">
        <v>102</v>
      </c>
      <c r="I62" s="131" t="s">
        <v>2719</v>
      </c>
      <c r="J62" s="132" t="s">
        <v>2720</v>
      </c>
      <c r="K62" s="132">
        <v>2020</v>
      </c>
      <c r="L62" s="128" t="s">
        <v>1759</v>
      </c>
      <c r="M62" s="132" t="s">
        <v>2721</v>
      </c>
      <c r="N62" s="128" t="s">
        <v>2245</v>
      </c>
      <c r="O62" s="132" t="s">
        <v>240</v>
      </c>
      <c r="P62" s="132" t="s">
        <v>239</v>
      </c>
      <c r="Q62" s="132" t="s">
        <v>240</v>
      </c>
      <c r="R62" s="133" t="s">
        <v>240</v>
      </c>
      <c r="S62" s="131" t="s">
        <v>101</v>
      </c>
      <c r="T62" s="132" t="s">
        <v>1868</v>
      </c>
      <c r="U62" s="132" t="s">
        <v>240</v>
      </c>
      <c r="V62" s="132" t="s">
        <v>240</v>
      </c>
      <c r="W62" s="131" t="s">
        <v>240</v>
      </c>
      <c r="X62" s="132" t="s">
        <v>240</v>
      </c>
      <c r="Y62" s="132" t="s">
        <v>240</v>
      </c>
      <c r="Z62" s="132" t="s">
        <v>240</v>
      </c>
      <c r="AA62" s="131" t="s">
        <v>240</v>
      </c>
      <c r="AB62" s="131" t="s">
        <v>240</v>
      </c>
      <c r="AC62" s="131" t="s">
        <v>240</v>
      </c>
      <c r="AD62" s="131" t="s">
        <v>240</v>
      </c>
      <c r="AE62" s="131" t="s">
        <v>240</v>
      </c>
      <c r="AF62" s="131" t="s">
        <v>240</v>
      </c>
      <c r="AG62" s="131" t="s">
        <v>240</v>
      </c>
      <c r="AH62" s="131" t="s">
        <v>240</v>
      </c>
      <c r="AI62" s="131" t="s">
        <v>240</v>
      </c>
      <c r="AJ62" s="131" t="s">
        <v>240</v>
      </c>
      <c r="AK62" s="131"/>
      <c r="AL62" s="131" t="s">
        <v>1966</v>
      </c>
    </row>
    <row r="63" spans="1:38" s="129" customFormat="1" ht="30" customHeight="1" x14ac:dyDescent="0.35">
      <c r="A63" s="130" t="s">
        <v>2722</v>
      </c>
      <c r="B63" s="131" t="s">
        <v>2723</v>
      </c>
      <c r="C63" s="95">
        <v>44049</v>
      </c>
      <c r="D63" s="95">
        <v>44051</v>
      </c>
      <c r="E63" s="132" t="s">
        <v>2724</v>
      </c>
      <c r="F63" s="127" t="str">
        <f t="shared" si="1"/>
        <v>https://www.ncbi.nlm.nih.gov/pmc/articles/PMC7406700/</v>
      </c>
      <c r="G63" s="128" t="s">
        <v>1868</v>
      </c>
      <c r="H63" s="128" t="s">
        <v>102</v>
      </c>
      <c r="I63" s="131" t="s">
        <v>2725</v>
      </c>
      <c r="J63" s="132" t="s">
        <v>2726</v>
      </c>
      <c r="K63" s="132">
        <v>2020</v>
      </c>
      <c r="L63" s="128" t="s">
        <v>1759</v>
      </c>
      <c r="M63" s="132" t="s">
        <v>2727</v>
      </c>
      <c r="N63" s="128" t="s">
        <v>2245</v>
      </c>
      <c r="O63" s="132" t="s">
        <v>239</v>
      </c>
      <c r="P63" s="132" t="s">
        <v>239</v>
      </c>
      <c r="Q63" s="132" t="s">
        <v>239</v>
      </c>
      <c r="R63" s="133" t="s">
        <v>240</v>
      </c>
      <c r="S63" s="131" t="s">
        <v>101</v>
      </c>
      <c r="T63" s="132" t="s">
        <v>1868</v>
      </c>
      <c r="U63" s="132" t="s">
        <v>240</v>
      </c>
      <c r="V63" s="132" t="s">
        <v>240</v>
      </c>
      <c r="W63" s="131" t="s">
        <v>240</v>
      </c>
      <c r="X63" s="132" t="s">
        <v>240</v>
      </c>
      <c r="Y63" s="132" t="s">
        <v>240</v>
      </c>
      <c r="Z63" s="132" t="s">
        <v>240</v>
      </c>
      <c r="AA63" s="131" t="s">
        <v>240</v>
      </c>
      <c r="AB63" s="131" t="s">
        <v>240</v>
      </c>
      <c r="AC63" s="131" t="s">
        <v>240</v>
      </c>
      <c r="AD63" s="131" t="s">
        <v>240</v>
      </c>
      <c r="AE63" s="131" t="s">
        <v>240</v>
      </c>
      <c r="AF63" s="131" t="s">
        <v>240</v>
      </c>
      <c r="AG63" s="131" t="s">
        <v>240</v>
      </c>
      <c r="AH63" s="131" t="s">
        <v>240</v>
      </c>
      <c r="AI63" s="131" t="s">
        <v>240</v>
      </c>
      <c r="AJ63" s="131" t="s">
        <v>240</v>
      </c>
      <c r="AK63" s="114" t="s">
        <v>3432</v>
      </c>
      <c r="AL63" s="131" t="s">
        <v>1966</v>
      </c>
    </row>
    <row r="64" spans="1:38" s="129" customFormat="1" ht="30" customHeight="1" x14ac:dyDescent="0.35">
      <c r="A64" s="130" t="s">
        <v>2728</v>
      </c>
      <c r="B64" s="131" t="s">
        <v>2729</v>
      </c>
      <c r="C64" s="95">
        <v>43981</v>
      </c>
      <c r="D64" s="95">
        <v>44049</v>
      </c>
      <c r="E64" s="132" t="s">
        <v>2730</v>
      </c>
      <c r="F64" s="127" t="str">
        <f t="shared" si="1"/>
        <v>https://www.ncbi.nlm.nih.gov/pmc/articles/PMC7260486/</v>
      </c>
      <c r="G64" s="128" t="s">
        <v>1868</v>
      </c>
      <c r="H64" s="128" t="s">
        <v>102</v>
      </c>
      <c r="I64" s="131" t="s">
        <v>2731</v>
      </c>
      <c r="J64" s="132" t="s">
        <v>2732</v>
      </c>
      <c r="K64" s="132">
        <v>2020</v>
      </c>
      <c r="L64" s="128" t="s">
        <v>1759</v>
      </c>
      <c r="M64" s="132" t="s">
        <v>2733</v>
      </c>
      <c r="N64" s="128" t="s">
        <v>2245</v>
      </c>
      <c r="O64" s="132" t="s">
        <v>239</v>
      </c>
      <c r="P64" s="132" t="s">
        <v>240</v>
      </c>
      <c r="Q64" s="132" t="s">
        <v>240</v>
      </c>
      <c r="R64" s="133" t="s">
        <v>240</v>
      </c>
      <c r="S64" s="131" t="s">
        <v>101</v>
      </c>
      <c r="T64" s="132" t="s">
        <v>1868</v>
      </c>
      <c r="U64" s="132" t="s">
        <v>240</v>
      </c>
      <c r="V64" s="132" t="s">
        <v>240</v>
      </c>
      <c r="W64" s="131" t="s">
        <v>240</v>
      </c>
      <c r="X64" s="132" t="s">
        <v>240</v>
      </c>
      <c r="Y64" s="132" t="s">
        <v>240</v>
      </c>
      <c r="Z64" s="132" t="s">
        <v>240</v>
      </c>
      <c r="AA64" s="131" t="s">
        <v>240</v>
      </c>
      <c r="AB64" s="131" t="s">
        <v>240</v>
      </c>
      <c r="AC64" s="131" t="s">
        <v>240</v>
      </c>
      <c r="AD64" s="131" t="s">
        <v>240</v>
      </c>
      <c r="AE64" s="131" t="s">
        <v>240</v>
      </c>
      <c r="AF64" s="131" t="s">
        <v>240</v>
      </c>
      <c r="AG64" s="131" t="s">
        <v>240</v>
      </c>
      <c r="AH64" s="131" t="s">
        <v>240</v>
      </c>
      <c r="AI64" s="131" t="s">
        <v>240</v>
      </c>
      <c r="AJ64" s="131" t="s">
        <v>240</v>
      </c>
      <c r="AK64" s="131"/>
      <c r="AL64" s="131" t="s">
        <v>1966</v>
      </c>
    </row>
    <row r="65" spans="1:38" s="129" customFormat="1" ht="30" customHeight="1" x14ac:dyDescent="0.35">
      <c r="A65" s="130" t="s">
        <v>2734</v>
      </c>
      <c r="B65" s="131" t="s">
        <v>2735</v>
      </c>
      <c r="C65" s="95">
        <v>44043</v>
      </c>
      <c r="D65" s="95">
        <v>44054</v>
      </c>
      <c r="E65" s="132" t="s">
        <v>2736</v>
      </c>
      <c r="F65" s="127" t="str">
        <f t="shared" si="1"/>
        <v>https://www.nzma.org.nz/journal-articles/age-related-differences-in-sars-cov-2-testing-in-the-northern-region-of-new-zealand</v>
      </c>
      <c r="G65" s="128" t="s">
        <v>2737</v>
      </c>
      <c r="H65" s="128" t="s">
        <v>1763</v>
      </c>
      <c r="I65" s="131" t="s">
        <v>2738</v>
      </c>
      <c r="J65" s="132" t="s">
        <v>2739</v>
      </c>
      <c r="K65" s="132">
        <v>2020</v>
      </c>
      <c r="L65" s="128" t="s">
        <v>1759</v>
      </c>
      <c r="M65" s="132" t="s">
        <v>2304</v>
      </c>
      <c r="N65" s="128" t="s">
        <v>2245</v>
      </c>
      <c r="O65" s="132" t="s">
        <v>240</v>
      </c>
      <c r="P65" s="132" t="s">
        <v>239</v>
      </c>
      <c r="Q65" s="132" t="s">
        <v>240</v>
      </c>
      <c r="R65" s="133" t="s">
        <v>240</v>
      </c>
      <c r="S65" s="131" t="s">
        <v>105</v>
      </c>
      <c r="T65" s="132" t="s">
        <v>2740</v>
      </c>
      <c r="U65" s="132" t="s">
        <v>240</v>
      </c>
      <c r="V65" s="132" t="s">
        <v>240</v>
      </c>
      <c r="W65" s="131" t="s">
        <v>240</v>
      </c>
      <c r="X65" s="132" t="s">
        <v>240</v>
      </c>
      <c r="Y65" s="132" t="s">
        <v>240</v>
      </c>
      <c r="Z65" s="132" t="s">
        <v>239</v>
      </c>
      <c r="AA65" s="131" t="s">
        <v>240</v>
      </c>
      <c r="AB65" s="131" t="s">
        <v>239</v>
      </c>
      <c r="AC65" s="131" t="s">
        <v>240</v>
      </c>
      <c r="AD65" s="131" t="s">
        <v>240</v>
      </c>
      <c r="AE65" s="131" t="s">
        <v>240</v>
      </c>
      <c r="AF65" s="131" t="s">
        <v>240</v>
      </c>
      <c r="AG65" s="131" t="s">
        <v>240</v>
      </c>
      <c r="AH65" s="131" t="s">
        <v>240</v>
      </c>
      <c r="AI65" s="131" t="s">
        <v>240</v>
      </c>
      <c r="AJ65" s="131" t="s">
        <v>240</v>
      </c>
      <c r="AK65" s="131"/>
      <c r="AL65" s="131" t="s">
        <v>1966</v>
      </c>
    </row>
    <row r="66" spans="1:38" s="129" customFormat="1" ht="30" customHeight="1" x14ac:dyDescent="0.35">
      <c r="A66" s="130" t="s">
        <v>2741</v>
      </c>
      <c r="B66" s="131" t="s">
        <v>2742</v>
      </c>
      <c r="C66" s="95">
        <v>44049</v>
      </c>
      <c r="D66" s="95">
        <v>44054</v>
      </c>
      <c r="E66" s="132" t="s">
        <v>2743</v>
      </c>
      <c r="F66" s="127" t="str">
        <f t="shared" ref="F66:F97" si="2">HYPERLINK(E66)</f>
        <v>https://www.sciencedirect.com/science/article/pii/S1201971220306081</v>
      </c>
      <c r="G66" s="128" t="s">
        <v>107</v>
      </c>
      <c r="H66" s="128" t="s">
        <v>104</v>
      </c>
      <c r="I66" s="131" t="s">
        <v>2744</v>
      </c>
      <c r="J66" s="132" t="s">
        <v>2745</v>
      </c>
      <c r="K66" s="132">
        <v>2020</v>
      </c>
      <c r="L66" s="128" t="s">
        <v>1759</v>
      </c>
      <c r="M66" s="132" t="s">
        <v>2746</v>
      </c>
      <c r="N66" s="128" t="s">
        <v>2245</v>
      </c>
      <c r="O66" s="132" t="s">
        <v>239</v>
      </c>
      <c r="P66" s="132" t="s">
        <v>240</v>
      </c>
      <c r="Q66" s="132" t="s">
        <v>239</v>
      </c>
      <c r="R66" s="133" t="s">
        <v>240</v>
      </c>
      <c r="S66" s="131" t="s">
        <v>39</v>
      </c>
      <c r="T66" s="132" t="s">
        <v>2244</v>
      </c>
      <c r="U66" s="132" t="s">
        <v>239</v>
      </c>
      <c r="V66" s="132" t="s">
        <v>240</v>
      </c>
      <c r="W66" s="131" t="s">
        <v>240</v>
      </c>
      <c r="X66" s="132" t="s">
        <v>239</v>
      </c>
      <c r="Y66" s="132" t="s">
        <v>240</v>
      </c>
      <c r="Z66" s="132" t="s">
        <v>240</v>
      </c>
      <c r="AA66" s="131" t="s">
        <v>240</v>
      </c>
      <c r="AB66" s="131" t="s">
        <v>240</v>
      </c>
      <c r="AC66" s="131" t="s">
        <v>240</v>
      </c>
      <c r="AD66" s="131" t="s">
        <v>240</v>
      </c>
      <c r="AE66" s="131" t="s">
        <v>239</v>
      </c>
      <c r="AF66" s="131" t="s">
        <v>240</v>
      </c>
      <c r="AG66" s="131" t="s">
        <v>240</v>
      </c>
      <c r="AH66" s="131" t="s">
        <v>240</v>
      </c>
      <c r="AI66" s="131" t="s">
        <v>240</v>
      </c>
      <c r="AJ66" s="131" t="s">
        <v>240</v>
      </c>
      <c r="AK66" s="131"/>
      <c r="AL66" s="131" t="s">
        <v>1966</v>
      </c>
    </row>
    <row r="67" spans="1:38" s="129" customFormat="1" ht="30" customHeight="1" x14ac:dyDescent="0.35">
      <c r="A67" s="130" t="s">
        <v>2747</v>
      </c>
      <c r="B67" s="131" t="s">
        <v>2748</v>
      </c>
      <c r="C67" s="95">
        <v>44048</v>
      </c>
      <c r="D67" s="95">
        <v>44050</v>
      </c>
      <c r="E67" s="132" t="s">
        <v>2749</v>
      </c>
      <c r="F67" s="127" t="str">
        <f t="shared" si="2"/>
        <v>https://www.thieme-connect.com/products/ejournals/html/10.1055/s-0040-1714346</v>
      </c>
      <c r="G67" s="128" t="s">
        <v>1868</v>
      </c>
      <c r="H67" s="128" t="s">
        <v>102</v>
      </c>
      <c r="I67" s="131" t="s">
        <v>2750</v>
      </c>
      <c r="J67" s="132" t="s">
        <v>2243</v>
      </c>
      <c r="K67" s="132">
        <v>2020</v>
      </c>
      <c r="L67" s="128" t="s">
        <v>1759</v>
      </c>
      <c r="M67" s="132" t="s">
        <v>2751</v>
      </c>
      <c r="N67" s="128" t="s">
        <v>2245</v>
      </c>
      <c r="O67" s="132" t="s">
        <v>239</v>
      </c>
      <c r="P67" s="132" t="s">
        <v>240</v>
      </c>
      <c r="Q67" s="132" t="s">
        <v>239</v>
      </c>
      <c r="R67" s="133" t="s">
        <v>240</v>
      </c>
      <c r="S67" s="131" t="s">
        <v>101</v>
      </c>
      <c r="T67" s="132" t="s">
        <v>1868</v>
      </c>
      <c r="U67" s="132" t="s">
        <v>240</v>
      </c>
      <c r="V67" s="132" t="s">
        <v>240</v>
      </c>
      <c r="W67" s="131" t="s">
        <v>240</v>
      </c>
      <c r="X67" s="132" t="s">
        <v>240</v>
      </c>
      <c r="Y67" s="132" t="s">
        <v>240</v>
      </c>
      <c r="Z67" s="132" t="s">
        <v>240</v>
      </c>
      <c r="AA67" s="131" t="s">
        <v>240</v>
      </c>
      <c r="AB67" s="131" t="s">
        <v>240</v>
      </c>
      <c r="AC67" s="131" t="s">
        <v>240</v>
      </c>
      <c r="AD67" s="131" t="s">
        <v>240</v>
      </c>
      <c r="AE67" s="131" t="s">
        <v>240</v>
      </c>
      <c r="AF67" s="131" t="s">
        <v>240</v>
      </c>
      <c r="AG67" s="131" t="s">
        <v>240</v>
      </c>
      <c r="AH67" s="131" t="s">
        <v>240</v>
      </c>
      <c r="AI67" s="131" t="s">
        <v>240</v>
      </c>
      <c r="AJ67" s="131" t="s">
        <v>240</v>
      </c>
      <c r="AK67" s="114" t="s">
        <v>3432</v>
      </c>
      <c r="AL67" s="131" t="s">
        <v>1966</v>
      </c>
    </row>
    <row r="68" spans="1:38" s="129" customFormat="1" ht="30" customHeight="1" x14ac:dyDescent="0.35">
      <c r="A68" s="130" t="s">
        <v>3436</v>
      </c>
      <c r="B68" s="131" t="s">
        <v>2752</v>
      </c>
      <c r="C68" s="95">
        <v>44049</v>
      </c>
      <c r="D68" s="95">
        <v>44052</v>
      </c>
      <c r="E68" s="132" t="s">
        <v>2753</v>
      </c>
      <c r="F68" s="127" t="str">
        <f t="shared" si="2"/>
        <v>https://internationalbreastfeedingjournal.biomedcentral.com/articles/10.1186/s13006-020-00305-9</v>
      </c>
      <c r="G68" s="128" t="s">
        <v>107</v>
      </c>
      <c r="H68" s="128" t="s">
        <v>104</v>
      </c>
      <c r="I68" s="131" t="s">
        <v>2754</v>
      </c>
      <c r="J68" s="132" t="s">
        <v>2564</v>
      </c>
      <c r="K68" s="132">
        <v>2020</v>
      </c>
      <c r="L68" s="128" t="s">
        <v>1759</v>
      </c>
      <c r="M68" s="132" t="s">
        <v>2755</v>
      </c>
      <c r="N68" s="128" t="s">
        <v>2245</v>
      </c>
      <c r="O68" s="132" t="s">
        <v>240</v>
      </c>
      <c r="P68" s="132" t="s">
        <v>239</v>
      </c>
      <c r="Q68" s="132" t="s">
        <v>239</v>
      </c>
      <c r="R68" s="133" t="s">
        <v>240</v>
      </c>
      <c r="S68" s="131" t="s">
        <v>39</v>
      </c>
      <c r="T68" s="132" t="s">
        <v>2756</v>
      </c>
      <c r="U68" s="132" t="s">
        <v>240</v>
      </c>
      <c r="V68" s="132" t="s">
        <v>240</v>
      </c>
      <c r="W68" s="131" t="s">
        <v>240</v>
      </c>
      <c r="X68" s="132" t="s">
        <v>240</v>
      </c>
      <c r="Y68" s="132" t="s">
        <v>240</v>
      </c>
      <c r="Z68" s="132" t="s">
        <v>239</v>
      </c>
      <c r="AA68" s="131" t="s">
        <v>239</v>
      </c>
      <c r="AB68" s="131" t="s">
        <v>240</v>
      </c>
      <c r="AC68" s="131" t="s">
        <v>240</v>
      </c>
      <c r="AD68" s="131" t="s">
        <v>239</v>
      </c>
      <c r="AE68" s="131" t="s">
        <v>239</v>
      </c>
      <c r="AF68" s="131" t="s">
        <v>239</v>
      </c>
      <c r="AG68" s="131" t="s">
        <v>240</v>
      </c>
      <c r="AH68" s="131" t="s">
        <v>240</v>
      </c>
      <c r="AI68" s="131" t="s">
        <v>240</v>
      </c>
      <c r="AJ68" s="131" t="s">
        <v>240</v>
      </c>
      <c r="AK68" s="114" t="s">
        <v>3432</v>
      </c>
      <c r="AL68" s="131" t="s">
        <v>1966</v>
      </c>
    </row>
    <row r="69" spans="1:38" s="129" customFormat="1" ht="30" customHeight="1" x14ac:dyDescent="0.35">
      <c r="A69" s="130" t="s">
        <v>2757</v>
      </c>
      <c r="B69" s="131" t="s">
        <v>2758</v>
      </c>
      <c r="C69" s="95">
        <v>44051</v>
      </c>
      <c r="D69" s="95">
        <v>44053</v>
      </c>
      <c r="E69" s="132" t="s">
        <v>2759</v>
      </c>
      <c r="F69" s="127" t="str">
        <f t="shared" si="2"/>
        <v>https://academic.oup.com/jpepsy/advance-article/doi/10.1093/jpepsy/jsaa063/5885276</v>
      </c>
      <c r="G69" s="128" t="s">
        <v>103</v>
      </c>
      <c r="H69" s="128" t="s">
        <v>109</v>
      </c>
      <c r="I69" s="131" t="s">
        <v>2760</v>
      </c>
      <c r="J69" s="132" t="s">
        <v>2761</v>
      </c>
      <c r="K69" s="132">
        <v>2020</v>
      </c>
      <c r="L69" s="128" t="s">
        <v>1759</v>
      </c>
      <c r="M69" s="132" t="s">
        <v>2762</v>
      </c>
      <c r="N69" s="128" t="s">
        <v>2245</v>
      </c>
      <c r="O69" s="132" t="s">
        <v>240</v>
      </c>
      <c r="P69" s="132" t="s">
        <v>239</v>
      </c>
      <c r="Q69" s="132" t="s">
        <v>240</v>
      </c>
      <c r="R69" s="133" t="s">
        <v>239</v>
      </c>
      <c r="S69" s="131" t="s">
        <v>105</v>
      </c>
      <c r="T69" s="132" t="s">
        <v>1868</v>
      </c>
      <c r="U69" s="132" t="s">
        <v>240</v>
      </c>
      <c r="V69" s="132" t="s">
        <v>240</v>
      </c>
      <c r="W69" s="131" t="s">
        <v>240</v>
      </c>
      <c r="X69" s="132" t="s">
        <v>240</v>
      </c>
      <c r="Y69" s="132" t="s">
        <v>240</v>
      </c>
      <c r="Z69" s="132" t="s">
        <v>240</v>
      </c>
      <c r="AA69" s="131" t="s">
        <v>240</v>
      </c>
      <c r="AB69" s="131" t="s">
        <v>240</v>
      </c>
      <c r="AC69" s="131" t="s">
        <v>240</v>
      </c>
      <c r="AD69" s="131" t="s">
        <v>240</v>
      </c>
      <c r="AE69" s="131" t="s">
        <v>240</v>
      </c>
      <c r="AF69" s="131" t="s">
        <v>240</v>
      </c>
      <c r="AG69" s="131" t="s">
        <v>240</v>
      </c>
      <c r="AH69" s="131" t="s">
        <v>240</v>
      </c>
      <c r="AI69" s="131" t="s">
        <v>240</v>
      </c>
      <c r="AJ69" s="131" t="s">
        <v>240</v>
      </c>
      <c r="AK69" s="114" t="s">
        <v>2297</v>
      </c>
      <c r="AL69" s="131" t="s">
        <v>1966</v>
      </c>
    </row>
    <row r="70" spans="1:38" s="129" customFormat="1" ht="30" customHeight="1" x14ac:dyDescent="0.35">
      <c r="A70" s="130" t="s">
        <v>2763</v>
      </c>
      <c r="B70" s="131" t="s">
        <v>2764</v>
      </c>
      <c r="C70" s="95">
        <v>44037</v>
      </c>
      <c r="D70" s="95">
        <v>44050</v>
      </c>
      <c r="E70" s="132" t="s">
        <v>2765</v>
      </c>
      <c r="F70" s="127" t="str">
        <f t="shared" si="2"/>
        <v>https://www.sciencedirect.com/science/article/pii/S0143400420302125?via%3Dihub</v>
      </c>
      <c r="G70" s="128" t="s">
        <v>1868</v>
      </c>
      <c r="H70" s="128" t="s">
        <v>102</v>
      </c>
      <c r="I70" s="131" t="s">
        <v>2766</v>
      </c>
      <c r="J70" s="132" t="s">
        <v>2767</v>
      </c>
      <c r="K70" s="132">
        <v>2020</v>
      </c>
      <c r="L70" s="128" t="s">
        <v>1759</v>
      </c>
      <c r="M70" s="132" t="s">
        <v>2768</v>
      </c>
      <c r="N70" s="128" t="s">
        <v>2245</v>
      </c>
      <c r="O70" s="132" t="s">
        <v>239</v>
      </c>
      <c r="P70" s="132" t="s">
        <v>240</v>
      </c>
      <c r="Q70" s="132" t="s">
        <v>239</v>
      </c>
      <c r="R70" s="133" t="s">
        <v>240</v>
      </c>
      <c r="S70" s="131" t="s">
        <v>101</v>
      </c>
      <c r="T70" s="132" t="s">
        <v>1868</v>
      </c>
      <c r="U70" s="132" t="s">
        <v>240</v>
      </c>
      <c r="V70" s="132" t="s">
        <v>240</v>
      </c>
      <c r="W70" s="131" t="s">
        <v>240</v>
      </c>
      <c r="X70" s="132" t="s">
        <v>240</v>
      </c>
      <c r="Y70" s="132" t="s">
        <v>240</v>
      </c>
      <c r="Z70" s="132" t="s">
        <v>240</v>
      </c>
      <c r="AA70" s="131" t="s">
        <v>240</v>
      </c>
      <c r="AB70" s="131" t="s">
        <v>240</v>
      </c>
      <c r="AC70" s="131" t="s">
        <v>240</v>
      </c>
      <c r="AD70" s="131" t="s">
        <v>240</v>
      </c>
      <c r="AE70" s="131" t="s">
        <v>240</v>
      </c>
      <c r="AF70" s="131" t="s">
        <v>240</v>
      </c>
      <c r="AG70" s="131" t="s">
        <v>240</v>
      </c>
      <c r="AH70" s="131" t="s">
        <v>240</v>
      </c>
      <c r="AI70" s="131" t="s">
        <v>240</v>
      </c>
      <c r="AJ70" s="131" t="s">
        <v>240</v>
      </c>
      <c r="AK70" s="131"/>
      <c r="AL70" s="131" t="s">
        <v>1966</v>
      </c>
    </row>
    <row r="71" spans="1:38" s="129" customFormat="1" ht="30" customHeight="1" x14ac:dyDescent="0.35">
      <c r="A71" s="130" t="s">
        <v>2769</v>
      </c>
      <c r="B71" s="131" t="s">
        <v>2770</v>
      </c>
      <c r="C71" s="95">
        <v>44050</v>
      </c>
      <c r="D71" s="95">
        <v>44052</v>
      </c>
      <c r="E71" s="132" t="s">
        <v>2771</v>
      </c>
      <c r="F71" s="127" t="str">
        <f t="shared" si="2"/>
        <v>https://link.springer.com/article/10.1007%2Fs00431-020-03765-7</v>
      </c>
      <c r="G71" s="128" t="s">
        <v>106</v>
      </c>
      <c r="H71" s="128" t="s">
        <v>1763</v>
      </c>
      <c r="I71" s="131" t="s">
        <v>2772</v>
      </c>
      <c r="J71" s="132" t="s">
        <v>2447</v>
      </c>
      <c r="K71" s="132">
        <v>2020</v>
      </c>
      <c r="L71" s="128" t="s">
        <v>1759</v>
      </c>
      <c r="M71" s="132" t="s">
        <v>2773</v>
      </c>
      <c r="N71" s="128" t="s">
        <v>2245</v>
      </c>
      <c r="O71" s="132" t="s">
        <v>239</v>
      </c>
      <c r="P71" s="132" t="s">
        <v>240</v>
      </c>
      <c r="Q71" s="132" t="s">
        <v>240</v>
      </c>
      <c r="R71" s="133" t="s">
        <v>240</v>
      </c>
      <c r="S71" s="131" t="s">
        <v>105</v>
      </c>
      <c r="T71" s="132" t="s">
        <v>2774</v>
      </c>
      <c r="U71" s="132" t="s">
        <v>239</v>
      </c>
      <c r="V71" s="132" t="s">
        <v>239</v>
      </c>
      <c r="W71" s="131" t="s">
        <v>240</v>
      </c>
      <c r="X71" s="132" t="s">
        <v>240</v>
      </c>
      <c r="Y71" s="132" t="s">
        <v>239</v>
      </c>
      <c r="Z71" s="132" t="s">
        <v>240</v>
      </c>
      <c r="AA71" s="131" t="s">
        <v>240</v>
      </c>
      <c r="AB71" s="131" t="s">
        <v>240</v>
      </c>
      <c r="AC71" s="131" t="s">
        <v>240</v>
      </c>
      <c r="AD71" s="131" t="s">
        <v>240</v>
      </c>
      <c r="AE71" s="131" t="s">
        <v>240</v>
      </c>
      <c r="AF71" s="131" t="s">
        <v>240</v>
      </c>
      <c r="AG71" s="131" t="s">
        <v>240</v>
      </c>
      <c r="AH71" s="131" t="s">
        <v>240</v>
      </c>
      <c r="AI71" s="131" t="s">
        <v>240</v>
      </c>
      <c r="AJ71" s="131" t="s">
        <v>240</v>
      </c>
      <c r="AK71" s="131"/>
      <c r="AL71" s="131" t="s">
        <v>1966</v>
      </c>
    </row>
    <row r="72" spans="1:38" s="129" customFormat="1" ht="30" customHeight="1" x14ac:dyDescent="0.35">
      <c r="A72" s="130" t="s">
        <v>2775</v>
      </c>
      <c r="B72" s="131" t="s">
        <v>2776</v>
      </c>
      <c r="C72" s="95">
        <v>44047</v>
      </c>
      <c r="D72" s="95">
        <v>44048</v>
      </c>
      <c r="E72" s="132" t="s">
        <v>2777</v>
      </c>
      <c r="F72" s="127" t="str">
        <f t="shared" si="2"/>
        <v>https://onlinelibrary.wiley.com/doi/abs/10.1111/dme.14380</v>
      </c>
      <c r="G72" s="128" t="s">
        <v>169</v>
      </c>
      <c r="H72" s="128" t="s">
        <v>100</v>
      </c>
      <c r="I72" s="131" t="s">
        <v>2778</v>
      </c>
      <c r="J72" s="132" t="s">
        <v>2779</v>
      </c>
      <c r="K72" s="132">
        <v>2020</v>
      </c>
      <c r="L72" s="128" t="s">
        <v>1759</v>
      </c>
      <c r="M72" s="132" t="s">
        <v>2780</v>
      </c>
      <c r="N72" s="128" t="s">
        <v>2245</v>
      </c>
      <c r="O72" s="132" t="s">
        <v>239</v>
      </c>
      <c r="P72" s="132" t="s">
        <v>240</v>
      </c>
      <c r="Q72" s="132" t="s">
        <v>240</v>
      </c>
      <c r="R72" s="133" t="s">
        <v>239</v>
      </c>
      <c r="S72" s="131" t="s">
        <v>105</v>
      </c>
      <c r="T72" s="132" t="s">
        <v>2781</v>
      </c>
      <c r="U72" s="132" t="s">
        <v>240</v>
      </c>
      <c r="V72" s="132" t="s">
        <v>240</v>
      </c>
      <c r="W72" s="131" t="s">
        <v>240</v>
      </c>
      <c r="X72" s="132" t="s">
        <v>240</v>
      </c>
      <c r="Y72" s="132" t="s">
        <v>240</v>
      </c>
      <c r="Z72" s="132" t="s">
        <v>240</v>
      </c>
      <c r="AA72" s="131" t="s">
        <v>240</v>
      </c>
      <c r="AB72" s="131" t="s">
        <v>240</v>
      </c>
      <c r="AC72" s="131" t="s">
        <v>240</v>
      </c>
      <c r="AD72" s="131" t="s">
        <v>240</v>
      </c>
      <c r="AE72" s="131" t="s">
        <v>240</v>
      </c>
      <c r="AF72" s="131" t="s">
        <v>240</v>
      </c>
      <c r="AG72" s="131" t="s">
        <v>239</v>
      </c>
      <c r="AH72" s="131" t="s">
        <v>240</v>
      </c>
      <c r="AI72" s="131" t="s">
        <v>240</v>
      </c>
      <c r="AJ72" s="131" t="s">
        <v>240</v>
      </c>
      <c r="AK72" s="131"/>
      <c r="AL72" s="131" t="s">
        <v>1966</v>
      </c>
    </row>
    <row r="73" spans="1:38" s="129" customFormat="1" ht="30" customHeight="1" x14ac:dyDescent="0.35">
      <c r="A73" s="130" t="s">
        <v>2782</v>
      </c>
      <c r="B73" s="131" t="s">
        <v>2783</v>
      </c>
      <c r="C73" s="95">
        <v>44050</v>
      </c>
      <c r="D73" s="95">
        <v>44052</v>
      </c>
      <c r="E73" s="132" t="s">
        <v>2784</v>
      </c>
      <c r="F73" s="127" t="str">
        <f t="shared" si="2"/>
        <v>https://onlinelibrary.wiley.com/doi/full/10.1111/jpc.15065</v>
      </c>
      <c r="G73" s="128" t="s">
        <v>184</v>
      </c>
      <c r="H73" s="128" t="s">
        <v>2272</v>
      </c>
      <c r="I73" s="131" t="s">
        <v>2785</v>
      </c>
      <c r="J73" s="132" t="s">
        <v>2271</v>
      </c>
      <c r="K73" s="132">
        <v>2020</v>
      </c>
      <c r="L73" s="128" t="s">
        <v>1759</v>
      </c>
      <c r="M73" s="132" t="s">
        <v>2786</v>
      </c>
      <c r="N73" s="128" t="s">
        <v>2245</v>
      </c>
      <c r="O73" s="132" t="s">
        <v>239</v>
      </c>
      <c r="P73" s="132" t="s">
        <v>240</v>
      </c>
      <c r="Q73" s="132" t="s">
        <v>239</v>
      </c>
      <c r="R73" s="133" t="s">
        <v>240</v>
      </c>
      <c r="S73" s="131" t="s">
        <v>105</v>
      </c>
      <c r="T73" s="132" t="s">
        <v>1868</v>
      </c>
      <c r="U73" s="132" t="s">
        <v>240</v>
      </c>
      <c r="V73" s="132" t="s">
        <v>240</v>
      </c>
      <c r="W73" s="131" t="s">
        <v>240</v>
      </c>
      <c r="X73" s="132" t="s">
        <v>240</v>
      </c>
      <c r="Y73" s="132" t="s">
        <v>240</v>
      </c>
      <c r="Z73" s="132" t="s">
        <v>240</v>
      </c>
      <c r="AA73" s="131" t="s">
        <v>240</v>
      </c>
      <c r="AB73" s="131" t="s">
        <v>240</v>
      </c>
      <c r="AC73" s="131" t="s">
        <v>240</v>
      </c>
      <c r="AD73" s="131" t="s">
        <v>240</v>
      </c>
      <c r="AE73" s="131" t="s">
        <v>239</v>
      </c>
      <c r="AF73" s="131" t="s">
        <v>240</v>
      </c>
      <c r="AG73" s="131" t="s">
        <v>240</v>
      </c>
      <c r="AH73" s="131" t="s">
        <v>240</v>
      </c>
      <c r="AI73" s="131" t="s">
        <v>240</v>
      </c>
      <c r="AJ73" s="131" t="s">
        <v>240</v>
      </c>
      <c r="AK73" s="131"/>
      <c r="AL73" s="131" t="s">
        <v>1966</v>
      </c>
    </row>
    <row r="74" spans="1:38" s="129" customFormat="1" ht="30" customHeight="1" x14ac:dyDescent="0.35">
      <c r="A74" s="130" t="s">
        <v>2787</v>
      </c>
      <c r="B74" s="131" t="s">
        <v>2788</v>
      </c>
      <c r="C74" s="95">
        <v>44043</v>
      </c>
      <c r="D74" s="95">
        <v>44050</v>
      </c>
      <c r="E74" s="132" t="s">
        <v>2789</v>
      </c>
      <c r="F74" s="127" t="str">
        <f t="shared" si="2"/>
        <v>https://journals.lww.com/md-journal/FullText/2020/07310/The_Control_and_Prevention_of_COVID_19.62.aspx</v>
      </c>
      <c r="G74" s="128" t="s">
        <v>2298</v>
      </c>
      <c r="H74" s="128" t="s">
        <v>2790</v>
      </c>
      <c r="I74" s="131" t="s">
        <v>2791</v>
      </c>
      <c r="J74" s="132" t="s">
        <v>2792</v>
      </c>
      <c r="K74" s="132">
        <v>2020</v>
      </c>
      <c r="L74" s="128" t="s">
        <v>1759</v>
      </c>
      <c r="M74" s="132" t="s">
        <v>2793</v>
      </c>
      <c r="N74" s="128" t="s">
        <v>2245</v>
      </c>
      <c r="O74" s="132" t="s">
        <v>240</v>
      </c>
      <c r="P74" s="132" t="s">
        <v>239</v>
      </c>
      <c r="Q74" s="132" t="s">
        <v>240</v>
      </c>
      <c r="R74" s="133" t="s">
        <v>240</v>
      </c>
      <c r="S74" s="131" t="s">
        <v>101</v>
      </c>
      <c r="T74" s="132" t="s">
        <v>1868</v>
      </c>
      <c r="U74" s="132" t="s">
        <v>240</v>
      </c>
      <c r="V74" s="132" t="s">
        <v>240</v>
      </c>
      <c r="W74" s="131" t="s">
        <v>240</v>
      </c>
      <c r="X74" s="132" t="s">
        <v>240</v>
      </c>
      <c r="Y74" s="132" t="s">
        <v>240</v>
      </c>
      <c r="Z74" s="132" t="s">
        <v>239</v>
      </c>
      <c r="AA74" s="131" t="s">
        <v>239</v>
      </c>
      <c r="AB74" s="131" t="s">
        <v>240</v>
      </c>
      <c r="AC74" s="131" t="s">
        <v>239</v>
      </c>
      <c r="AD74" s="131" t="s">
        <v>240</v>
      </c>
      <c r="AE74" s="131" t="s">
        <v>240</v>
      </c>
      <c r="AF74" s="131" t="s">
        <v>240</v>
      </c>
      <c r="AG74" s="131" t="s">
        <v>240</v>
      </c>
      <c r="AH74" s="131" t="s">
        <v>240</v>
      </c>
      <c r="AI74" s="131" t="s">
        <v>240</v>
      </c>
      <c r="AJ74" s="131" t="s">
        <v>240</v>
      </c>
      <c r="AK74" s="131"/>
      <c r="AL74" s="131" t="s">
        <v>1966</v>
      </c>
    </row>
    <row r="75" spans="1:38" s="129" customFormat="1" ht="30" customHeight="1" x14ac:dyDescent="0.35">
      <c r="A75" s="130" t="s">
        <v>2794</v>
      </c>
      <c r="B75" s="131" t="s">
        <v>2795</v>
      </c>
      <c r="C75" s="95">
        <v>44050</v>
      </c>
      <c r="D75" s="95">
        <v>44053</v>
      </c>
      <c r="E75" s="132" t="s">
        <v>2796</v>
      </c>
      <c r="F75" s="127" t="str">
        <f t="shared" si="2"/>
        <v>https://www.degruyter.com/view/journals/jpme/ahead-of-print/article-10.1515-jpm-2020-0329/article-10.1515-jpm-2020-0329.xml</v>
      </c>
      <c r="G75" s="128" t="s">
        <v>1868</v>
      </c>
      <c r="H75" s="128" t="s">
        <v>109</v>
      </c>
      <c r="I75" s="131" t="s">
        <v>2797</v>
      </c>
      <c r="J75" s="132" t="s">
        <v>2195</v>
      </c>
      <c r="K75" s="132">
        <v>2020</v>
      </c>
      <c r="L75" s="128" t="s">
        <v>1759</v>
      </c>
      <c r="M75" s="132" t="s">
        <v>2798</v>
      </c>
      <c r="N75" s="128" t="s">
        <v>2245</v>
      </c>
      <c r="O75" s="132" t="s">
        <v>239</v>
      </c>
      <c r="P75" s="132" t="s">
        <v>240</v>
      </c>
      <c r="Q75" s="132" t="s">
        <v>240</v>
      </c>
      <c r="R75" s="133" t="s">
        <v>240</v>
      </c>
      <c r="S75" s="131" t="s">
        <v>101</v>
      </c>
      <c r="T75" s="132" t="s">
        <v>1868</v>
      </c>
      <c r="U75" s="132" t="s">
        <v>240</v>
      </c>
      <c r="V75" s="132" t="s">
        <v>240</v>
      </c>
      <c r="W75" s="131" t="s">
        <v>240</v>
      </c>
      <c r="X75" s="132" t="s">
        <v>240</v>
      </c>
      <c r="Y75" s="132" t="s">
        <v>240</v>
      </c>
      <c r="Z75" s="132" t="s">
        <v>240</v>
      </c>
      <c r="AA75" s="131" t="s">
        <v>240</v>
      </c>
      <c r="AB75" s="131" t="s">
        <v>240</v>
      </c>
      <c r="AC75" s="131" t="s">
        <v>240</v>
      </c>
      <c r="AD75" s="131" t="s">
        <v>240</v>
      </c>
      <c r="AE75" s="131" t="s">
        <v>240</v>
      </c>
      <c r="AF75" s="131" t="s">
        <v>240</v>
      </c>
      <c r="AG75" s="131" t="s">
        <v>240</v>
      </c>
      <c r="AH75" s="131" t="s">
        <v>240</v>
      </c>
      <c r="AI75" s="131" t="s">
        <v>240</v>
      </c>
      <c r="AJ75" s="131" t="s">
        <v>240</v>
      </c>
      <c r="AK75" s="131"/>
      <c r="AL75" s="131" t="s">
        <v>1966</v>
      </c>
    </row>
    <row r="76" spans="1:38" s="129" customFormat="1" ht="30" customHeight="1" x14ac:dyDescent="0.35">
      <c r="A76" s="130" t="s">
        <v>2799</v>
      </c>
      <c r="B76" s="131" t="s">
        <v>2800</v>
      </c>
      <c r="C76" s="95">
        <v>44041</v>
      </c>
      <c r="D76" s="95">
        <v>44052</v>
      </c>
      <c r="E76" s="132" t="s">
        <v>2801</v>
      </c>
      <c r="F76" s="127" t="str">
        <f t="shared" si="2"/>
        <v>https://www.ejog.org/article/S0301-2115(20)30493-0/fulltext</v>
      </c>
      <c r="G76" s="128" t="s">
        <v>171</v>
      </c>
      <c r="H76" s="128" t="s">
        <v>100</v>
      </c>
      <c r="I76" s="131" t="s">
        <v>2802</v>
      </c>
      <c r="J76" s="132" t="s">
        <v>2123</v>
      </c>
      <c r="K76" s="132">
        <v>2020</v>
      </c>
      <c r="L76" s="128" t="s">
        <v>1759</v>
      </c>
      <c r="M76" s="132" t="s">
        <v>2803</v>
      </c>
      <c r="N76" s="128" t="s">
        <v>2245</v>
      </c>
      <c r="O76" s="132" t="s">
        <v>239</v>
      </c>
      <c r="P76" s="132" t="s">
        <v>240</v>
      </c>
      <c r="Q76" s="132" t="s">
        <v>240</v>
      </c>
      <c r="R76" s="133" t="s">
        <v>240</v>
      </c>
      <c r="S76" s="131" t="s">
        <v>39</v>
      </c>
      <c r="T76" s="132" t="s">
        <v>2804</v>
      </c>
      <c r="U76" s="132" t="s">
        <v>240</v>
      </c>
      <c r="V76" s="132" t="s">
        <v>240</v>
      </c>
      <c r="W76" s="131" t="s">
        <v>239</v>
      </c>
      <c r="X76" s="132" t="s">
        <v>239</v>
      </c>
      <c r="Y76" s="132" t="s">
        <v>240</v>
      </c>
      <c r="Z76" s="132" t="s">
        <v>240</v>
      </c>
      <c r="AA76" s="131" t="s">
        <v>240</v>
      </c>
      <c r="AB76" s="131" t="s">
        <v>240</v>
      </c>
      <c r="AC76" s="131" t="s">
        <v>240</v>
      </c>
      <c r="AD76" s="131" t="s">
        <v>240</v>
      </c>
      <c r="AE76" s="131" t="s">
        <v>240</v>
      </c>
      <c r="AF76" s="131" t="s">
        <v>240</v>
      </c>
      <c r="AG76" s="131" t="s">
        <v>240</v>
      </c>
      <c r="AH76" s="131" t="s">
        <v>240</v>
      </c>
      <c r="AI76" s="131" t="s">
        <v>240</v>
      </c>
      <c r="AJ76" s="131" t="s">
        <v>240</v>
      </c>
      <c r="AK76" s="131"/>
      <c r="AL76" s="131" t="s">
        <v>1966</v>
      </c>
    </row>
    <row r="77" spans="1:38" s="129" customFormat="1" ht="30" customHeight="1" x14ac:dyDescent="0.35">
      <c r="A77" s="130" t="s">
        <v>2805</v>
      </c>
      <c r="B77" s="131" t="s">
        <v>2806</v>
      </c>
      <c r="C77" s="95">
        <v>44049</v>
      </c>
      <c r="D77" s="95">
        <v>44054</v>
      </c>
      <c r="E77" s="132" t="s">
        <v>2807</v>
      </c>
      <c r="F77" s="127" t="str">
        <f t="shared" si="2"/>
        <v>https://www.jpeds.com/article/S0022-3476(20)30987-2/fulltext</v>
      </c>
      <c r="G77" s="128" t="s">
        <v>2298</v>
      </c>
      <c r="H77" s="128" t="s">
        <v>1763</v>
      </c>
      <c r="I77" s="131" t="s">
        <v>2808</v>
      </c>
      <c r="J77" s="132" t="s">
        <v>2125</v>
      </c>
      <c r="K77" s="132">
        <v>2020</v>
      </c>
      <c r="L77" s="128" t="s">
        <v>1759</v>
      </c>
      <c r="M77" s="132" t="s">
        <v>2809</v>
      </c>
      <c r="N77" s="128" t="s">
        <v>2245</v>
      </c>
      <c r="O77" s="132" t="s">
        <v>240</v>
      </c>
      <c r="P77" s="132" t="s">
        <v>239</v>
      </c>
      <c r="Q77" s="132" t="s">
        <v>240</v>
      </c>
      <c r="R77" s="133" t="s">
        <v>239</v>
      </c>
      <c r="S77" s="131" t="s">
        <v>105</v>
      </c>
      <c r="T77" s="132" t="s">
        <v>2810</v>
      </c>
      <c r="U77" s="132" t="s">
        <v>240</v>
      </c>
      <c r="V77" s="132" t="s">
        <v>240</v>
      </c>
      <c r="W77" s="131" t="s">
        <v>240</v>
      </c>
      <c r="X77" s="132" t="s">
        <v>240</v>
      </c>
      <c r="Y77" s="132" t="s">
        <v>240</v>
      </c>
      <c r="Z77" s="132" t="s">
        <v>240</v>
      </c>
      <c r="AA77" s="131" t="s">
        <v>240</v>
      </c>
      <c r="AB77" s="131" t="s">
        <v>240</v>
      </c>
      <c r="AC77" s="131" t="s">
        <v>240</v>
      </c>
      <c r="AD77" s="131" t="s">
        <v>240</v>
      </c>
      <c r="AE77" s="131" t="s">
        <v>240</v>
      </c>
      <c r="AF77" s="131" t="s">
        <v>240</v>
      </c>
      <c r="AG77" s="131" t="s">
        <v>240</v>
      </c>
      <c r="AH77" s="131" t="s">
        <v>239</v>
      </c>
      <c r="AI77" s="131" t="s">
        <v>240</v>
      </c>
      <c r="AJ77" s="131" t="s">
        <v>240</v>
      </c>
      <c r="AK77" s="131"/>
      <c r="AL77" s="131" t="s">
        <v>1966</v>
      </c>
    </row>
    <row r="78" spans="1:38" s="129" customFormat="1" ht="30" customHeight="1" x14ac:dyDescent="0.35">
      <c r="A78" s="130" t="s">
        <v>2811</v>
      </c>
      <c r="B78" s="131" t="s">
        <v>2812</v>
      </c>
      <c r="C78" s="95">
        <v>44028</v>
      </c>
      <c r="D78" s="95">
        <v>44052</v>
      </c>
      <c r="E78" s="132" t="s">
        <v>2813</v>
      </c>
      <c r="F78" s="127" t="str">
        <f t="shared" si="2"/>
        <v>https://www.frontiersin.org/articles/10.3389/fphar.2020.01062/full</v>
      </c>
      <c r="G78" s="128" t="s">
        <v>2298</v>
      </c>
      <c r="H78" s="128" t="s">
        <v>102</v>
      </c>
      <c r="I78" s="131" t="s">
        <v>2814</v>
      </c>
      <c r="J78" s="132" t="s">
        <v>2815</v>
      </c>
      <c r="K78" s="132">
        <v>2020</v>
      </c>
      <c r="L78" s="128" t="s">
        <v>1759</v>
      </c>
      <c r="M78" s="132" t="s">
        <v>2816</v>
      </c>
      <c r="N78" s="128" t="s">
        <v>2245</v>
      </c>
      <c r="O78" s="132" t="s">
        <v>239</v>
      </c>
      <c r="P78" s="132" t="s">
        <v>240</v>
      </c>
      <c r="Q78" s="132" t="s">
        <v>240</v>
      </c>
      <c r="R78" s="133" t="s">
        <v>240</v>
      </c>
      <c r="S78" s="131" t="s">
        <v>101</v>
      </c>
      <c r="T78" s="132" t="s">
        <v>1868</v>
      </c>
      <c r="U78" s="132" t="s">
        <v>240</v>
      </c>
      <c r="V78" s="132" t="s">
        <v>240</v>
      </c>
      <c r="W78" s="131" t="s">
        <v>240</v>
      </c>
      <c r="X78" s="132" t="s">
        <v>240</v>
      </c>
      <c r="Y78" s="132" t="s">
        <v>240</v>
      </c>
      <c r="Z78" s="132" t="s">
        <v>240</v>
      </c>
      <c r="AA78" s="131" t="s">
        <v>240</v>
      </c>
      <c r="AB78" s="131" t="s">
        <v>240</v>
      </c>
      <c r="AC78" s="131" t="s">
        <v>240</v>
      </c>
      <c r="AD78" s="131" t="s">
        <v>240</v>
      </c>
      <c r="AE78" s="131" t="s">
        <v>240</v>
      </c>
      <c r="AF78" s="131" t="s">
        <v>240</v>
      </c>
      <c r="AG78" s="131" t="s">
        <v>240</v>
      </c>
      <c r="AH78" s="131" t="s">
        <v>240</v>
      </c>
      <c r="AI78" s="131" t="s">
        <v>240</v>
      </c>
      <c r="AJ78" s="131" t="s">
        <v>240</v>
      </c>
      <c r="AK78" s="131"/>
      <c r="AL78" s="131" t="s">
        <v>1966</v>
      </c>
    </row>
    <row r="79" spans="1:38" s="129" customFormat="1" ht="30" customHeight="1" x14ac:dyDescent="0.35">
      <c r="A79" s="130" t="s">
        <v>2817</v>
      </c>
      <c r="B79" s="131" t="s">
        <v>2818</v>
      </c>
      <c r="C79" s="95">
        <v>44049</v>
      </c>
      <c r="D79" s="95">
        <v>44051</v>
      </c>
      <c r="E79" s="132" t="s">
        <v>2819</v>
      </c>
      <c r="F79" s="127" t="str">
        <f t="shared" si="2"/>
        <v>https://link.springer.com/article/10.17269%2Fs41997-020-00385-4</v>
      </c>
      <c r="G79" s="128" t="s">
        <v>148</v>
      </c>
      <c r="H79" s="128" t="s">
        <v>109</v>
      </c>
      <c r="I79" s="131" t="s">
        <v>2820</v>
      </c>
      <c r="J79" s="132" t="s">
        <v>2821</v>
      </c>
      <c r="K79" s="132">
        <v>2020</v>
      </c>
      <c r="L79" s="128" t="s">
        <v>1759</v>
      </c>
      <c r="M79" s="132" t="s">
        <v>2822</v>
      </c>
      <c r="N79" s="128" t="s">
        <v>2245</v>
      </c>
      <c r="O79" s="132" t="s">
        <v>240</v>
      </c>
      <c r="P79" s="132" t="s">
        <v>239</v>
      </c>
      <c r="Q79" s="132" t="s">
        <v>240</v>
      </c>
      <c r="R79" s="133" t="s">
        <v>239</v>
      </c>
      <c r="S79" s="131" t="s">
        <v>105</v>
      </c>
      <c r="T79" s="132" t="s">
        <v>1868</v>
      </c>
      <c r="U79" s="132" t="s">
        <v>240</v>
      </c>
      <c r="V79" s="132" t="s">
        <v>240</v>
      </c>
      <c r="W79" s="131" t="s">
        <v>240</v>
      </c>
      <c r="X79" s="132" t="s">
        <v>240</v>
      </c>
      <c r="Y79" s="132" t="s">
        <v>240</v>
      </c>
      <c r="Z79" s="132" t="s">
        <v>240</v>
      </c>
      <c r="AA79" s="131" t="s">
        <v>240</v>
      </c>
      <c r="AB79" s="131" t="s">
        <v>240</v>
      </c>
      <c r="AC79" s="131" t="s">
        <v>240</v>
      </c>
      <c r="AD79" s="131" t="s">
        <v>240</v>
      </c>
      <c r="AE79" s="131" t="s">
        <v>240</v>
      </c>
      <c r="AF79" s="131" t="s">
        <v>240</v>
      </c>
      <c r="AG79" s="131" t="s">
        <v>240</v>
      </c>
      <c r="AH79" s="131" t="s">
        <v>240</v>
      </c>
      <c r="AI79" s="131" t="s">
        <v>240</v>
      </c>
      <c r="AJ79" s="131" t="s">
        <v>240</v>
      </c>
      <c r="AK79" s="131"/>
      <c r="AL79" s="131" t="s">
        <v>1966</v>
      </c>
    </row>
    <row r="80" spans="1:38" s="129" customFormat="1" ht="30" customHeight="1" x14ac:dyDescent="0.35">
      <c r="A80" s="130" t="s">
        <v>2823</v>
      </c>
      <c r="B80" s="131" t="s">
        <v>2824</v>
      </c>
      <c r="C80" s="95">
        <v>44050</v>
      </c>
      <c r="D80" s="95">
        <v>44052</v>
      </c>
      <c r="E80" s="132" t="s">
        <v>2825</v>
      </c>
      <c r="F80" s="127" t="str">
        <f t="shared" si="2"/>
        <v>https://onlinelibrary.wiley.com/doi/abs/10.1002/ppul.25015</v>
      </c>
      <c r="G80" s="128" t="s">
        <v>2292</v>
      </c>
      <c r="H80" s="128" t="s">
        <v>104</v>
      </c>
      <c r="I80" s="131" t="s">
        <v>2826</v>
      </c>
      <c r="J80" s="132" t="s">
        <v>2129</v>
      </c>
      <c r="K80" s="132">
        <v>2020</v>
      </c>
      <c r="L80" s="128" t="s">
        <v>1759</v>
      </c>
      <c r="M80" s="132" t="s">
        <v>2827</v>
      </c>
      <c r="N80" s="128" t="s">
        <v>2245</v>
      </c>
      <c r="O80" s="132" t="s">
        <v>239</v>
      </c>
      <c r="P80" s="132" t="s">
        <v>239</v>
      </c>
      <c r="Q80" s="132" t="s">
        <v>240</v>
      </c>
      <c r="R80" s="133" t="s">
        <v>240</v>
      </c>
      <c r="S80" s="131" t="s">
        <v>39</v>
      </c>
      <c r="T80" s="132" t="s">
        <v>2828</v>
      </c>
      <c r="U80" s="132" t="s">
        <v>239</v>
      </c>
      <c r="V80" s="132" t="s">
        <v>240</v>
      </c>
      <c r="W80" s="131" t="s">
        <v>239</v>
      </c>
      <c r="X80" s="132" t="s">
        <v>239</v>
      </c>
      <c r="Y80" s="132" t="s">
        <v>240</v>
      </c>
      <c r="Z80" s="132" t="s">
        <v>240</v>
      </c>
      <c r="AA80" s="131" t="s">
        <v>239</v>
      </c>
      <c r="AB80" s="131" t="s">
        <v>240</v>
      </c>
      <c r="AC80" s="131" t="s">
        <v>239</v>
      </c>
      <c r="AD80" s="131" t="s">
        <v>240</v>
      </c>
      <c r="AE80" s="131" t="s">
        <v>240</v>
      </c>
      <c r="AF80" s="131" t="s">
        <v>240</v>
      </c>
      <c r="AG80" s="131" t="s">
        <v>240</v>
      </c>
      <c r="AH80" s="131" t="s">
        <v>240</v>
      </c>
      <c r="AI80" s="131" t="s">
        <v>240</v>
      </c>
      <c r="AJ80" s="131" t="s">
        <v>240</v>
      </c>
      <c r="AK80" s="131"/>
      <c r="AL80" s="131" t="s">
        <v>1966</v>
      </c>
    </row>
    <row r="81" spans="1:38" s="129" customFormat="1" ht="30" customHeight="1" x14ac:dyDescent="0.35">
      <c r="A81" s="130" t="s">
        <v>2829</v>
      </c>
      <c r="B81" s="131" t="s">
        <v>2830</v>
      </c>
      <c r="C81" s="95">
        <v>44051</v>
      </c>
      <c r="D81" s="95">
        <v>44054</v>
      </c>
      <c r="E81" s="132" t="s">
        <v>2831</v>
      </c>
      <c r="F81" s="127" t="str">
        <f t="shared" si="2"/>
        <v>https://trialsjournal.biomedcentral.com/articles/10.1186/s13063-020-04616-4</v>
      </c>
      <c r="G81" s="128" t="s">
        <v>1156</v>
      </c>
      <c r="H81" s="128" t="s">
        <v>2790</v>
      </c>
      <c r="I81" s="131" t="s">
        <v>2832</v>
      </c>
      <c r="J81" s="132" t="s">
        <v>2833</v>
      </c>
      <c r="K81" s="132">
        <v>2020</v>
      </c>
      <c r="L81" s="128" t="s">
        <v>1759</v>
      </c>
      <c r="M81" s="132" t="s">
        <v>2834</v>
      </c>
      <c r="N81" s="128" t="s">
        <v>2245</v>
      </c>
      <c r="O81" s="132" t="s">
        <v>240</v>
      </c>
      <c r="P81" s="132" t="s">
        <v>239</v>
      </c>
      <c r="Q81" s="132" t="s">
        <v>240</v>
      </c>
      <c r="R81" s="133" t="s">
        <v>240</v>
      </c>
      <c r="S81" s="131" t="s">
        <v>39</v>
      </c>
      <c r="T81" s="132" t="s">
        <v>2835</v>
      </c>
      <c r="U81" s="132" t="s">
        <v>240</v>
      </c>
      <c r="V81" s="132" t="s">
        <v>240</v>
      </c>
      <c r="W81" s="131" t="s">
        <v>240</v>
      </c>
      <c r="X81" s="132" t="s">
        <v>240</v>
      </c>
      <c r="Y81" s="132" t="s">
        <v>240</v>
      </c>
      <c r="Z81" s="132" t="s">
        <v>240</v>
      </c>
      <c r="AA81" s="131" t="s">
        <v>239</v>
      </c>
      <c r="AB81" s="131" t="s">
        <v>240</v>
      </c>
      <c r="AC81" s="131" t="s">
        <v>240</v>
      </c>
      <c r="AD81" s="131" t="s">
        <v>239</v>
      </c>
      <c r="AE81" s="131" t="s">
        <v>240</v>
      </c>
      <c r="AF81" s="131" t="s">
        <v>240</v>
      </c>
      <c r="AG81" s="131" t="s">
        <v>240</v>
      </c>
      <c r="AH81" s="131" t="s">
        <v>240</v>
      </c>
      <c r="AI81" s="131" t="s">
        <v>240</v>
      </c>
      <c r="AJ81" s="131" t="s">
        <v>240</v>
      </c>
      <c r="AK81" s="131"/>
      <c r="AL81" s="131" t="s">
        <v>1966</v>
      </c>
    </row>
    <row r="82" spans="1:38" s="129" customFormat="1" ht="30" customHeight="1" x14ac:dyDescent="0.35">
      <c r="A82" s="130" t="s">
        <v>2836</v>
      </c>
      <c r="B82" s="131" t="s">
        <v>2837</v>
      </c>
      <c r="C82" s="95">
        <v>44002</v>
      </c>
      <c r="D82" s="95">
        <v>44049</v>
      </c>
      <c r="E82" s="132" t="s">
        <v>2838</v>
      </c>
      <c r="F82" s="127" t="str">
        <f t="shared" si="2"/>
        <v>https://www.ncbi.nlm.nih.gov/pmc/articles/PMC7337771/</v>
      </c>
      <c r="G82" s="128" t="s">
        <v>1868</v>
      </c>
      <c r="H82" s="128" t="s">
        <v>109</v>
      </c>
      <c r="I82" s="131" t="s">
        <v>2839</v>
      </c>
      <c r="J82" s="132" t="s">
        <v>2840</v>
      </c>
      <c r="K82" s="132">
        <v>2020</v>
      </c>
      <c r="L82" s="128" t="s">
        <v>1759</v>
      </c>
      <c r="M82" s="132" t="s">
        <v>2841</v>
      </c>
      <c r="N82" s="128" t="s">
        <v>2245</v>
      </c>
      <c r="O82" s="132" t="s">
        <v>240</v>
      </c>
      <c r="P82" s="132" t="s">
        <v>239</v>
      </c>
      <c r="Q82" s="132" t="s">
        <v>240</v>
      </c>
      <c r="R82" s="133" t="s">
        <v>239</v>
      </c>
      <c r="S82" s="131" t="s">
        <v>101</v>
      </c>
      <c r="T82" s="132" t="s">
        <v>1868</v>
      </c>
      <c r="U82" s="132" t="s">
        <v>240</v>
      </c>
      <c r="V82" s="132" t="s">
        <v>240</v>
      </c>
      <c r="W82" s="131" t="s">
        <v>240</v>
      </c>
      <c r="X82" s="132" t="s">
        <v>240</v>
      </c>
      <c r="Y82" s="132" t="s">
        <v>240</v>
      </c>
      <c r="Z82" s="132" t="s">
        <v>240</v>
      </c>
      <c r="AA82" s="131" t="s">
        <v>240</v>
      </c>
      <c r="AB82" s="131" t="s">
        <v>240</v>
      </c>
      <c r="AC82" s="131" t="s">
        <v>240</v>
      </c>
      <c r="AD82" s="131" t="s">
        <v>240</v>
      </c>
      <c r="AE82" s="131" t="s">
        <v>240</v>
      </c>
      <c r="AF82" s="131" t="s">
        <v>240</v>
      </c>
      <c r="AG82" s="131" t="s">
        <v>240</v>
      </c>
      <c r="AH82" s="131" t="s">
        <v>240</v>
      </c>
      <c r="AI82" s="131" t="s">
        <v>240</v>
      </c>
      <c r="AJ82" s="131" t="s">
        <v>240</v>
      </c>
      <c r="AK82" s="114" t="s">
        <v>2297</v>
      </c>
      <c r="AL82" s="131" t="s">
        <v>1966</v>
      </c>
    </row>
    <row r="83" spans="1:38" s="129" customFormat="1" ht="30" customHeight="1" x14ac:dyDescent="0.35">
      <c r="A83" s="130" t="s">
        <v>2842</v>
      </c>
      <c r="B83" s="131" t="s">
        <v>2843</v>
      </c>
      <c r="C83" s="95">
        <v>44046</v>
      </c>
      <c r="D83" s="95">
        <v>44054</v>
      </c>
      <c r="E83" s="132" t="s">
        <v>2844</v>
      </c>
      <c r="F83" s="127" t="str">
        <f t="shared" si="2"/>
        <v>https://www.sciencedirect.com/science/article/pii/S1876034120305931</v>
      </c>
      <c r="G83" s="128" t="s">
        <v>2298</v>
      </c>
      <c r="H83" s="128" t="s">
        <v>102</v>
      </c>
      <c r="I83" s="131" t="s">
        <v>2845</v>
      </c>
      <c r="J83" s="132" t="s">
        <v>2846</v>
      </c>
      <c r="K83" s="132">
        <v>2020</v>
      </c>
      <c r="L83" s="128" t="s">
        <v>1759</v>
      </c>
      <c r="M83" s="132" t="s">
        <v>2847</v>
      </c>
      <c r="N83" s="128" t="s">
        <v>2245</v>
      </c>
      <c r="O83" s="132" t="s">
        <v>240</v>
      </c>
      <c r="P83" s="132" t="s">
        <v>239</v>
      </c>
      <c r="Q83" s="132" t="s">
        <v>240</v>
      </c>
      <c r="R83" s="133" t="s">
        <v>240</v>
      </c>
      <c r="S83" s="131" t="s">
        <v>101</v>
      </c>
      <c r="T83" s="132" t="s">
        <v>1868</v>
      </c>
      <c r="U83" s="132" t="s">
        <v>240</v>
      </c>
      <c r="V83" s="132" t="s">
        <v>240</v>
      </c>
      <c r="W83" s="131" t="s">
        <v>240</v>
      </c>
      <c r="X83" s="132" t="s">
        <v>240</v>
      </c>
      <c r="Y83" s="132" t="s">
        <v>240</v>
      </c>
      <c r="Z83" s="132" t="s">
        <v>240</v>
      </c>
      <c r="AA83" s="131" t="s">
        <v>240</v>
      </c>
      <c r="AB83" s="131" t="s">
        <v>240</v>
      </c>
      <c r="AC83" s="131" t="s">
        <v>240</v>
      </c>
      <c r="AD83" s="131" t="s">
        <v>240</v>
      </c>
      <c r="AE83" s="131" t="s">
        <v>240</v>
      </c>
      <c r="AF83" s="131" t="s">
        <v>240</v>
      </c>
      <c r="AG83" s="131" t="s">
        <v>240</v>
      </c>
      <c r="AH83" s="131" t="s">
        <v>240</v>
      </c>
      <c r="AI83" s="131" t="s">
        <v>240</v>
      </c>
      <c r="AJ83" s="131" t="s">
        <v>240</v>
      </c>
      <c r="AK83" s="131"/>
      <c r="AL83" s="131" t="s">
        <v>1966</v>
      </c>
    </row>
    <row r="84" spans="1:38" s="129" customFormat="1" ht="30" customHeight="1" x14ac:dyDescent="0.35">
      <c r="A84" s="130" t="s">
        <v>3435</v>
      </c>
      <c r="B84" s="131" t="s">
        <v>2848</v>
      </c>
      <c r="C84" s="95">
        <v>44043</v>
      </c>
      <c r="D84" s="95">
        <v>44049</v>
      </c>
      <c r="E84" s="132" t="s">
        <v>2849</v>
      </c>
      <c r="F84" s="127" t="str">
        <f t="shared" si="2"/>
        <v>https://www.ncbi.nlm.nih.gov/pmc/articles/PMC7392181/</v>
      </c>
      <c r="G84" s="128" t="s">
        <v>2298</v>
      </c>
      <c r="H84" s="128" t="s">
        <v>104</v>
      </c>
      <c r="I84" s="131" t="s">
        <v>2850</v>
      </c>
      <c r="J84" s="132" t="s">
        <v>2851</v>
      </c>
      <c r="K84" s="132">
        <v>2020</v>
      </c>
      <c r="L84" s="128" t="s">
        <v>1759</v>
      </c>
      <c r="M84" s="132" t="s">
        <v>2852</v>
      </c>
      <c r="N84" s="128" t="s">
        <v>2124</v>
      </c>
      <c r="O84" s="132" t="s">
        <v>239</v>
      </c>
      <c r="P84" s="132" t="s">
        <v>240</v>
      </c>
      <c r="Q84" s="132" t="s">
        <v>239</v>
      </c>
      <c r="R84" s="133" t="s">
        <v>240</v>
      </c>
      <c r="S84" s="131" t="s">
        <v>101</v>
      </c>
      <c r="T84" s="132" t="s">
        <v>2853</v>
      </c>
      <c r="U84" s="132" t="s">
        <v>239</v>
      </c>
      <c r="V84" s="132" t="s">
        <v>240</v>
      </c>
      <c r="W84" s="131" t="s">
        <v>240</v>
      </c>
      <c r="X84" s="132" t="s">
        <v>239</v>
      </c>
      <c r="Y84" s="132" t="s">
        <v>240</v>
      </c>
      <c r="Z84" s="132" t="s">
        <v>240</v>
      </c>
      <c r="AA84" s="131" t="s">
        <v>240</v>
      </c>
      <c r="AB84" s="131" t="s">
        <v>240</v>
      </c>
      <c r="AC84" s="131" t="s">
        <v>240</v>
      </c>
      <c r="AD84" s="131" t="s">
        <v>240</v>
      </c>
      <c r="AE84" s="131" t="s">
        <v>239</v>
      </c>
      <c r="AF84" s="131" t="s">
        <v>240</v>
      </c>
      <c r="AG84" s="131" t="s">
        <v>240</v>
      </c>
      <c r="AH84" s="131" t="s">
        <v>240</v>
      </c>
      <c r="AI84" s="131" t="s">
        <v>240</v>
      </c>
      <c r="AJ84" s="131" t="s">
        <v>240</v>
      </c>
      <c r="AK84" s="114" t="s">
        <v>3432</v>
      </c>
      <c r="AL84" s="131" t="s">
        <v>1966</v>
      </c>
    </row>
    <row r="85" spans="1:38" s="129" customFormat="1" ht="30" customHeight="1" x14ac:dyDescent="0.35">
      <c r="A85" s="130" t="s">
        <v>2854</v>
      </c>
      <c r="B85" s="131" t="s">
        <v>2855</v>
      </c>
      <c r="C85" s="95">
        <v>44046</v>
      </c>
      <c r="D85" s="95">
        <v>44050</v>
      </c>
      <c r="E85" s="132" t="s">
        <v>2856</v>
      </c>
      <c r="F85" s="127" t="str">
        <f t="shared" si="2"/>
        <v>https://www.mdpi.com/1422-0067/21/15/5559/htm</v>
      </c>
      <c r="G85" s="128" t="s">
        <v>1868</v>
      </c>
      <c r="H85" s="128" t="s">
        <v>102</v>
      </c>
      <c r="I85" s="131" t="s">
        <v>2857</v>
      </c>
      <c r="J85" s="132" t="s">
        <v>2858</v>
      </c>
      <c r="K85" s="132">
        <v>2020</v>
      </c>
      <c r="L85" s="128" t="s">
        <v>1759</v>
      </c>
      <c r="M85" s="132" t="s">
        <v>2859</v>
      </c>
      <c r="N85" s="128" t="s">
        <v>2245</v>
      </c>
      <c r="O85" s="132" t="s">
        <v>240</v>
      </c>
      <c r="P85" s="132" t="s">
        <v>239</v>
      </c>
      <c r="Q85" s="132" t="s">
        <v>240</v>
      </c>
      <c r="R85" s="133" t="s">
        <v>240</v>
      </c>
      <c r="S85" s="131" t="s">
        <v>101</v>
      </c>
      <c r="T85" s="132" t="s">
        <v>1868</v>
      </c>
      <c r="U85" s="132" t="s">
        <v>240</v>
      </c>
      <c r="V85" s="132" t="s">
        <v>240</v>
      </c>
      <c r="W85" s="131" t="s">
        <v>240</v>
      </c>
      <c r="X85" s="132" t="s">
        <v>240</v>
      </c>
      <c r="Y85" s="132" t="s">
        <v>240</v>
      </c>
      <c r="Z85" s="132" t="s">
        <v>240</v>
      </c>
      <c r="AA85" s="131" t="s">
        <v>240</v>
      </c>
      <c r="AB85" s="131" t="s">
        <v>240</v>
      </c>
      <c r="AC85" s="131" t="s">
        <v>240</v>
      </c>
      <c r="AD85" s="131" t="s">
        <v>240</v>
      </c>
      <c r="AE85" s="131" t="s">
        <v>240</v>
      </c>
      <c r="AF85" s="131" t="s">
        <v>240</v>
      </c>
      <c r="AG85" s="131" t="s">
        <v>240</v>
      </c>
      <c r="AH85" s="131" t="s">
        <v>240</v>
      </c>
      <c r="AI85" s="131" t="s">
        <v>240</v>
      </c>
      <c r="AJ85" s="131" t="s">
        <v>240</v>
      </c>
      <c r="AK85" s="131"/>
      <c r="AL85" s="131" t="s">
        <v>1966</v>
      </c>
    </row>
    <row r="86" spans="1:38" s="129" customFormat="1" ht="30" customHeight="1" x14ac:dyDescent="0.35">
      <c r="A86" s="130" t="s">
        <v>2860</v>
      </c>
      <c r="B86" s="131" t="s">
        <v>2861</v>
      </c>
      <c r="C86" s="95">
        <v>44029</v>
      </c>
      <c r="D86" s="95">
        <v>44054</v>
      </c>
      <c r="E86" s="132" t="s">
        <v>2862</v>
      </c>
      <c r="F86" s="127" t="str">
        <f t="shared" si="2"/>
        <v>http://www.ijmr.org.in/downloadpdf.asp?id=290070;type=2</v>
      </c>
      <c r="G86" s="128" t="s">
        <v>2298</v>
      </c>
      <c r="H86" s="128" t="s">
        <v>102</v>
      </c>
      <c r="I86" s="131" t="s">
        <v>2863</v>
      </c>
      <c r="J86" s="132" t="s">
        <v>2864</v>
      </c>
      <c r="K86" s="132">
        <v>2020</v>
      </c>
      <c r="L86" s="128" t="s">
        <v>1759</v>
      </c>
      <c r="M86" s="132" t="s">
        <v>2865</v>
      </c>
      <c r="N86" s="128" t="s">
        <v>2245</v>
      </c>
      <c r="O86" s="132" t="s">
        <v>239</v>
      </c>
      <c r="P86" s="132" t="s">
        <v>239</v>
      </c>
      <c r="Q86" s="132" t="s">
        <v>239</v>
      </c>
      <c r="R86" s="133" t="s">
        <v>240</v>
      </c>
      <c r="S86" s="131" t="s">
        <v>101</v>
      </c>
      <c r="T86" s="132" t="s">
        <v>1868</v>
      </c>
      <c r="U86" s="132" t="s">
        <v>240</v>
      </c>
      <c r="V86" s="132" t="s">
        <v>240</v>
      </c>
      <c r="W86" s="131" t="s">
        <v>240</v>
      </c>
      <c r="X86" s="132" t="s">
        <v>240</v>
      </c>
      <c r="Y86" s="132" t="s">
        <v>240</v>
      </c>
      <c r="Z86" s="132" t="s">
        <v>240</v>
      </c>
      <c r="AA86" s="131" t="s">
        <v>240</v>
      </c>
      <c r="AB86" s="131" t="s">
        <v>240</v>
      </c>
      <c r="AC86" s="131" t="s">
        <v>240</v>
      </c>
      <c r="AD86" s="131" t="s">
        <v>240</v>
      </c>
      <c r="AE86" s="131" t="s">
        <v>240</v>
      </c>
      <c r="AF86" s="131" t="s">
        <v>240</v>
      </c>
      <c r="AG86" s="131" t="s">
        <v>240</v>
      </c>
      <c r="AH86" s="131" t="s">
        <v>240</v>
      </c>
      <c r="AI86" s="131" t="s">
        <v>240</v>
      </c>
      <c r="AJ86" s="131" t="s">
        <v>240</v>
      </c>
      <c r="AK86" s="131"/>
      <c r="AL86" s="131" t="s">
        <v>1966</v>
      </c>
    </row>
    <row r="87" spans="1:38" s="129" customFormat="1" ht="30" customHeight="1" x14ac:dyDescent="0.35">
      <c r="A87" s="130" t="s">
        <v>2866</v>
      </c>
      <c r="B87" s="131" t="s">
        <v>2867</v>
      </c>
      <c r="C87" s="95">
        <v>44049</v>
      </c>
      <c r="D87" s="95">
        <v>44051</v>
      </c>
      <c r="E87" s="132" t="s">
        <v>2868</v>
      </c>
      <c r="F87" s="127" t="str">
        <f t="shared" si="2"/>
        <v>https://academic.oup.com/jid/advance-article/doi/10.1093/infdis/jiaa472/5881823</v>
      </c>
      <c r="G87" s="128" t="s">
        <v>107</v>
      </c>
      <c r="H87" s="128" t="s">
        <v>104</v>
      </c>
      <c r="I87" s="131" t="s">
        <v>2869</v>
      </c>
      <c r="J87" s="132" t="s">
        <v>2278</v>
      </c>
      <c r="K87" s="132">
        <v>2020</v>
      </c>
      <c r="L87" s="128" t="s">
        <v>1759</v>
      </c>
      <c r="M87" s="132" t="s">
        <v>2870</v>
      </c>
      <c r="N87" s="128" t="s">
        <v>2245</v>
      </c>
      <c r="O87" s="132" t="s">
        <v>239</v>
      </c>
      <c r="P87" s="132" t="s">
        <v>239</v>
      </c>
      <c r="Q87" s="132" t="s">
        <v>240</v>
      </c>
      <c r="R87" s="133" t="s">
        <v>240</v>
      </c>
      <c r="S87" s="131" t="s">
        <v>39</v>
      </c>
      <c r="T87" s="132" t="s">
        <v>2871</v>
      </c>
      <c r="U87" s="132" t="s">
        <v>239</v>
      </c>
      <c r="V87" s="132" t="s">
        <v>240</v>
      </c>
      <c r="W87" s="131" t="s">
        <v>239</v>
      </c>
      <c r="X87" s="132" t="s">
        <v>239</v>
      </c>
      <c r="Y87" s="132" t="s">
        <v>239</v>
      </c>
      <c r="Z87" s="132" t="s">
        <v>239</v>
      </c>
      <c r="AA87" s="131" t="s">
        <v>239</v>
      </c>
      <c r="AB87" s="131" t="s">
        <v>240</v>
      </c>
      <c r="AC87" s="131" t="s">
        <v>239</v>
      </c>
      <c r="AD87" s="131" t="s">
        <v>239</v>
      </c>
      <c r="AE87" s="131" t="s">
        <v>240</v>
      </c>
      <c r="AF87" s="131" t="s">
        <v>240</v>
      </c>
      <c r="AG87" s="131" t="s">
        <v>240</v>
      </c>
      <c r="AH87" s="131" t="s">
        <v>240</v>
      </c>
      <c r="AI87" s="131" t="s">
        <v>240</v>
      </c>
      <c r="AJ87" s="131" t="s">
        <v>240</v>
      </c>
      <c r="AK87" s="131"/>
      <c r="AL87" s="131" t="s">
        <v>1966</v>
      </c>
    </row>
    <row r="88" spans="1:38" s="129" customFormat="1" ht="30" customHeight="1" x14ac:dyDescent="0.35">
      <c r="A88" s="130" t="s">
        <v>2872</v>
      </c>
      <c r="B88" s="131" t="s">
        <v>2873</v>
      </c>
      <c r="C88" s="95">
        <v>44053</v>
      </c>
      <c r="D88" s="95">
        <v>44054</v>
      </c>
      <c r="E88" s="132" t="s">
        <v>2874</v>
      </c>
      <c r="F88" s="127" t="str">
        <f t="shared" si="2"/>
        <v>https://psycnet.apa.org/fulltext/2020-57186-001.html</v>
      </c>
      <c r="G88" s="128" t="s">
        <v>112</v>
      </c>
      <c r="H88" s="128" t="s">
        <v>109</v>
      </c>
      <c r="I88" s="131" t="s">
        <v>2875</v>
      </c>
      <c r="J88" s="132" t="s">
        <v>2876</v>
      </c>
      <c r="K88" s="132">
        <v>2020</v>
      </c>
      <c r="L88" s="128" t="s">
        <v>1759</v>
      </c>
      <c r="M88" s="132" t="s">
        <v>2877</v>
      </c>
      <c r="N88" s="128" t="s">
        <v>2245</v>
      </c>
      <c r="O88" s="132" t="s">
        <v>240</v>
      </c>
      <c r="P88" s="132" t="s">
        <v>239</v>
      </c>
      <c r="Q88" s="132" t="s">
        <v>240</v>
      </c>
      <c r="R88" s="133" t="s">
        <v>240</v>
      </c>
      <c r="S88" s="131" t="s">
        <v>39</v>
      </c>
      <c r="T88" s="132" t="s">
        <v>1868</v>
      </c>
      <c r="U88" s="132" t="s">
        <v>240</v>
      </c>
      <c r="V88" s="132" t="s">
        <v>240</v>
      </c>
      <c r="W88" s="131" t="s">
        <v>240</v>
      </c>
      <c r="X88" s="132" t="s">
        <v>240</v>
      </c>
      <c r="Y88" s="132" t="s">
        <v>240</v>
      </c>
      <c r="Z88" s="132" t="s">
        <v>240</v>
      </c>
      <c r="AA88" s="131" t="s">
        <v>240</v>
      </c>
      <c r="AB88" s="131" t="s">
        <v>240</v>
      </c>
      <c r="AC88" s="131" t="s">
        <v>240</v>
      </c>
      <c r="AD88" s="131" t="s">
        <v>240</v>
      </c>
      <c r="AE88" s="131" t="s">
        <v>240</v>
      </c>
      <c r="AF88" s="131" t="s">
        <v>240</v>
      </c>
      <c r="AG88" s="131" t="s">
        <v>240</v>
      </c>
      <c r="AH88" s="131" t="s">
        <v>240</v>
      </c>
      <c r="AI88" s="131" t="s">
        <v>240</v>
      </c>
      <c r="AJ88" s="131" t="s">
        <v>240</v>
      </c>
      <c r="AK88" s="114" t="s">
        <v>2297</v>
      </c>
      <c r="AL88" s="131" t="s">
        <v>1966</v>
      </c>
    </row>
    <row r="89" spans="1:38" s="129" customFormat="1" ht="30" customHeight="1" x14ac:dyDescent="0.35">
      <c r="A89" s="130" t="s">
        <v>2878</v>
      </c>
      <c r="B89" s="131" t="s">
        <v>2879</v>
      </c>
      <c r="C89" s="95">
        <v>44041</v>
      </c>
      <c r="D89" s="95">
        <v>44052</v>
      </c>
      <c r="E89" s="132" t="s">
        <v>2880</v>
      </c>
      <c r="F89" s="127" t="str">
        <f t="shared" si="2"/>
        <v>https://www.mchandaids.org/index.php/IJMA/article/view/398</v>
      </c>
      <c r="G89" s="128" t="s">
        <v>1868</v>
      </c>
      <c r="H89" s="128" t="s">
        <v>109</v>
      </c>
      <c r="I89" s="131" t="s">
        <v>2881</v>
      </c>
      <c r="J89" s="132" t="s">
        <v>2882</v>
      </c>
      <c r="K89" s="132">
        <v>2020</v>
      </c>
      <c r="L89" s="128" t="s">
        <v>1759</v>
      </c>
      <c r="M89" s="132" t="s">
        <v>2883</v>
      </c>
      <c r="N89" s="128" t="s">
        <v>2245</v>
      </c>
      <c r="O89" s="132" t="s">
        <v>239</v>
      </c>
      <c r="P89" s="132" t="s">
        <v>239</v>
      </c>
      <c r="Q89" s="132" t="s">
        <v>240</v>
      </c>
      <c r="R89" s="133" t="s">
        <v>239</v>
      </c>
      <c r="S89" s="131" t="s">
        <v>101</v>
      </c>
      <c r="T89" s="132" t="s">
        <v>1868</v>
      </c>
      <c r="U89" s="132" t="s">
        <v>240</v>
      </c>
      <c r="V89" s="132" t="s">
        <v>240</v>
      </c>
      <c r="W89" s="131" t="s">
        <v>240</v>
      </c>
      <c r="X89" s="132" t="s">
        <v>240</v>
      </c>
      <c r="Y89" s="132" t="s">
        <v>240</v>
      </c>
      <c r="Z89" s="132" t="s">
        <v>240</v>
      </c>
      <c r="AA89" s="131" t="s">
        <v>240</v>
      </c>
      <c r="AB89" s="131" t="s">
        <v>240</v>
      </c>
      <c r="AC89" s="131" t="s">
        <v>240</v>
      </c>
      <c r="AD89" s="131" t="s">
        <v>240</v>
      </c>
      <c r="AE89" s="131" t="s">
        <v>240</v>
      </c>
      <c r="AF89" s="131" t="s">
        <v>240</v>
      </c>
      <c r="AG89" s="131" t="s">
        <v>240</v>
      </c>
      <c r="AH89" s="131" t="s">
        <v>240</v>
      </c>
      <c r="AI89" s="131" t="s">
        <v>240</v>
      </c>
      <c r="AJ89" s="131" t="s">
        <v>240</v>
      </c>
      <c r="AK89" s="131"/>
      <c r="AL89" s="131" t="s">
        <v>1966</v>
      </c>
    </row>
    <row r="90" spans="1:38" s="129" customFormat="1" ht="30" customHeight="1" x14ac:dyDescent="0.35">
      <c r="A90" s="130" t="s">
        <v>2884</v>
      </c>
      <c r="B90" s="131" t="s">
        <v>1765</v>
      </c>
      <c r="C90" s="95">
        <v>44052</v>
      </c>
      <c r="D90" s="95">
        <v>44054</v>
      </c>
      <c r="E90" s="132" t="s">
        <v>2885</v>
      </c>
      <c r="F90" s="127" t="str">
        <f t="shared" si="2"/>
        <v>https://obgyn.onlinelibrary.wiley.com/doi/full/10.1111/1471-0528.16433</v>
      </c>
      <c r="G90" s="128" t="s">
        <v>1868</v>
      </c>
      <c r="H90" s="128" t="s">
        <v>109</v>
      </c>
      <c r="I90" s="131" t="s">
        <v>2886</v>
      </c>
      <c r="J90" s="132" t="s">
        <v>2299</v>
      </c>
      <c r="K90" s="132">
        <v>2020</v>
      </c>
      <c r="L90" s="128" t="s">
        <v>1759</v>
      </c>
      <c r="M90" s="132" t="s">
        <v>2887</v>
      </c>
      <c r="N90" s="128" t="s">
        <v>2245</v>
      </c>
      <c r="O90" s="132" t="s">
        <v>239</v>
      </c>
      <c r="P90" s="132" t="s">
        <v>240</v>
      </c>
      <c r="Q90" s="132" t="s">
        <v>240</v>
      </c>
      <c r="R90" s="133" t="s">
        <v>240</v>
      </c>
      <c r="S90" s="131" t="s">
        <v>101</v>
      </c>
      <c r="T90" s="132" t="s">
        <v>1868</v>
      </c>
      <c r="U90" s="132" t="s">
        <v>240</v>
      </c>
      <c r="V90" s="132" t="s">
        <v>240</v>
      </c>
      <c r="W90" s="131" t="s">
        <v>240</v>
      </c>
      <c r="X90" s="132" t="s">
        <v>240</v>
      </c>
      <c r="Y90" s="132" t="s">
        <v>240</v>
      </c>
      <c r="Z90" s="132" t="s">
        <v>240</v>
      </c>
      <c r="AA90" s="131" t="s">
        <v>240</v>
      </c>
      <c r="AB90" s="131" t="s">
        <v>240</v>
      </c>
      <c r="AC90" s="131" t="s">
        <v>240</v>
      </c>
      <c r="AD90" s="131" t="s">
        <v>240</v>
      </c>
      <c r="AE90" s="131" t="s">
        <v>240</v>
      </c>
      <c r="AF90" s="131" t="s">
        <v>240</v>
      </c>
      <c r="AG90" s="131" t="s">
        <v>240</v>
      </c>
      <c r="AH90" s="131" t="s">
        <v>240</v>
      </c>
      <c r="AI90" s="131" t="s">
        <v>240</v>
      </c>
      <c r="AJ90" s="131" t="s">
        <v>240</v>
      </c>
      <c r="AK90" s="131"/>
      <c r="AL90" s="131" t="s">
        <v>1966</v>
      </c>
    </row>
    <row r="91" spans="1:38" s="129" customFormat="1" ht="30" customHeight="1" x14ac:dyDescent="0.35">
      <c r="A91" s="130" t="s">
        <v>2533</v>
      </c>
      <c r="B91" s="131" t="s">
        <v>1765</v>
      </c>
      <c r="C91" s="95">
        <v>44046</v>
      </c>
      <c r="D91" s="95">
        <v>44051</v>
      </c>
      <c r="E91" s="132" t="s">
        <v>2888</v>
      </c>
      <c r="F91" s="127" t="str">
        <f t="shared" si="2"/>
        <v>https://www.thelancet.com/journals/langlo/article/PIIS2214-109X(20)30328-4/fulltext</v>
      </c>
      <c r="G91" s="128" t="s">
        <v>1868</v>
      </c>
      <c r="H91" s="128" t="s">
        <v>109</v>
      </c>
      <c r="I91" s="131" t="s">
        <v>2889</v>
      </c>
      <c r="J91" s="132" t="s">
        <v>2536</v>
      </c>
      <c r="K91" s="132">
        <v>2020</v>
      </c>
      <c r="L91" s="128" t="s">
        <v>1759</v>
      </c>
      <c r="M91" s="132" t="s">
        <v>2890</v>
      </c>
      <c r="N91" s="128" t="s">
        <v>2245</v>
      </c>
      <c r="O91" s="132" t="s">
        <v>239</v>
      </c>
      <c r="P91" s="132" t="s">
        <v>239</v>
      </c>
      <c r="Q91" s="132" t="s">
        <v>240</v>
      </c>
      <c r="R91" s="133" t="s">
        <v>239</v>
      </c>
      <c r="S91" s="131" t="s">
        <v>101</v>
      </c>
      <c r="T91" s="132" t="s">
        <v>1868</v>
      </c>
      <c r="U91" s="132" t="s">
        <v>240</v>
      </c>
      <c r="V91" s="132" t="s">
        <v>240</v>
      </c>
      <c r="W91" s="131" t="s">
        <v>240</v>
      </c>
      <c r="X91" s="132" t="s">
        <v>240</v>
      </c>
      <c r="Y91" s="132" t="s">
        <v>240</v>
      </c>
      <c r="Z91" s="132" t="s">
        <v>240</v>
      </c>
      <c r="AA91" s="131" t="s">
        <v>240</v>
      </c>
      <c r="AB91" s="131" t="s">
        <v>240</v>
      </c>
      <c r="AC91" s="131" t="s">
        <v>240</v>
      </c>
      <c r="AD91" s="131" t="s">
        <v>240</v>
      </c>
      <c r="AE91" s="131" t="s">
        <v>240</v>
      </c>
      <c r="AF91" s="131" t="s">
        <v>240</v>
      </c>
      <c r="AG91" s="131" t="s">
        <v>240</v>
      </c>
      <c r="AH91" s="131" t="s">
        <v>240</v>
      </c>
      <c r="AI91" s="131" t="s">
        <v>240</v>
      </c>
      <c r="AJ91" s="131" t="s">
        <v>240</v>
      </c>
      <c r="AK91" s="131"/>
      <c r="AL91" s="131" t="s">
        <v>1966</v>
      </c>
    </row>
    <row r="92" spans="1:38" s="129" customFormat="1" ht="30" customHeight="1" x14ac:dyDescent="0.35">
      <c r="A92" s="130" t="s">
        <v>2891</v>
      </c>
      <c r="B92" s="131" t="s">
        <v>2892</v>
      </c>
      <c r="C92" s="95">
        <v>44049</v>
      </c>
      <c r="D92" s="95">
        <v>44054</v>
      </c>
      <c r="E92" s="132" t="s">
        <v>2893</v>
      </c>
      <c r="F92" s="127" t="str">
        <f t="shared" si="2"/>
        <v>https://www.thelancet.com/journals/lanhiv/article/PIIS2352-3018(20)30211-3/fulltext</v>
      </c>
      <c r="G92" s="128" t="s">
        <v>2298</v>
      </c>
      <c r="H92" s="128" t="s">
        <v>110</v>
      </c>
      <c r="I92" s="131" t="s">
        <v>2894</v>
      </c>
      <c r="J92" s="132" t="s">
        <v>2895</v>
      </c>
      <c r="K92" s="132">
        <v>2020</v>
      </c>
      <c r="L92" s="128" t="s">
        <v>1759</v>
      </c>
      <c r="M92" s="132" t="s">
        <v>2896</v>
      </c>
      <c r="N92" s="128" t="s">
        <v>2245</v>
      </c>
      <c r="O92" s="132" t="s">
        <v>239</v>
      </c>
      <c r="P92" s="132" t="s">
        <v>240</v>
      </c>
      <c r="Q92" s="132" t="s">
        <v>240</v>
      </c>
      <c r="R92" s="133" t="s">
        <v>239</v>
      </c>
      <c r="S92" s="131" t="s">
        <v>101</v>
      </c>
      <c r="T92" s="132" t="s">
        <v>2897</v>
      </c>
      <c r="U92" s="132" t="s">
        <v>240</v>
      </c>
      <c r="V92" s="132" t="s">
        <v>240</v>
      </c>
      <c r="W92" s="131" t="s">
        <v>240</v>
      </c>
      <c r="X92" s="132" t="s">
        <v>240</v>
      </c>
      <c r="Y92" s="132" t="s">
        <v>240</v>
      </c>
      <c r="Z92" s="132" t="s">
        <v>240</v>
      </c>
      <c r="AA92" s="131" t="s">
        <v>240</v>
      </c>
      <c r="AB92" s="131" t="s">
        <v>240</v>
      </c>
      <c r="AC92" s="131" t="s">
        <v>240</v>
      </c>
      <c r="AD92" s="131" t="s">
        <v>240</v>
      </c>
      <c r="AE92" s="131" t="s">
        <v>240</v>
      </c>
      <c r="AF92" s="131" t="s">
        <v>240</v>
      </c>
      <c r="AG92" s="131" t="s">
        <v>239</v>
      </c>
      <c r="AH92" s="131" t="s">
        <v>240</v>
      </c>
      <c r="AI92" s="131" t="s">
        <v>240</v>
      </c>
      <c r="AJ92" s="131" t="s">
        <v>2898</v>
      </c>
      <c r="AK92" s="131"/>
      <c r="AL92" s="131" t="s">
        <v>1966</v>
      </c>
    </row>
    <row r="93" spans="1:38" s="129" customFormat="1" ht="30" customHeight="1" x14ac:dyDescent="0.35">
      <c r="A93" s="130" t="s">
        <v>2899</v>
      </c>
      <c r="B93" s="131" t="s">
        <v>2900</v>
      </c>
      <c r="C93" s="95">
        <v>44047</v>
      </c>
      <c r="D93" s="95">
        <v>44048</v>
      </c>
      <c r="E93" s="132" t="s">
        <v>2901</v>
      </c>
      <c r="F93" s="127" t="str">
        <f t="shared" si="2"/>
        <v>https://onlinelibrary.wiley.com/doi/abs/10.1111/apa.15515</v>
      </c>
      <c r="G93" s="128" t="s">
        <v>171</v>
      </c>
      <c r="H93" s="128" t="s">
        <v>104</v>
      </c>
      <c r="I93" s="131" t="s">
        <v>2902</v>
      </c>
      <c r="J93" s="132" t="s">
        <v>1762</v>
      </c>
      <c r="K93" s="132">
        <v>2020</v>
      </c>
      <c r="L93" s="128" t="s">
        <v>1759</v>
      </c>
      <c r="M93" s="132" t="s">
        <v>2903</v>
      </c>
      <c r="N93" s="128" t="s">
        <v>2245</v>
      </c>
      <c r="O93" s="132" t="s">
        <v>240</v>
      </c>
      <c r="P93" s="132" t="s">
        <v>239</v>
      </c>
      <c r="Q93" s="132" t="s">
        <v>240</v>
      </c>
      <c r="R93" s="133" t="s">
        <v>240</v>
      </c>
      <c r="S93" s="131" t="s">
        <v>39</v>
      </c>
      <c r="T93" s="132" t="s">
        <v>2904</v>
      </c>
      <c r="U93" s="132" t="s">
        <v>240</v>
      </c>
      <c r="V93" s="132" t="s">
        <v>240</v>
      </c>
      <c r="W93" s="131" t="s">
        <v>240</v>
      </c>
      <c r="X93" s="132" t="s">
        <v>240</v>
      </c>
      <c r="Y93" s="132" t="s">
        <v>240</v>
      </c>
      <c r="Z93" s="132" t="s">
        <v>240</v>
      </c>
      <c r="AA93" s="131" t="s">
        <v>239</v>
      </c>
      <c r="AB93" s="131" t="s">
        <v>240</v>
      </c>
      <c r="AC93" s="131" t="s">
        <v>240</v>
      </c>
      <c r="AD93" s="131" t="s">
        <v>240</v>
      </c>
      <c r="AE93" s="131" t="s">
        <v>240</v>
      </c>
      <c r="AF93" s="131" t="s">
        <v>240</v>
      </c>
      <c r="AG93" s="131" t="s">
        <v>240</v>
      </c>
      <c r="AH93" s="131" t="s">
        <v>240</v>
      </c>
      <c r="AI93" s="131" t="s">
        <v>240</v>
      </c>
      <c r="AJ93" s="131" t="s">
        <v>240</v>
      </c>
      <c r="AK93" s="131"/>
      <c r="AL93" s="131" t="s">
        <v>1966</v>
      </c>
    </row>
    <row r="94" spans="1:38" s="129" customFormat="1" ht="30" customHeight="1" x14ac:dyDescent="0.35">
      <c r="A94" s="130" t="s">
        <v>2905</v>
      </c>
      <c r="B94" s="131" t="s">
        <v>1765</v>
      </c>
      <c r="C94" s="95">
        <v>44046</v>
      </c>
      <c r="D94" s="95">
        <v>44051</v>
      </c>
      <c r="E94" s="132" t="s">
        <v>2906</v>
      </c>
      <c r="F94" s="127" t="str">
        <f t="shared" si="2"/>
        <v>https://www.thelancet.com/journals/langlo/article/PIIS2214-109X(20)30322-3/fulltext</v>
      </c>
      <c r="G94" s="128" t="s">
        <v>1868</v>
      </c>
      <c r="H94" s="128" t="s">
        <v>109</v>
      </c>
      <c r="I94" s="131" t="s">
        <v>2907</v>
      </c>
      <c r="J94" s="132" t="s">
        <v>2536</v>
      </c>
      <c r="K94" s="132">
        <v>2020</v>
      </c>
      <c r="L94" s="128" t="s">
        <v>1759</v>
      </c>
      <c r="M94" s="132" t="s">
        <v>2908</v>
      </c>
      <c r="N94" s="128" t="s">
        <v>2245</v>
      </c>
      <c r="O94" s="132" t="s">
        <v>239</v>
      </c>
      <c r="P94" s="132" t="s">
        <v>240</v>
      </c>
      <c r="Q94" s="132" t="s">
        <v>240</v>
      </c>
      <c r="R94" s="133" t="s">
        <v>239</v>
      </c>
      <c r="S94" s="131" t="s">
        <v>101</v>
      </c>
      <c r="T94" s="132" t="s">
        <v>1868</v>
      </c>
      <c r="U94" s="132" t="s">
        <v>240</v>
      </c>
      <c r="V94" s="132" t="s">
        <v>240</v>
      </c>
      <c r="W94" s="131" t="s">
        <v>240</v>
      </c>
      <c r="X94" s="132" t="s">
        <v>240</v>
      </c>
      <c r="Y94" s="132" t="s">
        <v>240</v>
      </c>
      <c r="Z94" s="132" t="s">
        <v>240</v>
      </c>
      <c r="AA94" s="131" t="s">
        <v>240</v>
      </c>
      <c r="AB94" s="131" t="s">
        <v>240</v>
      </c>
      <c r="AC94" s="131" t="s">
        <v>240</v>
      </c>
      <c r="AD94" s="131" t="s">
        <v>240</v>
      </c>
      <c r="AE94" s="131" t="s">
        <v>240</v>
      </c>
      <c r="AF94" s="131" t="s">
        <v>240</v>
      </c>
      <c r="AG94" s="131" t="s">
        <v>240</v>
      </c>
      <c r="AH94" s="131" t="s">
        <v>240</v>
      </c>
      <c r="AI94" s="131" t="s">
        <v>240</v>
      </c>
      <c r="AJ94" s="131" t="s">
        <v>240</v>
      </c>
      <c r="AK94" s="131"/>
      <c r="AL94" s="131" t="s">
        <v>1966</v>
      </c>
    </row>
    <row r="95" spans="1:38" s="129" customFormat="1" ht="30" customHeight="1" x14ac:dyDescent="0.35">
      <c r="A95" s="130" t="s">
        <v>2909</v>
      </c>
      <c r="B95" s="131" t="s">
        <v>2910</v>
      </c>
      <c r="C95" s="95">
        <v>44047</v>
      </c>
      <c r="D95" s="95">
        <v>44053</v>
      </c>
      <c r="E95" s="132" t="s">
        <v>2911</v>
      </c>
      <c r="F95" s="127" t="str">
        <f t="shared" si="2"/>
        <v>https://journals.lww.com/greenjournal/Abstract/9000/Corticosteroids_in_the_Management_of_Pregnant.97288.aspx</v>
      </c>
      <c r="G95" s="128" t="s">
        <v>1868</v>
      </c>
      <c r="H95" s="128" t="s">
        <v>102</v>
      </c>
      <c r="I95" s="131" t="s">
        <v>2912</v>
      </c>
      <c r="J95" s="132" t="s">
        <v>2240</v>
      </c>
      <c r="K95" s="132">
        <v>2020</v>
      </c>
      <c r="L95" s="128" t="s">
        <v>1759</v>
      </c>
      <c r="M95" s="132" t="s">
        <v>2913</v>
      </c>
      <c r="N95" s="128" t="s">
        <v>2245</v>
      </c>
      <c r="O95" s="132" t="s">
        <v>239</v>
      </c>
      <c r="P95" s="132" t="s">
        <v>240</v>
      </c>
      <c r="Q95" s="132" t="s">
        <v>240</v>
      </c>
      <c r="R95" s="133" t="s">
        <v>240</v>
      </c>
      <c r="S95" s="131" t="s">
        <v>101</v>
      </c>
      <c r="T95" s="132" t="s">
        <v>1868</v>
      </c>
      <c r="U95" s="132" t="s">
        <v>240</v>
      </c>
      <c r="V95" s="132" t="s">
        <v>240</v>
      </c>
      <c r="W95" s="131" t="s">
        <v>240</v>
      </c>
      <c r="X95" s="132" t="s">
        <v>240</v>
      </c>
      <c r="Y95" s="132" t="s">
        <v>240</v>
      </c>
      <c r="Z95" s="132" t="s">
        <v>240</v>
      </c>
      <c r="AA95" s="131" t="s">
        <v>240</v>
      </c>
      <c r="AB95" s="131" t="s">
        <v>240</v>
      </c>
      <c r="AC95" s="131" t="s">
        <v>240</v>
      </c>
      <c r="AD95" s="131" t="s">
        <v>240</v>
      </c>
      <c r="AE95" s="131" t="s">
        <v>240</v>
      </c>
      <c r="AF95" s="131" t="s">
        <v>240</v>
      </c>
      <c r="AG95" s="131" t="s">
        <v>240</v>
      </c>
      <c r="AH95" s="131" t="s">
        <v>240</v>
      </c>
      <c r="AI95" s="131" t="s">
        <v>240</v>
      </c>
      <c r="AJ95" s="131" t="s">
        <v>240</v>
      </c>
      <c r="AK95" s="131"/>
      <c r="AL95" s="131" t="s">
        <v>1966</v>
      </c>
    </row>
    <row r="96" spans="1:38" s="129" customFormat="1" ht="30" customHeight="1" x14ac:dyDescent="0.35">
      <c r="A96" s="130" t="s">
        <v>2914</v>
      </c>
      <c r="B96" s="131" t="s">
        <v>1765</v>
      </c>
      <c r="C96" s="95">
        <v>44049</v>
      </c>
      <c r="D96" s="95">
        <v>44051</v>
      </c>
      <c r="E96" s="132" t="s">
        <v>2915</v>
      </c>
      <c r="F96" s="127" t="str">
        <f t="shared" si="2"/>
        <v>https://onlinelibrary.wiley.com/doi/full/10.1002/ppul.24989</v>
      </c>
      <c r="G96" s="128" t="s">
        <v>103</v>
      </c>
      <c r="H96" s="128" t="s">
        <v>104</v>
      </c>
      <c r="I96" s="131" t="s">
        <v>2916</v>
      </c>
      <c r="J96" s="132" t="s">
        <v>2129</v>
      </c>
      <c r="K96" s="132">
        <v>2020</v>
      </c>
      <c r="L96" s="128" t="s">
        <v>1759</v>
      </c>
      <c r="M96" s="132" t="s">
        <v>2917</v>
      </c>
      <c r="N96" s="128" t="s">
        <v>2245</v>
      </c>
      <c r="O96" s="132" t="s">
        <v>240</v>
      </c>
      <c r="P96" s="132" t="s">
        <v>239</v>
      </c>
      <c r="Q96" s="132" t="s">
        <v>240</v>
      </c>
      <c r="R96" s="133" t="s">
        <v>240</v>
      </c>
      <c r="S96" s="131" t="s">
        <v>105</v>
      </c>
      <c r="T96" s="132" t="s">
        <v>2288</v>
      </c>
      <c r="U96" s="132" t="s">
        <v>240</v>
      </c>
      <c r="V96" s="132" t="s">
        <v>240</v>
      </c>
      <c r="W96" s="131" t="s">
        <v>240</v>
      </c>
      <c r="X96" s="132" t="s">
        <v>240</v>
      </c>
      <c r="Y96" s="132" t="s">
        <v>240</v>
      </c>
      <c r="Z96" s="132" t="s">
        <v>239</v>
      </c>
      <c r="AA96" s="131" t="s">
        <v>239</v>
      </c>
      <c r="AB96" s="131" t="s">
        <v>240</v>
      </c>
      <c r="AC96" s="131" t="s">
        <v>239</v>
      </c>
      <c r="AD96" s="131" t="s">
        <v>239</v>
      </c>
      <c r="AE96" s="131" t="s">
        <v>240</v>
      </c>
      <c r="AF96" s="131" t="s">
        <v>240</v>
      </c>
      <c r="AG96" s="131" t="s">
        <v>240</v>
      </c>
      <c r="AH96" s="131" t="s">
        <v>240</v>
      </c>
      <c r="AI96" s="131" t="s">
        <v>240</v>
      </c>
      <c r="AJ96" s="131" t="s">
        <v>240</v>
      </c>
      <c r="AK96" s="131"/>
      <c r="AL96" s="131" t="s">
        <v>1966</v>
      </c>
    </row>
    <row r="97" spans="1:38" s="129" customFormat="1" ht="30" customHeight="1" x14ac:dyDescent="0.35">
      <c r="A97" s="130" t="s">
        <v>2918</v>
      </c>
      <c r="B97" s="131" t="s">
        <v>2919</v>
      </c>
      <c r="C97" s="95">
        <v>44005</v>
      </c>
      <c r="D97" s="95">
        <v>44051</v>
      </c>
      <c r="E97" s="132" t="s">
        <v>2920</v>
      </c>
      <c r="F97" s="127" t="str">
        <f t="shared" si="2"/>
        <v>https://connect.springerpub.com/content/sgrjpe/early/2020/06/03/j-pe-d-20-00024</v>
      </c>
      <c r="G97" s="128" t="s">
        <v>1868</v>
      </c>
      <c r="H97" s="128" t="s">
        <v>109</v>
      </c>
      <c r="I97" s="131" t="s">
        <v>2921</v>
      </c>
      <c r="J97" s="132" t="s">
        <v>2922</v>
      </c>
      <c r="K97" s="132">
        <v>2020</v>
      </c>
      <c r="L97" s="128" t="s">
        <v>1759</v>
      </c>
      <c r="M97" s="132" t="s">
        <v>2923</v>
      </c>
      <c r="N97" s="128" t="s">
        <v>2245</v>
      </c>
      <c r="O97" s="132" t="s">
        <v>239</v>
      </c>
      <c r="P97" s="132" t="s">
        <v>240</v>
      </c>
      <c r="Q97" s="132" t="s">
        <v>240</v>
      </c>
      <c r="R97" s="133" t="s">
        <v>239</v>
      </c>
      <c r="S97" s="131" t="s">
        <v>101</v>
      </c>
      <c r="T97" s="132" t="s">
        <v>1868</v>
      </c>
      <c r="U97" s="132" t="s">
        <v>240</v>
      </c>
      <c r="V97" s="132" t="s">
        <v>240</v>
      </c>
      <c r="W97" s="131" t="s">
        <v>240</v>
      </c>
      <c r="X97" s="132" t="s">
        <v>240</v>
      </c>
      <c r="Y97" s="132" t="s">
        <v>240</v>
      </c>
      <c r="Z97" s="132" t="s">
        <v>240</v>
      </c>
      <c r="AA97" s="131" t="s">
        <v>240</v>
      </c>
      <c r="AB97" s="131" t="s">
        <v>240</v>
      </c>
      <c r="AC97" s="131" t="s">
        <v>240</v>
      </c>
      <c r="AD97" s="131" t="s">
        <v>240</v>
      </c>
      <c r="AE97" s="131" t="s">
        <v>240</v>
      </c>
      <c r="AF97" s="131" t="s">
        <v>240</v>
      </c>
      <c r="AG97" s="131" t="s">
        <v>240</v>
      </c>
      <c r="AH97" s="131" t="s">
        <v>240</v>
      </c>
      <c r="AI97" s="131" t="s">
        <v>240</v>
      </c>
      <c r="AJ97" s="131" t="s">
        <v>240</v>
      </c>
      <c r="AK97" s="114" t="s">
        <v>3432</v>
      </c>
      <c r="AL97" s="131" t="s">
        <v>1966</v>
      </c>
    </row>
    <row r="98" spans="1:38" s="129" customFormat="1" ht="30" customHeight="1" x14ac:dyDescent="0.35">
      <c r="A98" s="130" t="s">
        <v>2924</v>
      </c>
      <c r="B98" s="131" t="s">
        <v>2925</v>
      </c>
      <c r="C98" s="95">
        <v>44050</v>
      </c>
      <c r="D98" s="95">
        <v>44052</v>
      </c>
      <c r="E98" s="132" t="s">
        <v>2926</v>
      </c>
      <c r="F98" s="127" t="str">
        <f t="shared" ref="F98:F129" si="3">HYPERLINK(E98)</f>
        <v>https://academic.oup.com/tropej/advance-article/doi/10.1093/tropej/fmaa055/5882138</v>
      </c>
      <c r="G98" s="128" t="s">
        <v>2298</v>
      </c>
      <c r="H98" s="128" t="s">
        <v>109</v>
      </c>
      <c r="I98" s="131" t="s">
        <v>2927</v>
      </c>
      <c r="J98" s="132" t="s">
        <v>2509</v>
      </c>
      <c r="K98" s="132">
        <v>2020</v>
      </c>
      <c r="L98" s="128" t="s">
        <v>1759</v>
      </c>
      <c r="M98" s="132" t="s">
        <v>2928</v>
      </c>
      <c r="N98" s="128" t="s">
        <v>2245</v>
      </c>
      <c r="O98" s="132" t="s">
        <v>239</v>
      </c>
      <c r="P98" s="132" t="s">
        <v>239</v>
      </c>
      <c r="Q98" s="132" t="s">
        <v>240</v>
      </c>
      <c r="R98" s="133" t="s">
        <v>239</v>
      </c>
      <c r="S98" s="131" t="s">
        <v>101</v>
      </c>
      <c r="T98" s="132" t="s">
        <v>1868</v>
      </c>
      <c r="U98" s="132" t="s">
        <v>240</v>
      </c>
      <c r="V98" s="132" t="s">
        <v>240</v>
      </c>
      <c r="W98" s="131" t="s">
        <v>240</v>
      </c>
      <c r="X98" s="132" t="s">
        <v>240</v>
      </c>
      <c r="Y98" s="132" t="s">
        <v>240</v>
      </c>
      <c r="Z98" s="132" t="s">
        <v>240</v>
      </c>
      <c r="AA98" s="131" t="s">
        <v>240</v>
      </c>
      <c r="AB98" s="131" t="s">
        <v>240</v>
      </c>
      <c r="AC98" s="131" t="s">
        <v>240</v>
      </c>
      <c r="AD98" s="131" t="s">
        <v>240</v>
      </c>
      <c r="AE98" s="131" t="s">
        <v>240</v>
      </c>
      <c r="AF98" s="131" t="s">
        <v>240</v>
      </c>
      <c r="AG98" s="131" t="s">
        <v>240</v>
      </c>
      <c r="AH98" s="131" t="s">
        <v>240</v>
      </c>
      <c r="AI98" s="131" t="s">
        <v>240</v>
      </c>
      <c r="AJ98" s="131" t="s">
        <v>240</v>
      </c>
      <c r="AK98" s="131"/>
      <c r="AL98" s="131" t="s">
        <v>1966</v>
      </c>
    </row>
    <row r="99" spans="1:38" s="129" customFormat="1" ht="30" customHeight="1" x14ac:dyDescent="0.35">
      <c r="A99" s="130" t="s">
        <v>2929</v>
      </c>
      <c r="B99" s="131" t="s">
        <v>2930</v>
      </c>
      <c r="C99" s="95">
        <v>44049</v>
      </c>
      <c r="D99" s="95">
        <v>44051</v>
      </c>
      <c r="E99" s="132" t="s">
        <v>2931</v>
      </c>
      <c r="F99" s="127" t="str">
        <f t="shared" si="3"/>
        <v>https://academic.oup.com/jid/advance-article/doi/10.1093/infdis/jiaa477/5882014</v>
      </c>
      <c r="G99" s="128" t="s">
        <v>148</v>
      </c>
      <c r="H99" s="128" t="s">
        <v>1763</v>
      </c>
      <c r="I99" s="131" t="s">
        <v>2932</v>
      </c>
      <c r="J99" s="132" t="s">
        <v>2278</v>
      </c>
      <c r="K99" s="132">
        <v>2020</v>
      </c>
      <c r="L99" s="128" t="s">
        <v>1759</v>
      </c>
      <c r="M99" s="132" t="s">
        <v>2933</v>
      </c>
      <c r="N99" s="128" t="s">
        <v>2245</v>
      </c>
      <c r="O99" s="132" t="s">
        <v>239</v>
      </c>
      <c r="P99" s="132" t="s">
        <v>239</v>
      </c>
      <c r="Q99" s="132" t="s">
        <v>240</v>
      </c>
      <c r="R99" s="133" t="s">
        <v>240</v>
      </c>
      <c r="S99" s="131" t="s">
        <v>105</v>
      </c>
      <c r="T99" s="132" t="s">
        <v>2934</v>
      </c>
      <c r="U99" s="132" t="s">
        <v>239</v>
      </c>
      <c r="V99" s="132" t="s">
        <v>240</v>
      </c>
      <c r="W99" s="131" t="s">
        <v>239</v>
      </c>
      <c r="X99" s="132" t="s">
        <v>239</v>
      </c>
      <c r="Y99" s="132" t="s">
        <v>239</v>
      </c>
      <c r="Z99" s="132" t="s">
        <v>239</v>
      </c>
      <c r="AA99" s="131" t="s">
        <v>239</v>
      </c>
      <c r="AB99" s="131" t="s">
        <v>240</v>
      </c>
      <c r="AC99" s="131" t="s">
        <v>239</v>
      </c>
      <c r="AD99" s="131" t="s">
        <v>239</v>
      </c>
      <c r="AE99" s="131" t="s">
        <v>240</v>
      </c>
      <c r="AF99" s="131" t="s">
        <v>240</v>
      </c>
      <c r="AG99" s="131" t="s">
        <v>240</v>
      </c>
      <c r="AH99" s="131" t="s">
        <v>240</v>
      </c>
      <c r="AI99" s="131" t="s">
        <v>240</v>
      </c>
      <c r="AJ99" s="131" t="s">
        <v>240</v>
      </c>
      <c r="AK99" s="131"/>
      <c r="AL99" s="131" t="s">
        <v>1966</v>
      </c>
    </row>
    <row r="100" spans="1:38" s="129" customFormat="1" ht="30" customHeight="1" x14ac:dyDescent="0.35">
      <c r="A100" s="130" t="s">
        <v>2935</v>
      </c>
      <c r="B100" s="131" t="s">
        <v>2936</v>
      </c>
      <c r="C100" s="95">
        <v>44050</v>
      </c>
      <c r="D100" s="95">
        <v>44054</v>
      </c>
      <c r="E100" s="132" t="s">
        <v>2937</v>
      </c>
      <c r="F100" s="127" t="str">
        <f t="shared" si="3"/>
        <v>https://jaoa.org/article.aspx?articleid=2765218</v>
      </c>
      <c r="G100" s="128" t="s">
        <v>1868</v>
      </c>
      <c r="H100" s="128" t="s">
        <v>102</v>
      </c>
      <c r="I100" s="131" t="s">
        <v>2938</v>
      </c>
      <c r="J100" s="132" t="s">
        <v>2939</v>
      </c>
      <c r="K100" s="132">
        <v>2020</v>
      </c>
      <c r="L100" s="128" t="s">
        <v>1759</v>
      </c>
      <c r="M100" s="132" t="s">
        <v>2940</v>
      </c>
      <c r="N100" s="128" t="s">
        <v>2245</v>
      </c>
      <c r="O100" s="132" t="s">
        <v>239</v>
      </c>
      <c r="P100" s="132" t="s">
        <v>240</v>
      </c>
      <c r="Q100" s="132" t="s">
        <v>240</v>
      </c>
      <c r="R100" s="133" t="s">
        <v>240</v>
      </c>
      <c r="S100" s="131" t="s">
        <v>101</v>
      </c>
      <c r="T100" s="132" t="s">
        <v>1868</v>
      </c>
      <c r="U100" s="132" t="s">
        <v>240</v>
      </c>
      <c r="V100" s="132" t="s">
        <v>240</v>
      </c>
      <c r="W100" s="131" t="s">
        <v>240</v>
      </c>
      <c r="X100" s="132" t="s">
        <v>240</v>
      </c>
      <c r="Y100" s="132" t="s">
        <v>240</v>
      </c>
      <c r="Z100" s="132" t="s">
        <v>240</v>
      </c>
      <c r="AA100" s="131" t="s">
        <v>240</v>
      </c>
      <c r="AB100" s="131" t="s">
        <v>240</v>
      </c>
      <c r="AC100" s="131" t="s">
        <v>240</v>
      </c>
      <c r="AD100" s="131" t="s">
        <v>240</v>
      </c>
      <c r="AE100" s="131" t="s">
        <v>240</v>
      </c>
      <c r="AF100" s="131" t="s">
        <v>240</v>
      </c>
      <c r="AG100" s="131" t="s">
        <v>240</v>
      </c>
      <c r="AH100" s="131" t="s">
        <v>240</v>
      </c>
      <c r="AI100" s="131" t="s">
        <v>240</v>
      </c>
      <c r="AJ100" s="131" t="s">
        <v>240</v>
      </c>
      <c r="AK100" s="131"/>
      <c r="AL100" s="131" t="s">
        <v>1966</v>
      </c>
    </row>
    <row r="101" spans="1:38" s="129" customFormat="1" ht="30" customHeight="1" x14ac:dyDescent="0.35">
      <c r="A101" s="130" t="s">
        <v>2941</v>
      </c>
      <c r="B101" s="131" t="s">
        <v>2942</v>
      </c>
      <c r="C101" s="95">
        <v>44051</v>
      </c>
      <c r="D101" s="95">
        <v>44053</v>
      </c>
      <c r="E101" s="132" t="s">
        <v>2943</v>
      </c>
      <c r="F101" s="127" t="str">
        <f t="shared" si="3"/>
        <v>https://onlinelibrary.wiley.com/doi/abs/10.1111/jpc.15101</v>
      </c>
      <c r="G101" s="128" t="s">
        <v>1868</v>
      </c>
      <c r="H101" s="128" t="s">
        <v>102</v>
      </c>
      <c r="I101" s="131" t="s">
        <v>2944</v>
      </c>
      <c r="J101" s="132" t="s">
        <v>2271</v>
      </c>
      <c r="K101" s="132">
        <v>2020</v>
      </c>
      <c r="L101" s="128" t="s">
        <v>1759</v>
      </c>
      <c r="M101" s="132" t="s">
        <v>2945</v>
      </c>
      <c r="N101" s="128" t="s">
        <v>2245</v>
      </c>
      <c r="O101" s="132" t="s">
        <v>240</v>
      </c>
      <c r="P101" s="132" t="s">
        <v>239</v>
      </c>
      <c r="Q101" s="132" t="s">
        <v>240</v>
      </c>
      <c r="R101" s="133" t="s">
        <v>240</v>
      </c>
      <c r="S101" s="131" t="s">
        <v>101</v>
      </c>
      <c r="T101" s="132" t="s">
        <v>1868</v>
      </c>
      <c r="U101" s="132" t="s">
        <v>240</v>
      </c>
      <c r="V101" s="132" t="s">
        <v>240</v>
      </c>
      <c r="W101" s="131" t="s">
        <v>240</v>
      </c>
      <c r="X101" s="132" t="s">
        <v>240</v>
      </c>
      <c r="Y101" s="132" t="s">
        <v>240</v>
      </c>
      <c r="Z101" s="132" t="s">
        <v>240</v>
      </c>
      <c r="AA101" s="131" t="s">
        <v>240</v>
      </c>
      <c r="AB101" s="131" t="s">
        <v>240</v>
      </c>
      <c r="AC101" s="131" t="s">
        <v>240</v>
      </c>
      <c r="AD101" s="131" t="s">
        <v>240</v>
      </c>
      <c r="AE101" s="131" t="s">
        <v>240</v>
      </c>
      <c r="AF101" s="131" t="s">
        <v>240</v>
      </c>
      <c r="AG101" s="131" t="s">
        <v>240</v>
      </c>
      <c r="AH101" s="131" t="s">
        <v>240</v>
      </c>
      <c r="AI101" s="131" t="s">
        <v>240</v>
      </c>
      <c r="AJ101" s="131" t="s">
        <v>240</v>
      </c>
      <c r="AK101" s="131"/>
      <c r="AL101" s="131" t="s">
        <v>1966</v>
      </c>
    </row>
    <row r="102" spans="1:38" s="129" customFormat="1" ht="30" customHeight="1" x14ac:dyDescent="0.35">
      <c r="A102" s="130" t="s">
        <v>2946</v>
      </c>
      <c r="B102" s="131" t="s">
        <v>1765</v>
      </c>
      <c r="C102" s="95">
        <v>44052</v>
      </c>
      <c r="D102" s="95">
        <v>44054</v>
      </c>
      <c r="E102" s="132" t="s">
        <v>2947</v>
      </c>
      <c r="F102" s="127" t="str">
        <f t="shared" si="3"/>
        <v>https://onlinelibrary.wiley.com/doi/10.1002/pbc.28511</v>
      </c>
      <c r="G102" s="128" t="s">
        <v>103</v>
      </c>
      <c r="H102" s="128" t="s">
        <v>104</v>
      </c>
      <c r="I102" s="131" t="s">
        <v>2948</v>
      </c>
      <c r="J102" s="132" t="s">
        <v>2127</v>
      </c>
      <c r="K102" s="132">
        <v>2020</v>
      </c>
      <c r="L102" s="128" t="s">
        <v>1759</v>
      </c>
      <c r="M102" s="132" t="s">
        <v>2949</v>
      </c>
      <c r="N102" s="128" t="s">
        <v>2245</v>
      </c>
      <c r="O102" s="132" t="s">
        <v>240</v>
      </c>
      <c r="P102" s="132" t="s">
        <v>239</v>
      </c>
      <c r="Q102" s="132" t="s">
        <v>240</v>
      </c>
      <c r="R102" s="133" t="s">
        <v>240</v>
      </c>
      <c r="S102" s="131" t="s">
        <v>105</v>
      </c>
      <c r="T102" s="132" t="s">
        <v>2950</v>
      </c>
      <c r="U102" s="132" t="s">
        <v>240</v>
      </c>
      <c r="V102" s="132" t="s">
        <v>240</v>
      </c>
      <c r="W102" s="131" t="s">
        <v>240</v>
      </c>
      <c r="X102" s="132" t="s">
        <v>240</v>
      </c>
      <c r="Y102" s="132" t="s">
        <v>240</v>
      </c>
      <c r="Z102" s="132" t="s">
        <v>240</v>
      </c>
      <c r="AA102" s="131" t="s">
        <v>239</v>
      </c>
      <c r="AB102" s="131" t="s">
        <v>240</v>
      </c>
      <c r="AC102" s="131" t="s">
        <v>239</v>
      </c>
      <c r="AD102" s="131" t="s">
        <v>239</v>
      </c>
      <c r="AE102" s="131" t="s">
        <v>240</v>
      </c>
      <c r="AF102" s="131" t="s">
        <v>240</v>
      </c>
      <c r="AG102" s="131" t="s">
        <v>240</v>
      </c>
      <c r="AH102" s="131" t="s">
        <v>240</v>
      </c>
      <c r="AI102" s="131" t="s">
        <v>240</v>
      </c>
      <c r="AJ102" s="131" t="s">
        <v>240</v>
      </c>
      <c r="AK102" s="131"/>
      <c r="AL102" s="131" t="s">
        <v>1966</v>
      </c>
    </row>
    <row r="103" spans="1:38" s="129" customFormat="1" ht="30" customHeight="1" x14ac:dyDescent="0.35">
      <c r="A103" s="130" t="s">
        <v>2951</v>
      </c>
      <c r="B103" s="131" t="s">
        <v>1765</v>
      </c>
      <c r="C103" s="95">
        <v>44051</v>
      </c>
      <c r="D103" s="95">
        <v>44053</v>
      </c>
      <c r="E103" s="132" t="s">
        <v>2952</v>
      </c>
      <c r="F103" s="127" t="str">
        <f t="shared" si="3"/>
        <v>https://onlinelibrary.wiley.com/doi/full/10.1111/jpc.15087</v>
      </c>
      <c r="G103" s="128" t="s">
        <v>2953</v>
      </c>
      <c r="H103" s="128" t="s">
        <v>1763</v>
      </c>
      <c r="I103" s="131" t="s">
        <v>2954</v>
      </c>
      <c r="J103" s="132" t="s">
        <v>2271</v>
      </c>
      <c r="K103" s="132">
        <v>2020</v>
      </c>
      <c r="L103" s="128" t="s">
        <v>1759</v>
      </c>
      <c r="M103" s="132" t="s">
        <v>2955</v>
      </c>
      <c r="N103" s="128" t="s">
        <v>2245</v>
      </c>
      <c r="O103" s="132" t="s">
        <v>240</v>
      </c>
      <c r="P103" s="132" t="s">
        <v>239</v>
      </c>
      <c r="Q103" s="132" t="s">
        <v>240</v>
      </c>
      <c r="R103" s="133" t="s">
        <v>239</v>
      </c>
      <c r="S103" s="131" t="s">
        <v>105</v>
      </c>
      <c r="T103" s="132" t="s">
        <v>2956</v>
      </c>
      <c r="U103" s="132" t="s">
        <v>240</v>
      </c>
      <c r="V103" s="132" t="s">
        <v>240</v>
      </c>
      <c r="W103" s="131" t="s">
        <v>240</v>
      </c>
      <c r="X103" s="132" t="s">
        <v>240</v>
      </c>
      <c r="Y103" s="132" t="s">
        <v>240</v>
      </c>
      <c r="Z103" s="132" t="s">
        <v>240</v>
      </c>
      <c r="AA103" s="131" t="s">
        <v>240</v>
      </c>
      <c r="AB103" s="131" t="s">
        <v>240</v>
      </c>
      <c r="AC103" s="131" t="s">
        <v>240</v>
      </c>
      <c r="AD103" s="131" t="s">
        <v>240</v>
      </c>
      <c r="AE103" s="131" t="s">
        <v>239</v>
      </c>
      <c r="AF103" s="131" t="s">
        <v>239</v>
      </c>
      <c r="AG103" s="131" t="s">
        <v>240</v>
      </c>
      <c r="AH103" s="131" t="s">
        <v>239</v>
      </c>
      <c r="AI103" s="131" t="s">
        <v>240</v>
      </c>
      <c r="AJ103" s="131" t="s">
        <v>240</v>
      </c>
      <c r="AK103" s="131"/>
      <c r="AL103" s="131" t="s">
        <v>1966</v>
      </c>
    </row>
    <row r="104" spans="1:38" s="129" customFormat="1" ht="30" customHeight="1" x14ac:dyDescent="0.35">
      <c r="A104" s="130" t="s">
        <v>2957</v>
      </c>
      <c r="B104" s="131" t="s">
        <v>2958</v>
      </c>
      <c r="C104" s="95">
        <v>44035</v>
      </c>
      <c r="D104" s="95">
        <v>44052</v>
      </c>
      <c r="E104" s="132" t="s">
        <v>2959</v>
      </c>
      <c r="F104" s="127" t="str">
        <f t="shared" si="3"/>
        <v>https://www.idhjournal.com.au/article/S2468-0451(20)30050-X/fulltext</v>
      </c>
      <c r="G104" s="128" t="s">
        <v>184</v>
      </c>
      <c r="H104" s="128" t="s">
        <v>104</v>
      </c>
      <c r="I104" s="131" t="s">
        <v>2960</v>
      </c>
      <c r="J104" s="132" t="s">
        <v>2961</v>
      </c>
      <c r="K104" s="132">
        <v>2020</v>
      </c>
      <c r="L104" s="128" t="s">
        <v>1759</v>
      </c>
      <c r="M104" s="132" t="s">
        <v>2962</v>
      </c>
      <c r="N104" s="128" t="s">
        <v>2245</v>
      </c>
      <c r="O104" s="132" t="s">
        <v>239</v>
      </c>
      <c r="P104" s="132" t="s">
        <v>240</v>
      </c>
      <c r="Q104" s="132" t="s">
        <v>239</v>
      </c>
      <c r="R104" s="133" t="s">
        <v>240</v>
      </c>
      <c r="S104" s="131" t="s">
        <v>105</v>
      </c>
      <c r="T104" s="132" t="s">
        <v>2963</v>
      </c>
      <c r="U104" s="132" t="s">
        <v>239</v>
      </c>
      <c r="V104" s="132" t="s">
        <v>240</v>
      </c>
      <c r="W104" s="131" t="s">
        <v>239</v>
      </c>
      <c r="X104" s="132" t="s">
        <v>239</v>
      </c>
      <c r="Y104" s="132" t="s">
        <v>239</v>
      </c>
      <c r="Z104" s="132" t="s">
        <v>240</v>
      </c>
      <c r="AA104" s="131" t="s">
        <v>240</v>
      </c>
      <c r="AB104" s="131" t="s">
        <v>240</v>
      </c>
      <c r="AC104" s="131" t="s">
        <v>240</v>
      </c>
      <c r="AD104" s="131" t="s">
        <v>240</v>
      </c>
      <c r="AE104" s="131" t="e">
        <v>#REF!</v>
      </c>
      <c r="AF104" s="131" t="e">
        <v>#REF!</v>
      </c>
      <c r="AG104" s="131" t="s">
        <v>240</v>
      </c>
      <c r="AH104" s="131" t="s">
        <v>240</v>
      </c>
      <c r="AI104" s="131" t="s">
        <v>240</v>
      </c>
      <c r="AJ104" s="131" t="s">
        <v>240</v>
      </c>
      <c r="AK104" s="131"/>
      <c r="AL104" s="131" t="s">
        <v>1966</v>
      </c>
    </row>
    <row r="105" spans="1:38" s="129" customFormat="1" ht="30" customHeight="1" x14ac:dyDescent="0.35">
      <c r="A105" s="130" t="s">
        <v>2964</v>
      </c>
      <c r="B105" s="131" t="s">
        <v>1765</v>
      </c>
      <c r="C105" s="95">
        <v>44049</v>
      </c>
      <c r="D105" s="95">
        <v>44054</v>
      </c>
      <c r="E105" s="132" t="s">
        <v>2965</v>
      </c>
      <c r="F105" s="127" t="str">
        <f t="shared" si="3"/>
        <v>https://www.ajog.org/article/S0002-9378(20)30830-9/fulltext</v>
      </c>
      <c r="G105" s="128" t="s">
        <v>2298</v>
      </c>
      <c r="H105" s="128" t="s">
        <v>2196</v>
      </c>
      <c r="I105" s="131" t="s">
        <v>2966</v>
      </c>
      <c r="J105" s="132" t="s">
        <v>2274</v>
      </c>
      <c r="K105" s="132">
        <v>2020</v>
      </c>
      <c r="L105" s="128" t="s">
        <v>1759</v>
      </c>
      <c r="M105" s="132" t="s">
        <v>2967</v>
      </c>
      <c r="N105" s="128" t="s">
        <v>2245</v>
      </c>
      <c r="O105" s="132" t="s">
        <v>239</v>
      </c>
      <c r="P105" s="132" t="s">
        <v>240</v>
      </c>
      <c r="Q105" s="132" t="s">
        <v>240</v>
      </c>
      <c r="R105" s="133" t="s">
        <v>240</v>
      </c>
      <c r="S105" s="131" t="s">
        <v>101</v>
      </c>
      <c r="T105" s="132" t="s">
        <v>2968</v>
      </c>
      <c r="U105" s="132" t="s">
        <v>240</v>
      </c>
      <c r="V105" s="132" t="s">
        <v>240</v>
      </c>
      <c r="W105" s="131" t="s">
        <v>239</v>
      </c>
      <c r="X105" s="132" t="s">
        <v>239</v>
      </c>
      <c r="Y105" s="132" t="s">
        <v>240</v>
      </c>
      <c r="Z105" s="132" t="s">
        <v>240</v>
      </c>
      <c r="AA105" s="131" t="s">
        <v>240</v>
      </c>
      <c r="AB105" s="131" t="s">
        <v>240</v>
      </c>
      <c r="AC105" s="131" t="s">
        <v>240</v>
      </c>
      <c r="AD105" s="131" t="s">
        <v>240</v>
      </c>
      <c r="AE105" s="131" t="s">
        <v>240</v>
      </c>
      <c r="AF105" s="131" t="s">
        <v>240</v>
      </c>
      <c r="AG105" s="131" t="s">
        <v>240</v>
      </c>
      <c r="AH105" s="131" t="s">
        <v>240</v>
      </c>
      <c r="AI105" s="131" t="s">
        <v>240</v>
      </c>
      <c r="AJ105" s="131" t="s">
        <v>240</v>
      </c>
      <c r="AK105" s="131"/>
      <c r="AL105" s="131" t="s">
        <v>1966</v>
      </c>
    </row>
    <row r="106" spans="1:38" s="129" customFormat="1" ht="30" customHeight="1" x14ac:dyDescent="0.35">
      <c r="A106" s="130" t="s">
        <v>2969</v>
      </c>
      <c r="B106" s="131" t="s">
        <v>1765</v>
      </c>
      <c r="C106" s="95">
        <v>44008</v>
      </c>
      <c r="D106" s="95">
        <v>44051</v>
      </c>
      <c r="E106" s="132" t="s">
        <v>2970</v>
      </c>
      <c r="F106" s="127" t="str">
        <f t="shared" si="3"/>
        <v>https://www.sciencedirect.com/science/article/pii/S0306987720318351?via%3Dihub</v>
      </c>
      <c r="G106" s="128" t="s">
        <v>106</v>
      </c>
      <c r="H106" s="128" t="s">
        <v>104</v>
      </c>
      <c r="I106" s="131" t="s">
        <v>2971</v>
      </c>
      <c r="J106" s="132" t="s">
        <v>2972</v>
      </c>
      <c r="K106" s="132">
        <v>2020</v>
      </c>
      <c r="L106" s="128" t="s">
        <v>1759</v>
      </c>
      <c r="M106" s="132" t="s">
        <v>2973</v>
      </c>
      <c r="N106" s="128" t="s">
        <v>2245</v>
      </c>
      <c r="O106" s="132" t="s">
        <v>240</v>
      </c>
      <c r="P106" s="132" t="s">
        <v>239</v>
      </c>
      <c r="Q106" s="132" t="s">
        <v>240</v>
      </c>
      <c r="R106" s="133" t="s">
        <v>240</v>
      </c>
      <c r="S106" s="131" t="s">
        <v>105</v>
      </c>
      <c r="T106" s="132" t="s">
        <v>2974</v>
      </c>
      <c r="U106" s="132" t="s">
        <v>240</v>
      </c>
      <c r="V106" s="132" t="s">
        <v>240</v>
      </c>
      <c r="W106" s="131" t="s">
        <v>240</v>
      </c>
      <c r="X106" s="132" t="s">
        <v>240</v>
      </c>
      <c r="Y106" s="132" t="s">
        <v>240</v>
      </c>
      <c r="Z106" s="132" t="s">
        <v>240</v>
      </c>
      <c r="AA106" s="131" t="s">
        <v>239</v>
      </c>
      <c r="AB106" s="131" t="s">
        <v>240</v>
      </c>
      <c r="AC106" s="131" t="s">
        <v>240</v>
      </c>
      <c r="AD106" s="131" t="s">
        <v>240</v>
      </c>
      <c r="AE106" s="131" t="s">
        <v>240</v>
      </c>
      <c r="AF106" s="131" t="s">
        <v>240</v>
      </c>
      <c r="AG106" s="131" t="s">
        <v>240</v>
      </c>
      <c r="AH106" s="131" t="s">
        <v>240</v>
      </c>
      <c r="AI106" s="131" t="s">
        <v>240</v>
      </c>
      <c r="AJ106" s="131" t="s">
        <v>240</v>
      </c>
      <c r="AK106" s="131"/>
      <c r="AL106" s="131" t="s">
        <v>1966</v>
      </c>
    </row>
    <row r="107" spans="1:38" s="129" customFormat="1" ht="30" customHeight="1" x14ac:dyDescent="0.35">
      <c r="A107" s="130" t="s">
        <v>2975</v>
      </c>
      <c r="B107" s="131" t="s">
        <v>1765</v>
      </c>
      <c r="C107" s="95">
        <v>44047</v>
      </c>
      <c r="D107" s="95">
        <v>44053</v>
      </c>
      <c r="E107" s="132" t="s">
        <v>2976</v>
      </c>
      <c r="F107" s="127" t="str">
        <f t="shared" si="3"/>
        <v>https://journals.lww.com/jphmp/Citation/9000/Let_COVID_19_Serve_as_a_Catalyst_to_Fix_National.99256.aspx</v>
      </c>
      <c r="G107" s="128" t="s">
        <v>103</v>
      </c>
      <c r="H107" s="128" t="s">
        <v>109</v>
      </c>
      <c r="I107" s="131" t="s">
        <v>2977</v>
      </c>
      <c r="J107" s="132" t="s">
        <v>2978</v>
      </c>
      <c r="K107" s="132">
        <v>2020</v>
      </c>
      <c r="L107" s="128" t="s">
        <v>1759</v>
      </c>
      <c r="M107" s="132" t="s">
        <v>2979</v>
      </c>
      <c r="N107" s="128" t="s">
        <v>2245</v>
      </c>
      <c r="O107" s="132" t="s">
        <v>239</v>
      </c>
      <c r="P107" s="132" t="s">
        <v>240</v>
      </c>
      <c r="Q107" s="132" t="s">
        <v>240</v>
      </c>
      <c r="R107" s="133" t="s">
        <v>240</v>
      </c>
      <c r="S107" s="131" t="s">
        <v>105</v>
      </c>
      <c r="T107" s="132" t="s">
        <v>1868</v>
      </c>
      <c r="U107" s="132" t="s">
        <v>240</v>
      </c>
      <c r="V107" s="132" t="s">
        <v>240</v>
      </c>
      <c r="W107" s="131" t="s">
        <v>240</v>
      </c>
      <c r="X107" s="132" t="s">
        <v>240</v>
      </c>
      <c r="Y107" s="132" t="s">
        <v>240</v>
      </c>
      <c r="Z107" s="132" t="s">
        <v>240</v>
      </c>
      <c r="AA107" s="131" t="s">
        <v>240</v>
      </c>
      <c r="AB107" s="131" t="s">
        <v>240</v>
      </c>
      <c r="AC107" s="131" t="s">
        <v>240</v>
      </c>
      <c r="AD107" s="131" t="s">
        <v>240</v>
      </c>
      <c r="AE107" s="131" t="s">
        <v>240</v>
      </c>
      <c r="AF107" s="131" t="s">
        <v>240</v>
      </c>
      <c r="AG107" s="131" t="s">
        <v>240</v>
      </c>
      <c r="AH107" s="131" t="s">
        <v>240</v>
      </c>
      <c r="AI107" s="131" t="s">
        <v>240</v>
      </c>
      <c r="AJ107" s="131" t="s">
        <v>240</v>
      </c>
      <c r="AK107" s="131"/>
      <c r="AL107" s="131" t="s">
        <v>1966</v>
      </c>
    </row>
    <row r="108" spans="1:38" s="129" customFormat="1" ht="30" customHeight="1" x14ac:dyDescent="0.35">
      <c r="A108" s="130" t="s">
        <v>3420</v>
      </c>
      <c r="B108" s="131" t="s">
        <v>1765</v>
      </c>
      <c r="C108" s="95">
        <v>44054</v>
      </c>
      <c r="D108" s="95">
        <v>44055</v>
      </c>
      <c r="E108" s="132" t="s">
        <v>2980</v>
      </c>
      <c r="F108" s="127" t="str">
        <f t="shared" si="3"/>
        <v>https://onlinelibrary.wiley.com/doi/full/10.1111/jpc.15105</v>
      </c>
      <c r="G108" s="128" t="s">
        <v>171</v>
      </c>
      <c r="H108" s="128" t="s">
        <v>104</v>
      </c>
      <c r="I108" s="131" t="s">
        <v>2981</v>
      </c>
      <c r="J108" s="132" t="s">
        <v>2271</v>
      </c>
      <c r="K108" s="132">
        <v>2020</v>
      </c>
      <c r="L108" s="128" t="s">
        <v>1759</v>
      </c>
      <c r="M108" s="132" t="s">
        <v>2982</v>
      </c>
      <c r="N108" s="128" t="s">
        <v>2245</v>
      </c>
      <c r="O108" s="132" t="s">
        <v>240</v>
      </c>
      <c r="P108" s="132" t="s">
        <v>239</v>
      </c>
      <c r="Q108" s="132" t="s">
        <v>240</v>
      </c>
      <c r="R108" s="133" t="s">
        <v>239</v>
      </c>
      <c r="S108" s="131" t="s">
        <v>39</v>
      </c>
      <c r="T108" s="132" t="s">
        <v>2983</v>
      </c>
      <c r="U108" s="132" t="s">
        <v>240</v>
      </c>
      <c r="V108" s="132" t="s">
        <v>240</v>
      </c>
      <c r="W108" s="131" t="s">
        <v>240</v>
      </c>
      <c r="X108" s="132" t="s">
        <v>240</v>
      </c>
      <c r="Y108" s="132" t="s">
        <v>240</v>
      </c>
      <c r="Z108" s="132" t="s">
        <v>240</v>
      </c>
      <c r="AA108" s="131" t="s">
        <v>240</v>
      </c>
      <c r="AB108" s="131" t="s">
        <v>240</v>
      </c>
      <c r="AC108" s="131" t="s">
        <v>240</v>
      </c>
      <c r="AD108" s="131" t="s">
        <v>240</v>
      </c>
      <c r="AE108" s="131" t="s">
        <v>240</v>
      </c>
      <c r="AF108" s="131" t="s">
        <v>240</v>
      </c>
      <c r="AG108" s="131" t="s">
        <v>240</v>
      </c>
      <c r="AH108" s="131" t="s">
        <v>239</v>
      </c>
      <c r="AI108" s="131" t="s">
        <v>240</v>
      </c>
      <c r="AJ108" s="131" t="s">
        <v>240</v>
      </c>
      <c r="AK108" s="131"/>
      <c r="AL108" s="131" t="s">
        <v>1966</v>
      </c>
    </row>
    <row r="109" spans="1:38" s="129" customFormat="1" ht="30" customHeight="1" x14ac:dyDescent="0.35">
      <c r="A109" s="130" t="s">
        <v>2984</v>
      </c>
      <c r="B109" s="131" t="s">
        <v>1765</v>
      </c>
      <c r="C109" s="95">
        <v>44049</v>
      </c>
      <c r="D109" s="95">
        <v>44054</v>
      </c>
      <c r="E109" s="132" t="s">
        <v>2985</v>
      </c>
      <c r="F109" s="127" t="str">
        <f t="shared" si="3"/>
        <v>https://www.ajog.org/article/S0002-9378(20)30829-2/fulltext</v>
      </c>
      <c r="G109" s="128" t="s">
        <v>103</v>
      </c>
      <c r="H109" s="128" t="s">
        <v>104</v>
      </c>
      <c r="I109" s="131" t="s">
        <v>2986</v>
      </c>
      <c r="J109" s="132" t="s">
        <v>2274</v>
      </c>
      <c r="K109" s="132">
        <v>2020</v>
      </c>
      <c r="L109" s="128" t="s">
        <v>1759</v>
      </c>
      <c r="M109" s="132" t="s">
        <v>2987</v>
      </c>
      <c r="N109" s="128" t="s">
        <v>2245</v>
      </c>
      <c r="O109" s="132" t="s">
        <v>239</v>
      </c>
      <c r="P109" s="132" t="s">
        <v>240</v>
      </c>
      <c r="Q109" s="132" t="s">
        <v>240</v>
      </c>
      <c r="R109" s="133" t="s">
        <v>240</v>
      </c>
      <c r="S109" s="131" t="s">
        <v>105</v>
      </c>
      <c r="T109" s="132" t="s">
        <v>2988</v>
      </c>
      <c r="U109" s="132" t="s">
        <v>239</v>
      </c>
      <c r="V109" s="132" t="s">
        <v>240</v>
      </c>
      <c r="W109" s="131" t="s">
        <v>240</v>
      </c>
      <c r="X109" s="132" t="s">
        <v>239</v>
      </c>
      <c r="Y109" s="132" t="s">
        <v>239</v>
      </c>
      <c r="Z109" s="132" t="s">
        <v>240</v>
      </c>
      <c r="AA109" s="131" t="s">
        <v>240</v>
      </c>
      <c r="AB109" s="131" t="s">
        <v>240</v>
      </c>
      <c r="AC109" s="131" t="s">
        <v>240</v>
      </c>
      <c r="AD109" s="131" t="s">
        <v>240</v>
      </c>
      <c r="AE109" s="131" t="s">
        <v>240</v>
      </c>
      <c r="AF109" s="131" t="s">
        <v>240</v>
      </c>
      <c r="AG109" s="131" t="s">
        <v>240</v>
      </c>
      <c r="AH109" s="131" t="s">
        <v>240</v>
      </c>
      <c r="AI109" s="131" t="s">
        <v>240</v>
      </c>
      <c r="AJ109" s="131" t="s">
        <v>240</v>
      </c>
      <c r="AK109" s="131"/>
      <c r="AL109" s="131" t="s">
        <v>1966</v>
      </c>
    </row>
    <row r="110" spans="1:38" s="129" customFormat="1" ht="30" customHeight="1" x14ac:dyDescent="0.35">
      <c r="A110" s="130" t="s">
        <v>2989</v>
      </c>
      <c r="B110" s="131" t="s">
        <v>2990</v>
      </c>
      <c r="C110" s="95">
        <v>44046</v>
      </c>
      <c r="D110" s="95">
        <v>44050</v>
      </c>
      <c r="E110" s="132" t="s">
        <v>2991</v>
      </c>
      <c r="F110" s="127" t="str">
        <f t="shared" si="3"/>
        <v>https://www.mdpi.com/2227-9067/7/8/87/htm</v>
      </c>
      <c r="G110" s="128" t="s">
        <v>117</v>
      </c>
      <c r="H110" s="128" t="s">
        <v>104</v>
      </c>
      <c r="I110" s="131" t="s">
        <v>2992</v>
      </c>
      <c r="J110" s="132" t="s">
        <v>2993</v>
      </c>
      <c r="K110" s="132">
        <v>2020</v>
      </c>
      <c r="L110" s="128" t="s">
        <v>1759</v>
      </c>
      <c r="M110" s="132" t="s">
        <v>2994</v>
      </c>
      <c r="N110" s="128" t="s">
        <v>2245</v>
      </c>
      <c r="O110" s="132" t="s">
        <v>239</v>
      </c>
      <c r="P110" s="132" t="s">
        <v>240</v>
      </c>
      <c r="Q110" s="132" t="s">
        <v>239</v>
      </c>
      <c r="R110" s="133" t="s">
        <v>240</v>
      </c>
      <c r="S110" s="131" t="s">
        <v>105</v>
      </c>
      <c r="T110" s="132" t="s">
        <v>2995</v>
      </c>
      <c r="U110" s="132" t="s">
        <v>239</v>
      </c>
      <c r="V110" s="132" t="s">
        <v>240</v>
      </c>
      <c r="W110" s="131" t="s">
        <v>239</v>
      </c>
      <c r="X110" s="132" t="s">
        <v>239</v>
      </c>
      <c r="Y110" s="132" t="s">
        <v>239</v>
      </c>
      <c r="Z110" s="132" t="s">
        <v>240</v>
      </c>
      <c r="AA110" s="131" t="s">
        <v>240</v>
      </c>
      <c r="AB110" s="131" t="s">
        <v>240</v>
      </c>
      <c r="AC110" s="131" t="s">
        <v>240</v>
      </c>
      <c r="AD110" s="131" t="s">
        <v>240</v>
      </c>
      <c r="AE110" s="131" t="s">
        <v>239</v>
      </c>
      <c r="AF110" s="131" t="s">
        <v>240</v>
      </c>
      <c r="AG110" s="131" t="s">
        <v>240</v>
      </c>
      <c r="AH110" s="131" t="s">
        <v>240</v>
      </c>
      <c r="AI110" s="131" t="s">
        <v>240</v>
      </c>
      <c r="AJ110" s="131" t="s">
        <v>240</v>
      </c>
      <c r="AK110" s="131"/>
      <c r="AL110" s="131" t="s">
        <v>1966</v>
      </c>
    </row>
    <row r="111" spans="1:38" s="129" customFormat="1" ht="30" customHeight="1" x14ac:dyDescent="0.35">
      <c r="A111" s="130" t="s">
        <v>2996</v>
      </c>
      <c r="B111" s="131" t="s">
        <v>1765</v>
      </c>
      <c r="C111" s="95">
        <v>44049</v>
      </c>
      <c r="D111" s="95">
        <v>44054</v>
      </c>
      <c r="E111" s="132" t="s">
        <v>2997</v>
      </c>
      <c r="F111" s="127" t="str">
        <f t="shared" si="3"/>
        <v>https://www.ajog.org/article/S0002-9378(20)30831-0/fulltext</v>
      </c>
      <c r="G111" s="128" t="s">
        <v>103</v>
      </c>
      <c r="H111" s="128" t="s">
        <v>2669</v>
      </c>
      <c r="I111" s="131" t="s">
        <v>2998</v>
      </c>
      <c r="J111" s="132" t="s">
        <v>2274</v>
      </c>
      <c r="K111" s="132">
        <v>2020</v>
      </c>
      <c r="L111" s="128" t="s">
        <v>1759</v>
      </c>
      <c r="M111" s="132" t="s">
        <v>2999</v>
      </c>
      <c r="N111" s="128" t="s">
        <v>2245</v>
      </c>
      <c r="O111" s="132" t="s">
        <v>239</v>
      </c>
      <c r="P111" s="132" t="s">
        <v>240</v>
      </c>
      <c r="Q111" s="132" t="s">
        <v>240</v>
      </c>
      <c r="R111" s="133" t="s">
        <v>239</v>
      </c>
      <c r="S111" s="131" t="s">
        <v>105</v>
      </c>
      <c r="T111" s="132" t="s">
        <v>3000</v>
      </c>
      <c r="U111" s="132" t="s">
        <v>240</v>
      </c>
      <c r="V111" s="132" t="s">
        <v>240</v>
      </c>
      <c r="W111" s="131" t="s">
        <v>240</v>
      </c>
      <c r="X111" s="132" t="s">
        <v>240</v>
      </c>
      <c r="Y111" s="132" t="s">
        <v>240</v>
      </c>
      <c r="Z111" s="132" t="s">
        <v>240</v>
      </c>
      <c r="AA111" s="131" t="s">
        <v>240</v>
      </c>
      <c r="AB111" s="131" t="s">
        <v>240</v>
      </c>
      <c r="AC111" s="131" t="s">
        <v>240</v>
      </c>
      <c r="AD111" s="131" t="s">
        <v>240</v>
      </c>
      <c r="AE111" s="131" t="s">
        <v>240</v>
      </c>
      <c r="AF111" s="131" t="s">
        <v>240</v>
      </c>
      <c r="AG111" s="131" t="s">
        <v>239</v>
      </c>
      <c r="AH111" s="131" t="s">
        <v>240</v>
      </c>
      <c r="AI111" s="131" t="s">
        <v>240</v>
      </c>
      <c r="AJ111" s="131" t="s">
        <v>240</v>
      </c>
      <c r="AK111" s="131"/>
      <c r="AL111" s="131" t="s">
        <v>1966</v>
      </c>
    </row>
    <row r="112" spans="1:38" s="129" customFormat="1" ht="30" customHeight="1" x14ac:dyDescent="0.35">
      <c r="A112" s="130" t="s">
        <v>3001</v>
      </c>
      <c r="B112" s="131" t="s">
        <v>1765</v>
      </c>
      <c r="C112" s="95">
        <v>44044</v>
      </c>
      <c r="D112" s="95" t="s">
        <v>3424</v>
      </c>
      <c r="E112" s="132" t="s">
        <v>3002</v>
      </c>
      <c r="F112" s="127" t="str">
        <f t="shared" si="3"/>
        <v>https://www.jpeds.com/article/S0022-3476(20)30736-8/fulltext</v>
      </c>
      <c r="G112" s="128" t="s">
        <v>103</v>
      </c>
      <c r="H112" s="128" t="s">
        <v>109</v>
      </c>
      <c r="I112" s="131" t="s">
        <v>3003</v>
      </c>
      <c r="J112" s="132" t="s">
        <v>3004</v>
      </c>
      <c r="K112" s="132">
        <v>2020</v>
      </c>
      <c r="L112" s="128" t="s">
        <v>1759</v>
      </c>
      <c r="M112" s="132" t="s">
        <v>3005</v>
      </c>
      <c r="N112" s="128" t="s">
        <v>2245</v>
      </c>
      <c r="O112" s="132" t="s">
        <v>240</v>
      </c>
      <c r="P112" s="132" t="s">
        <v>239</v>
      </c>
      <c r="Q112" s="132" t="s">
        <v>240</v>
      </c>
      <c r="R112" s="133" t="s">
        <v>240</v>
      </c>
      <c r="S112" s="131" t="s">
        <v>105</v>
      </c>
      <c r="T112" s="132" t="s">
        <v>1868</v>
      </c>
      <c r="U112" s="132" t="s">
        <v>240</v>
      </c>
      <c r="V112" s="132" t="s">
        <v>240</v>
      </c>
      <c r="W112" s="131" t="s">
        <v>240</v>
      </c>
      <c r="X112" s="132" t="s">
        <v>240</v>
      </c>
      <c r="Y112" s="132" t="s">
        <v>240</v>
      </c>
      <c r="Z112" s="132" t="s">
        <v>240</v>
      </c>
      <c r="AA112" s="131" t="s">
        <v>240</v>
      </c>
      <c r="AB112" s="131" t="s">
        <v>240</v>
      </c>
      <c r="AC112" s="131" t="s">
        <v>240</v>
      </c>
      <c r="AD112" s="131" t="s">
        <v>240</v>
      </c>
      <c r="AE112" s="131" t="s">
        <v>240</v>
      </c>
      <c r="AF112" s="131" t="s">
        <v>240</v>
      </c>
      <c r="AG112" s="131" t="s">
        <v>240</v>
      </c>
      <c r="AH112" s="131" t="s">
        <v>240</v>
      </c>
      <c r="AI112" s="131" t="s">
        <v>240</v>
      </c>
      <c r="AJ112" s="131" t="s">
        <v>240</v>
      </c>
      <c r="AK112" s="131"/>
      <c r="AL112" s="131" t="s">
        <v>1966</v>
      </c>
    </row>
    <row r="113" spans="1:38" s="129" customFormat="1" ht="30" customHeight="1" x14ac:dyDescent="0.35">
      <c r="A113" s="130" t="s">
        <v>3006</v>
      </c>
      <c r="B113" s="131" t="s">
        <v>1765</v>
      </c>
      <c r="C113" s="95">
        <v>43970</v>
      </c>
      <c r="D113" s="95">
        <v>44053</v>
      </c>
      <c r="E113" s="132" t="s">
        <v>3007</v>
      </c>
      <c r="F113" s="127" t="str">
        <f t="shared" si="3"/>
        <v>https://sites.kowsarpub.com/apid/articles/104026.html</v>
      </c>
      <c r="G113" s="128" t="s">
        <v>2298</v>
      </c>
      <c r="H113" s="128" t="s">
        <v>109</v>
      </c>
      <c r="I113" s="131" t="s">
        <v>3008</v>
      </c>
      <c r="J113" s="132" t="s">
        <v>3009</v>
      </c>
      <c r="K113" s="132">
        <v>2020</v>
      </c>
      <c r="L113" s="128" t="s">
        <v>1759</v>
      </c>
      <c r="M113" s="132" t="s">
        <v>3010</v>
      </c>
      <c r="N113" s="128" t="s">
        <v>2245</v>
      </c>
      <c r="O113" s="132" t="s">
        <v>240</v>
      </c>
      <c r="P113" s="132" t="s">
        <v>239</v>
      </c>
      <c r="Q113" s="132" t="s">
        <v>240</v>
      </c>
      <c r="R113" s="133" t="s">
        <v>240</v>
      </c>
      <c r="S113" s="131" t="s">
        <v>101</v>
      </c>
      <c r="T113" s="132" t="s">
        <v>1868</v>
      </c>
      <c r="U113" s="132" t="s">
        <v>240</v>
      </c>
      <c r="V113" s="132" t="s">
        <v>240</v>
      </c>
      <c r="W113" s="131" t="s">
        <v>240</v>
      </c>
      <c r="X113" s="132" t="s">
        <v>240</v>
      </c>
      <c r="Y113" s="132" t="s">
        <v>240</v>
      </c>
      <c r="Z113" s="132" t="s">
        <v>240</v>
      </c>
      <c r="AA113" s="131" t="s">
        <v>240</v>
      </c>
      <c r="AB113" s="131" t="s">
        <v>240</v>
      </c>
      <c r="AC113" s="131" t="s">
        <v>240</v>
      </c>
      <c r="AD113" s="131" t="s">
        <v>240</v>
      </c>
      <c r="AE113" s="131" t="s">
        <v>240</v>
      </c>
      <c r="AF113" s="131" t="s">
        <v>240</v>
      </c>
      <c r="AG113" s="131" t="s">
        <v>240</v>
      </c>
      <c r="AH113" s="131" t="s">
        <v>240</v>
      </c>
      <c r="AI113" s="131" t="s">
        <v>240</v>
      </c>
      <c r="AJ113" s="131" t="s">
        <v>240</v>
      </c>
      <c r="AK113" s="114" t="s">
        <v>2297</v>
      </c>
      <c r="AL113" s="131" t="s">
        <v>1966</v>
      </c>
    </row>
    <row r="114" spans="1:38" s="129" customFormat="1" ht="30" customHeight="1" x14ac:dyDescent="0.35">
      <c r="A114" s="130" t="s">
        <v>3011</v>
      </c>
      <c r="B114" s="131" t="s">
        <v>3012</v>
      </c>
      <c r="C114" s="95">
        <v>44020</v>
      </c>
      <c r="D114" s="95">
        <v>44053</v>
      </c>
      <c r="E114" s="132" t="s">
        <v>3013</v>
      </c>
      <c r="F114" s="127" t="str">
        <f t="shared" si="3"/>
        <v>https://sites.kowsarpub.com/apid/articles/104225.html</v>
      </c>
      <c r="G114" s="128" t="s">
        <v>1868</v>
      </c>
      <c r="H114" s="128" t="s">
        <v>102</v>
      </c>
      <c r="I114" s="131" t="s">
        <v>3014</v>
      </c>
      <c r="J114" s="132" t="s">
        <v>3015</v>
      </c>
      <c r="K114" s="132">
        <v>2020</v>
      </c>
      <c r="L114" s="128" t="s">
        <v>1759</v>
      </c>
      <c r="M114" s="132" t="s">
        <v>3016</v>
      </c>
      <c r="N114" s="128" t="s">
        <v>2245</v>
      </c>
      <c r="O114" s="132" t="s">
        <v>239</v>
      </c>
      <c r="P114" s="132" t="s">
        <v>239</v>
      </c>
      <c r="Q114" s="132" t="s">
        <v>239</v>
      </c>
      <c r="R114" s="133" t="s">
        <v>240</v>
      </c>
      <c r="S114" s="131" t="s">
        <v>101</v>
      </c>
      <c r="T114" s="132" t="s">
        <v>1868</v>
      </c>
      <c r="U114" s="132" t="s">
        <v>240</v>
      </c>
      <c r="V114" s="132" t="s">
        <v>240</v>
      </c>
      <c r="W114" s="131" t="s">
        <v>240</v>
      </c>
      <c r="X114" s="132" t="s">
        <v>240</v>
      </c>
      <c r="Y114" s="132" t="s">
        <v>240</v>
      </c>
      <c r="Z114" s="132" t="s">
        <v>240</v>
      </c>
      <c r="AA114" s="131" t="s">
        <v>240</v>
      </c>
      <c r="AB114" s="131" t="s">
        <v>240</v>
      </c>
      <c r="AC114" s="131" t="s">
        <v>240</v>
      </c>
      <c r="AD114" s="131" t="s">
        <v>240</v>
      </c>
      <c r="AE114" s="131" t="s">
        <v>240</v>
      </c>
      <c r="AF114" s="131" t="s">
        <v>240</v>
      </c>
      <c r="AG114" s="131" t="s">
        <v>240</v>
      </c>
      <c r="AH114" s="131" t="s">
        <v>240</v>
      </c>
      <c r="AI114" s="131" t="s">
        <v>240</v>
      </c>
      <c r="AJ114" s="131" t="s">
        <v>240</v>
      </c>
      <c r="AK114" s="131"/>
      <c r="AL114" s="131" t="s">
        <v>1966</v>
      </c>
    </row>
    <row r="115" spans="1:38" s="129" customFormat="1" ht="30" customHeight="1" x14ac:dyDescent="0.35">
      <c r="A115" s="130" t="s">
        <v>3017</v>
      </c>
      <c r="B115" s="131" t="s">
        <v>3018</v>
      </c>
      <c r="C115" s="95">
        <v>44050</v>
      </c>
      <c r="D115" s="95">
        <v>44050</v>
      </c>
      <c r="E115" s="132" t="s">
        <v>3019</v>
      </c>
      <c r="F115" s="127" t="str">
        <f t="shared" si="3"/>
        <v>https://elibrary.ru/item.asp?id=42865373</v>
      </c>
      <c r="G115" s="128" t="s">
        <v>2296</v>
      </c>
      <c r="H115" s="128" t="s">
        <v>102</v>
      </c>
      <c r="I115" s="131" t="s">
        <v>3020</v>
      </c>
      <c r="J115" s="132" t="s">
        <v>3021</v>
      </c>
      <c r="K115" s="132">
        <v>2020</v>
      </c>
      <c r="L115" s="128" t="s">
        <v>1759</v>
      </c>
      <c r="M115" s="132" t="s">
        <v>3022</v>
      </c>
      <c r="N115" s="128" t="s">
        <v>2245</v>
      </c>
      <c r="O115" s="132" t="s">
        <v>239</v>
      </c>
      <c r="P115" s="132" t="s">
        <v>239</v>
      </c>
      <c r="Q115" s="132" t="s">
        <v>239</v>
      </c>
      <c r="R115" s="133" t="s">
        <v>240</v>
      </c>
      <c r="S115" s="131" t="s">
        <v>101</v>
      </c>
      <c r="T115" s="132" t="s">
        <v>1868</v>
      </c>
      <c r="U115" s="132" t="s">
        <v>240</v>
      </c>
      <c r="V115" s="132" t="s">
        <v>240</v>
      </c>
      <c r="W115" s="131" t="s">
        <v>240</v>
      </c>
      <c r="X115" s="132" t="s">
        <v>240</v>
      </c>
      <c r="Y115" s="132" t="s">
        <v>240</v>
      </c>
      <c r="Z115" s="132" t="s">
        <v>240</v>
      </c>
      <c r="AA115" s="131" t="s">
        <v>240</v>
      </c>
      <c r="AB115" s="131" t="s">
        <v>240</v>
      </c>
      <c r="AC115" s="131" t="s">
        <v>240</v>
      </c>
      <c r="AD115" s="131" t="s">
        <v>240</v>
      </c>
      <c r="AE115" s="131" t="s">
        <v>240</v>
      </c>
      <c r="AF115" s="131" t="s">
        <v>240</v>
      </c>
      <c r="AG115" s="131" t="s">
        <v>240</v>
      </c>
      <c r="AH115" s="131" t="s">
        <v>240</v>
      </c>
      <c r="AI115" s="131" t="s">
        <v>240</v>
      </c>
      <c r="AJ115" s="131" t="s">
        <v>240</v>
      </c>
      <c r="AK115" s="131"/>
      <c r="AL115" s="131" t="s">
        <v>1966</v>
      </c>
    </row>
    <row r="116" spans="1:38" s="129" customFormat="1" ht="30" customHeight="1" x14ac:dyDescent="0.35">
      <c r="A116" s="130" t="s">
        <v>3023</v>
      </c>
      <c r="B116" s="131" t="s">
        <v>3024</v>
      </c>
      <c r="C116" s="95">
        <v>44050</v>
      </c>
      <c r="D116" s="95">
        <v>44050</v>
      </c>
      <c r="E116" s="132" t="s">
        <v>3025</v>
      </c>
      <c r="F116" s="127" t="str">
        <f t="shared" si="3"/>
        <v>https://rpmesp.ins.gob.pe/index.php/rpmesp/article/view/5439</v>
      </c>
      <c r="G116" s="128" t="s">
        <v>1868</v>
      </c>
      <c r="H116" s="128" t="s">
        <v>102</v>
      </c>
      <c r="I116" s="131" t="s">
        <v>3026</v>
      </c>
      <c r="J116" s="132" t="s">
        <v>3027</v>
      </c>
      <c r="K116" s="132">
        <v>2020</v>
      </c>
      <c r="L116" s="128" t="s">
        <v>1759</v>
      </c>
      <c r="M116" s="132" t="s">
        <v>3028</v>
      </c>
      <c r="N116" s="128" t="s">
        <v>2124</v>
      </c>
      <c r="O116" s="132" t="s">
        <v>240</v>
      </c>
      <c r="P116" s="132" t="s">
        <v>239</v>
      </c>
      <c r="Q116" s="132" t="s">
        <v>240</v>
      </c>
      <c r="R116" s="133" t="s">
        <v>240</v>
      </c>
      <c r="S116" s="131" t="s">
        <v>101</v>
      </c>
      <c r="T116" s="132" t="s">
        <v>1868</v>
      </c>
      <c r="U116" s="132" t="s">
        <v>240</v>
      </c>
      <c r="V116" s="132" t="s">
        <v>240</v>
      </c>
      <c r="W116" s="131" t="s">
        <v>240</v>
      </c>
      <c r="X116" s="132" t="s">
        <v>240</v>
      </c>
      <c r="Y116" s="132" t="s">
        <v>240</v>
      </c>
      <c r="Z116" s="132" t="s">
        <v>240</v>
      </c>
      <c r="AA116" s="131" t="s">
        <v>240</v>
      </c>
      <c r="AB116" s="131" t="s">
        <v>240</v>
      </c>
      <c r="AC116" s="131" t="s">
        <v>240</v>
      </c>
      <c r="AD116" s="131" t="s">
        <v>240</v>
      </c>
      <c r="AE116" s="131" t="s">
        <v>240</v>
      </c>
      <c r="AF116" s="131" t="s">
        <v>240</v>
      </c>
      <c r="AG116" s="131" t="s">
        <v>240</v>
      </c>
      <c r="AH116" s="131" t="s">
        <v>240</v>
      </c>
      <c r="AI116" s="131" t="s">
        <v>240</v>
      </c>
      <c r="AJ116" s="131" t="s">
        <v>240</v>
      </c>
      <c r="AK116" s="131"/>
      <c r="AL116" s="131" t="s">
        <v>1966</v>
      </c>
    </row>
    <row r="117" spans="1:38" s="129" customFormat="1" ht="30" customHeight="1" x14ac:dyDescent="0.35">
      <c r="A117" s="130" t="s">
        <v>3029</v>
      </c>
      <c r="B117" s="131" t="s">
        <v>3030</v>
      </c>
      <c r="C117" s="95">
        <v>43983</v>
      </c>
      <c r="D117" s="95">
        <v>44049</v>
      </c>
      <c r="E117" s="132" t="s">
        <v>3031</v>
      </c>
      <c r="F117" s="127" t="str">
        <f t="shared" si="3"/>
        <v>https://www.panafrican-med-journal.com/content/series/35/2/57/full/</v>
      </c>
      <c r="G117" s="128" t="s">
        <v>2283</v>
      </c>
      <c r="H117" s="128" t="s">
        <v>104</v>
      </c>
      <c r="I117" s="131" t="s">
        <v>3032</v>
      </c>
      <c r="J117" s="132" t="s">
        <v>3033</v>
      </c>
      <c r="K117" s="132">
        <v>2020</v>
      </c>
      <c r="L117" s="128" t="s">
        <v>1759</v>
      </c>
      <c r="M117" s="132" t="s">
        <v>3034</v>
      </c>
      <c r="N117" s="128" t="s">
        <v>2245</v>
      </c>
      <c r="O117" s="132" t="s">
        <v>240</v>
      </c>
      <c r="P117" s="132" t="s">
        <v>239</v>
      </c>
      <c r="Q117" s="132" t="s">
        <v>240</v>
      </c>
      <c r="R117" s="133" t="s">
        <v>240</v>
      </c>
      <c r="S117" s="131" t="s">
        <v>39</v>
      </c>
      <c r="T117" s="132" t="s">
        <v>3035</v>
      </c>
      <c r="U117" s="132" t="s">
        <v>240</v>
      </c>
      <c r="V117" s="132" t="s">
        <v>240</v>
      </c>
      <c r="W117" s="131" t="s">
        <v>240</v>
      </c>
      <c r="X117" s="132" t="s">
        <v>240</v>
      </c>
      <c r="Y117" s="132" t="s">
        <v>240</v>
      </c>
      <c r="Z117" s="132" t="s">
        <v>240</v>
      </c>
      <c r="AA117" s="131" t="s">
        <v>239</v>
      </c>
      <c r="AB117" s="131" t="s">
        <v>240</v>
      </c>
      <c r="AC117" s="131" t="s">
        <v>239</v>
      </c>
      <c r="AD117" s="131" t="s">
        <v>239</v>
      </c>
      <c r="AE117" s="131" t="s">
        <v>240</v>
      </c>
      <c r="AF117" s="131" t="s">
        <v>240</v>
      </c>
      <c r="AG117" s="131" t="s">
        <v>240</v>
      </c>
      <c r="AH117" s="131" t="s">
        <v>240</v>
      </c>
      <c r="AI117" s="131" t="s">
        <v>240</v>
      </c>
      <c r="AJ117" s="131" t="s">
        <v>240</v>
      </c>
      <c r="AK117" s="131"/>
      <c r="AL117" s="131" t="s">
        <v>1966</v>
      </c>
    </row>
    <row r="118" spans="1:38" s="129" customFormat="1" ht="30" customHeight="1" x14ac:dyDescent="0.35">
      <c r="A118" s="130" t="s">
        <v>3036</v>
      </c>
      <c r="B118" s="131" t="s">
        <v>3037</v>
      </c>
      <c r="C118" s="95">
        <v>43984</v>
      </c>
      <c r="D118" s="95">
        <v>44049</v>
      </c>
      <c r="E118" s="132" t="s">
        <v>3038</v>
      </c>
      <c r="F118" s="127" t="str">
        <f t="shared" si="3"/>
        <v>https://www.panafrican-med-journal.com/content/series/35/2/58/full/</v>
      </c>
      <c r="G118" s="128" t="s">
        <v>3039</v>
      </c>
      <c r="H118" s="128" t="s">
        <v>104</v>
      </c>
      <c r="I118" s="131" t="s">
        <v>3040</v>
      </c>
      <c r="J118" s="132" t="s">
        <v>3041</v>
      </c>
      <c r="K118" s="132">
        <v>2020</v>
      </c>
      <c r="L118" s="128" t="s">
        <v>1759</v>
      </c>
      <c r="M118" s="132" t="s">
        <v>3042</v>
      </c>
      <c r="N118" s="128" t="s">
        <v>2245</v>
      </c>
      <c r="O118" s="132" t="s">
        <v>239</v>
      </c>
      <c r="P118" s="132" t="s">
        <v>240</v>
      </c>
      <c r="Q118" s="132" t="s">
        <v>240</v>
      </c>
      <c r="R118" s="133" t="s">
        <v>240</v>
      </c>
      <c r="S118" s="131" t="s">
        <v>39</v>
      </c>
      <c r="T118" s="132" t="s">
        <v>3043</v>
      </c>
      <c r="U118" s="132" t="s">
        <v>239</v>
      </c>
      <c r="V118" s="132" t="s">
        <v>240</v>
      </c>
      <c r="W118" s="131" t="s">
        <v>239</v>
      </c>
      <c r="X118" s="132" t="s">
        <v>239</v>
      </c>
      <c r="Y118" s="132" t="s">
        <v>239</v>
      </c>
      <c r="Z118" s="132" t="s">
        <v>240</v>
      </c>
      <c r="AA118" s="131" t="s">
        <v>240</v>
      </c>
      <c r="AB118" s="131" t="s">
        <v>240</v>
      </c>
      <c r="AC118" s="131" t="s">
        <v>240</v>
      </c>
      <c r="AD118" s="131" t="s">
        <v>240</v>
      </c>
      <c r="AE118" s="131" t="s">
        <v>240</v>
      </c>
      <c r="AF118" s="131" t="s">
        <v>240</v>
      </c>
      <c r="AG118" s="131" t="s">
        <v>240</v>
      </c>
      <c r="AH118" s="131" t="s">
        <v>240</v>
      </c>
      <c r="AI118" s="131" t="s">
        <v>240</v>
      </c>
      <c r="AJ118" s="131" t="s">
        <v>240</v>
      </c>
      <c r="AK118" s="131"/>
      <c r="AL118" s="131" t="s">
        <v>1966</v>
      </c>
    </row>
    <row r="119" spans="1:38" s="129" customFormat="1" ht="30" customHeight="1" x14ac:dyDescent="0.35">
      <c r="A119" s="130" t="s">
        <v>3044</v>
      </c>
      <c r="B119" s="131" t="s">
        <v>3045</v>
      </c>
      <c r="C119" s="95">
        <v>44047</v>
      </c>
      <c r="D119" s="95">
        <v>44053</v>
      </c>
      <c r="E119" s="132" t="s">
        <v>3046</v>
      </c>
      <c r="F119" s="127" t="str">
        <f t="shared" si="3"/>
        <v>https://link.springer.com/article/10.1007/s10389-020-01371-3</v>
      </c>
      <c r="G119" s="128" t="s">
        <v>2298</v>
      </c>
      <c r="H119" s="128" t="s">
        <v>102</v>
      </c>
      <c r="I119" s="131" t="s">
        <v>3047</v>
      </c>
      <c r="J119" s="132" t="s">
        <v>3048</v>
      </c>
      <c r="K119" s="132">
        <v>2020</v>
      </c>
      <c r="L119" s="128" t="s">
        <v>1759</v>
      </c>
      <c r="M119" s="132" t="s">
        <v>3049</v>
      </c>
      <c r="N119" s="128" t="s">
        <v>2245</v>
      </c>
      <c r="O119" s="132" t="s">
        <v>239</v>
      </c>
      <c r="P119" s="132" t="s">
        <v>240</v>
      </c>
      <c r="Q119" s="132" t="s">
        <v>240</v>
      </c>
      <c r="R119" s="133" t="s">
        <v>240</v>
      </c>
      <c r="S119" s="131" t="s">
        <v>101</v>
      </c>
      <c r="T119" s="132" t="s">
        <v>1868</v>
      </c>
      <c r="U119" s="132" t="s">
        <v>240</v>
      </c>
      <c r="V119" s="132" t="s">
        <v>240</v>
      </c>
      <c r="W119" s="131" t="s">
        <v>240</v>
      </c>
      <c r="X119" s="132" t="s">
        <v>240</v>
      </c>
      <c r="Y119" s="132" t="s">
        <v>240</v>
      </c>
      <c r="Z119" s="132" t="s">
        <v>240</v>
      </c>
      <c r="AA119" s="131" t="s">
        <v>240</v>
      </c>
      <c r="AB119" s="131" t="s">
        <v>240</v>
      </c>
      <c r="AC119" s="131" t="s">
        <v>240</v>
      </c>
      <c r="AD119" s="131" t="s">
        <v>240</v>
      </c>
      <c r="AE119" s="131" t="s">
        <v>240</v>
      </c>
      <c r="AF119" s="131" t="s">
        <v>240</v>
      </c>
      <c r="AG119" s="131" t="s">
        <v>240</v>
      </c>
      <c r="AH119" s="131" t="s">
        <v>240</v>
      </c>
      <c r="AI119" s="131" t="s">
        <v>240</v>
      </c>
      <c r="AJ119" s="131" t="s">
        <v>240</v>
      </c>
      <c r="AK119" s="131"/>
      <c r="AL119" s="131" t="s">
        <v>1966</v>
      </c>
    </row>
    <row r="120" spans="1:38" s="129" customFormat="1" ht="30" customHeight="1" x14ac:dyDescent="0.35">
      <c r="A120" s="130" t="s">
        <v>3050</v>
      </c>
      <c r="B120" s="131" t="s">
        <v>1765</v>
      </c>
      <c r="C120" s="95">
        <v>44014</v>
      </c>
      <c r="D120" s="95">
        <v>44050</v>
      </c>
      <c r="E120" s="132" t="s">
        <v>3051</v>
      </c>
      <c r="F120" s="127" t="str">
        <f t="shared" si="3"/>
        <v>https://www.ncbi.nlm.nih.gov/pmc/articles/PMC7329668/</v>
      </c>
      <c r="G120" s="128" t="s">
        <v>103</v>
      </c>
      <c r="H120" s="128" t="s">
        <v>1763</v>
      </c>
      <c r="I120" s="131" t="s">
        <v>3052</v>
      </c>
      <c r="J120" s="132" t="s">
        <v>3053</v>
      </c>
      <c r="K120" s="132">
        <v>2020</v>
      </c>
      <c r="L120" s="128" t="s">
        <v>1759</v>
      </c>
      <c r="M120" s="132" t="s">
        <v>3054</v>
      </c>
      <c r="N120" s="128" t="s">
        <v>2245</v>
      </c>
      <c r="O120" s="132" t="s">
        <v>239</v>
      </c>
      <c r="P120" s="132" t="s">
        <v>240</v>
      </c>
      <c r="Q120" s="132" t="s">
        <v>240</v>
      </c>
      <c r="R120" s="133" t="s">
        <v>240</v>
      </c>
      <c r="S120" s="131" t="s">
        <v>105</v>
      </c>
      <c r="T120" s="132" t="s">
        <v>3055</v>
      </c>
      <c r="U120" s="132" t="s">
        <v>239</v>
      </c>
      <c r="V120" s="132" t="s">
        <v>239</v>
      </c>
      <c r="W120" s="131" t="s">
        <v>239</v>
      </c>
      <c r="X120" s="132" t="s">
        <v>240</v>
      </c>
      <c r="Y120" s="132" t="s">
        <v>240</v>
      </c>
      <c r="Z120" s="132" t="s">
        <v>240</v>
      </c>
      <c r="AA120" s="131" t="s">
        <v>240</v>
      </c>
      <c r="AB120" s="131" t="s">
        <v>240</v>
      </c>
      <c r="AC120" s="131" t="s">
        <v>240</v>
      </c>
      <c r="AD120" s="131" t="s">
        <v>240</v>
      </c>
      <c r="AE120" s="131" t="s">
        <v>240</v>
      </c>
      <c r="AF120" s="131" t="s">
        <v>240</v>
      </c>
      <c r="AG120" s="131" t="s">
        <v>240</v>
      </c>
      <c r="AH120" s="131" t="s">
        <v>240</v>
      </c>
      <c r="AI120" s="131" t="s">
        <v>240</v>
      </c>
      <c r="AJ120" s="131" t="s">
        <v>240</v>
      </c>
      <c r="AK120" s="131"/>
      <c r="AL120" s="131" t="s">
        <v>1966</v>
      </c>
    </row>
    <row r="121" spans="1:38" s="129" customFormat="1" ht="30" customHeight="1" x14ac:dyDescent="0.35">
      <c r="A121" s="130" t="s">
        <v>3056</v>
      </c>
      <c r="B121" s="131" t="s">
        <v>3057</v>
      </c>
      <c r="C121" s="95">
        <v>44049</v>
      </c>
      <c r="D121" s="95">
        <v>44049</v>
      </c>
      <c r="E121" s="132" t="s">
        <v>3058</v>
      </c>
      <c r="F121" s="127" t="str">
        <f t="shared" si="3"/>
        <v>https://www.researchgate.net/publication/342000288_REVIEW_COVID-19_Disease_in_Children_Clinical_Course_Diagnosis_and_Treatment_Overview_and_Literature_Data_Compilation</v>
      </c>
      <c r="G121" s="128" t="s">
        <v>1868</v>
      </c>
      <c r="H121" s="128" t="s">
        <v>102</v>
      </c>
      <c r="I121" s="131" t="s">
        <v>3059</v>
      </c>
      <c r="J121" s="132" t="s">
        <v>3060</v>
      </c>
      <c r="K121" s="132">
        <v>2020</v>
      </c>
      <c r="L121" s="128" t="s">
        <v>1759</v>
      </c>
      <c r="M121" s="132" t="s">
        <v>3061</v>
      </c>
      <c r="N121" s="128" t="s">
        <v>2245</v>
      </c>
      <c r="O121" s="132" t="s">
        <v>239</v>
      </c>
      <c r="P121" s="132" t="s">
        <v>239</v>
      </c>
      <c r="Q121" s="132" t="s">
        <v>240</v>
      </c>
      <c r="R121" s="133" t="s">
        <v>240</v>
      </c>
      <c r="S121" s="131" t="s">
        <v>101</v>
      </c>
      <c r="T121" s="132" t="s">
        <v>1868</v>
      </c>
      <c r="U121" s="132" t="s">
        <v>240</v>
      </c>
      <c r="V121" s="132" t="s">
        <v>240</v>
      </c>
      <c r="W121" s="131" t="s">
        <v>240</v>
      </c>
      <c r="X121" s="132" t="s">
        <v>240</v>
      </c>
      <c r="Y121" s="132" t="s">
        <v>240</v>
      </c>
      <c r="Z121" s="132" t="s">
        <v>240</v>
      </c>
      <c r="AA121" s="131" t="s">
        <v>240</v>
      </c>
      <c r="AB121" s="131" t="s">
        <v>240</v>
      </c>
      <c r="AC121" s="131" t="s">
        <v>240</v>
      </c>
      <c r="AD121" s="131" t="s">
        <v>240</v>
      </c>
      <c r="AE121" s="131" t="s">
        <v>240</v>
      </c>
      <c r="AF121" s="131" t="s">
        <v>240</v>
      </c>
      <c r="AG121" s="131" t="s">
        <v>240</v>
      </c>
      <c r="AH121" s="131" t="s">
        <v>240</v>
      </c>
      <c r="AI121" s="131" t="s">
        <v>240</v>
      </c>
      <c r="AJ121" s="131" t="s">
        <v>240</v>
      </c>
      <c r="AK121" s="131"/>
      <c r="AL121" s="131" t="s">
        <v>1966</v>
      </c>
    </row>
    <row r="122" spans="1:38" s="129" customFormat="1" ht="30" customHeight="1" x14ac:dyDescent="0.35">
      <c r="A122" s="130" t="s">
        <v>3062</v>
      </c>
      <c r="B122" s="131" t="s">
        <v>1765</v>
      </c>
      <c r="C122" s="95">
        <v>44007</v>
      </c>
      <c r="D122" s="95">
        <v>44050</v>
      </c>
      <c r="E122" s="132" t="s">
        <v>3063</v>
      </c>
      <c r="F122" s="127" t="str">
        <f t="shared" si="3"/>
        <v>https://www.ncbi.nlm.nih.gov/pmc/articles/PMC7314679/</v>
      </c>
      <c r="G122" s="128" t="s">
        <v>103</v>
      </c>
      <c r="H122" s="128" t="s">
        <v>104</v>
      </c>
      <c r="I122" s="131" t="s">
        <v>3064</v>
      </c>
      <c r="J122" s="132" t="s">
        <v>3065</v>
      </c>
      <c r="K122" s="132">
        <v>2020</v>
      </c>
      <c r="L122" s="128" t="s">
        <v>1759</v>
      </c>
      <c r="M122" s="132" t="s">
        <v>3066</v>
      </c>
      <c r="N122" s="128" t="s">
        <v>2245</v>
      </c>
      <c r="O122" s="132" t="s">
        <v>239</v>
      </c>
      <c r="P122" s="132" t="s">
        <v>240</v>
      </c>
      <c r="Q122" s="132" t="s">
        <v>240</v>
      </c>
      <c r="R122" s="133" t="s">
        <v>240</v>
      </c>
      <c r="S122" s="131" t="s">
        <v>105</v>
      </c>
      <c r="T122" s="132" t="s">
        <v>3067</v>
      </c>
      <c r="U122" s="132" t="s">
        <v>239</v>
      </c>
      <c r="V122" s="132" t="s">
        <v>240</v>
      </c>
      <c r="W122" s="131" t="s">
        <v>239</v>
      </c>
      <c r="X122" s="132" t="s">
        <v>239</v>
      </c>
      <c r="Y122" s="132" t="s">
        <v>239</v>
      </c>
      <c r="Z122" s="132" t="s">
        <v>240</v>
      </c>
      <c r="AA122" s="131" t="s">
        <v>240</v>
      </c>
      <c r="AB122" s="131" t="s">
        <v>240</v>
      </c>
      <c r="AC122" s="131" t="s">
        <v>240</v>
      </c>
      <c r="AD122" s="131" t="s">
        <v>240</v>
      </c>
      <c r="AE122" s="131" t="s">
        <v>240</v>
      </c>
      <c r="AF122" s="131" t="s">
        <v>240</v>
      </c>
      <c r="AG122" s="131" t="s">
        <v>240</v>
      </c>
      <c r="AH122" s="131" t="s">
        <v>240</v>
      </c>
      <c r="AI122" s="131" t="s">
        <v>240</v>
      </c>
      <c r="AJ122" s="131" t="s">
        <v>240</v>
      </c>
      <c r="AK122" s="131"/>
      <c r="AL122" s="131" t="s">
        <v>1966</v>
      </c>
    </row>
    <row r="123" spans="1:38" s="129" customFormat="1" ht="30" customHeight="1" x14ac:dyDescent="0.35">
      <c r="A123" s="130" t="s">
        <v>3068</v>
      </c>
      <c r="B123" s="131" t="s">
        <v>3069</v>
      </c>
      <c r="C123" s="95">
        <v>44008</v>
      </c>
      <c r="D123" s="95">
        <v>44053</v>
      </c>
      <c r="E123" s="132" t="s">
        <v>3070</v>
      </c>
      <c r="F123" s="127" t="str">
        <f t="shared" si="3"/>
        <v>https://www.sciencedirect.com/science/article/pii/S2352647520301039</v>
      </c>
      <c r="G123" s="128" t="s">
        <v>1868</v>
      </c>
      <c r="H123" s="128" t="s">
        <v>102</v>
      </c>
      <c r="I123" s="131" t="s">
        <v>3071</v>
      </c>
      <c r="J123" s="132" t="s">
        <v>3072</v>
      </c>
      <c r="K123" s="132">
        <v>2020</v>
      </c>
      <c r="L123" s="128" t="s">
        <v>1759</v>
      </c>
      <c r="M123" s="132" t="s">
        <v>3073</v>
      </c>
      <c r="N123" s="128" t="s">
        <v>2245</v>
      </c>
      <c r="O123" s="132" t="s">
        <v>239</v>
      </c>
      <c r="P123" s="132" t="s">
        <v>239</v>
      </c>
      <c r="Q123" s="132" t="s">
        <v>239</v>
      </c>
      <c r="R123" s="133" t="s">
        <v>240</v>
      </c>
      <c r="S123" s="131" t="s">
        <v>101</v>
      </c>
      <c r="T123" s="132" t="s">
        <v>1868</v>
      </c>
      <c r="U123" s="132" t="s">
        <v>240</v>
      </c>
      <c r="V123" s="132" t="s">
        <v>240</v>
      </c>
      <c r="W123" s="131" t="s">
        <v>240</v>
      </c>
      <c r="X123" s="132" t="s">
        <v>240</v>
      </c>
      <c r="Y123" s="132" t="s">
        <v>240</v>
      </c>
      <c r="Z123" s="132" t="s">
        <v>240</v>
      </c>
      <c r="AA123" s="131" t="s">
        <v>240</v>
      </c>
      <c r="AB123" s="131" t="s">
        <v>240</v>
      </c>
      <c r="AC123" s="131" t="s">
        <v>240</v>
      </c>
      <c r="AD123" s="131" t="s">
        <v>240</v>
      </c>
      <c r="AE123" s="131" t="s">
        <v>240</v>
      </c>
      <c r="AF123" s="131" t="s">
        <v>240</v>
      </c>
      <c r="AG123" s="131" t="s">
        <v>240</v>
      </c>
      <c r="AH123" s="131" t="s">
        <v>240</v>
      </c>
      <c r="AI123" s="131" t="s">
        <v>240</v>
      </c>
      <c r="AJ123" s="131" t="s">
        <v>240</v>
      </c>
      <c r="AK123" s="114" t="s">
        <v>3432</v>
      </c>
      <c r="AL123" s="131" t="s">
        <v>1966</v>
      </c>
    </row>
    <row r="124" spans="1:38" s="129" customFormat="1" ht="30" customHeight="1" x14ac:dyDescent="0.35">
      <c r="A124" s="130" t="s">
        <v>3074</v>
      </c>
      <c r="B124" s="131" t="s">
        <v>3075</v>
      </c>
      <c r="C124" s="95">
        <v>43990</v>
      </c>
      <c r="D124" s="95" t="s">
        <v>3424</v>
      </c>
      <c r="E124" s="132" t="s">
        <v>3076</v>
      </c>
      <c r="F124" s="127" t="str">
        <f t="shared" si="3"/>
        <v>https://www.researchsquare.com/article/rs-34019/v1</v>
      </c>
      <c r="G124" s="128" t="s">
        <v>2298</v>
      </c>
      <c r="H124" s="128" t="s">
        <v>102</v>
      </c>
      <c r="I124" s="131" t="s">
        <v>3077</v>
      </c>
      <c r="J124" s="132" t="s">
        <v>2304</v>
      </c>
      <c r="K124" s="132">
        <v>2020</v>
      </c>
      <c r="L124" s="128" t="s">
        <v>1759</v>
      </c>
      <c r="M124" s="132" t="s">
        <v>3078</v>
      </c>
      <c r="N124" s="128" t="s">
        <v>2245</v>
      </c>
      <c r="O124" s="132" t="s">
        <v>239</v>
      </c>
      <c r="P124" s="132" t="s">
        <v>240</v>
      </c>
      <c r="Q124" s="132" t="s">
        <v>239</v>
      </c>
      <c r="R124" s="133" t="s">
        <v>240</v>
      </c>
      <c r="S124" s="131" t="s">
        <v>101</v>
      </c>
      <c r="T124" s="132" t="s">
        <v>1868</v>
      </c>
      <c r="U124" s="132" t="s">
        <v>240</v>
      </c>
      <c r="V124" s="132" t="s">
        <v>240</v>
      </c>
      <c r="W124" s="131" t="s">
        <v>240</v>
      </c>
      <c r="X124" s="132" t="s">
        <v>240</v>
      </c>
      <c r="Y124" s="132" t="s">
        <v>240</v>
      </c>
      <c r="Z124" s="132" t="s">
        <v>240</v>
      </c>
      <c r="AA124" s="131" t="s">
        <v>240</v>
      </c>
      <c r="AB124" s="131" t="s">
        <v>240</v>
      </c>
      <c r="AC124" s="131" t="s">
        <v>240</v>
      </c>
      <c r="AD124" s="131" t="s">
        <v>240</v>
      </c>
      <c r="AE124" s="131" t="s">
        <v>240</v>
      </c>
      <c r="AF124" s="131" t="s">
        <v>240</v>
      </c>
      <c r="AG124" s="131" t="s">
        <v>240</v>
      </c>
      <c r="AH124" s="131" t="s">
        <v>240</v>
      </c>
      <c r="AI124" s="131" t="s">
        <v>240</v>
      </c>
      <c r="AJ124" s="131" t="s">
        <v>240</v>
      </c>
      <c r="AK124" s="131"/>
      <c r="AL124" s="131" t="s">
        <v>3431</v>
      </c>
    </row>
    <row r="125" spans="1:38" s="129" customFormat="1" ht="30" customHeight="1" x14ac:dyDescent="0.35">
      <c r="A125" s="130" t="s">
        <v>3079</v>
      </c>
      <c r="B125" s="131" t="s">
        <v>3080</v>
      </c>
      <c r="C125" s="95">
        <v>43994</v>
      </c>
      <c r="D125" s="95" t="s">
        <v>3424</v>
      </c>
      <c r="E125" s="132" t="s">
        <v>3081</v>
      </c>
      <c r="F125" s="127" t="str">
        <f t="shared" si="3"/>
        <v>https://www.medrxiv.org/content/10.1101/2020.06.09.20127118v1</v>
      </c>
      <c r="G125" s="128" t="s">
        <v>2298</v>
      </c>
      <c r="H125" s="128" t="s">
        <v>102</v>
      </c>
      <c r="I125" s="131" t="s">
        <v>3082</v>
      </c>
      <c r="J125" s="132" t="s">
        <v>1965</v>
      </c>
      <c r="K125" s="132">
        <v>2020</v>
      </c>
      <c r="L125" s="128" t="s">
        <v>1759</v>
      </c>
      <c r="M125" s="132" t="s">
        <v>3083</v>
      </c>
      <c r="N125" s="128" t="s">
        <v>2245</v>
      </c>
      <c r="O125" s="132" t="s">
        <v>239</v>
      </c>
      <c r="P125" s="132" t="s">
        <v>240</v>
      </c>
      <c r="Q125" s="132" t="s">
        <v>239</v>
      </c>
      <c r="R125" s="133" t="s">
        <v>240</v>
      </c>
      <c r="S125" s="131" t="s">
        <v>101</v>
      </c>
      <c r="T125" s="132" t="s">
        <v>1868</v>
      </c>
      <c r="U125" s="132" t="s">
        <v>240</v>
      </c>
      <c r="V125" s="132" t="s">
        <v>240</v>
      </c>
      <c r="W125" s="131" t="s">
        <v>240</v>
      </c>
      <c r="X125" s="132" t="s">
        <v>240</v>
      </c>
      <c r="Y125" s="132" t="s">
        <v>240</v>
      </c>
      <c r="Z125" s="132" t="s">
        <v>240</v>
      </c>
      <c r="AA125" s="131" t="s">
        <v>240</v>
      </c>
      <c r="AB125" s="131" t="s">
        <v>240</v>
      </c>
      <c r="AC125" s="131" t="s">
        <v>240</v>
      </c>
      <c r="AD125" s="131" t="s">
        <v>240</v>
      </c>
      <c r="AE125" s="131" t="s">
        <v>240</v>
      </c>
      <c r="AF125" s="131" t="s">
        <v>240</v>
      </c>
      <c r="AG125" s="131" t="s">
        <v>240</v>
      </c>
      <c r="AH125" s="131" t="s">
        <v>240</v>
      </c>
      <c r="AI125" s="131" t="s">
        <v>240</v>
      </c>
      <c r="AJ125" s="131" t="s">
        <v>240</v>
      </c>
      <c r="AK125" s="131"/>
      <c r="AL125" s="131" t="s">
        <v>3431</v>
      </c>
    </row>
    <row r="126" spans="1:38" s="129" customFormat="1" ht="30" customHeight="1" x14ac:dyDescent="0.35">
      <c r="A126" s="130" t="s">
        <v>3084</v>
      </c>
      <c r="B126" s="131" t="s">
        <v>3085</v>
      </c>
      <c r="C126" s="95">
        <v>43918</v>
      </c>
      <c r="D126" s="95" t="s">
        <v>3424</v>
      </c>
      <c r="E126" s="132" t="s">
        <v>3086</v>
      </c>
      <c r="F126" s="127" t="str">
        <f t="shared" si="3"/>
        <v>http://www.www.jpnim.com/index.php/jpnim/article/view/090138</v>
      </c>
      <c r="G126" s="128" t="s">
        <v>1868</v>
      </c>
      <c r="H126" s="128" t="s">
        <v>102</v>
      </c>
      <c r="I126" s="131" t="s">
        <v>3087</v>
      </c>
      <c r="J126" s="132" t="s">
        <v>3088</v>
      </c>
      <c r="K126" s="132">
        <v>2020</v>
      </c>
      <c r="L126" s="128" t="s">
        <v>1759</v>
      </c>
      <c r="M126" s="132" t="s">
        <v>3089</v>
      </c>
      <c r="N126" s="128" t="s">
        <v>2245</v>
      </c>
      <c r="O126" s="132" t="s">
        <v>239</v>
      </c>
      <c r="P126" s="132" t="s">
        <v>239</v>
      </c>
      <c r="Q126" s="132" t="s">
        <v>239</v>
      </c>
      <c r="R126" s="133" t="s">
        <v>240</v>
      </c>
      <c r="S126" s="131" t="s">
        <v>101</v>
      </c>
      <c r="T126" s="132" t="s">
        <v>1868</v>
      </c>
      <c r="U126" s="132" t="s">
        <v>240</v>
      </c>
      <c r="V126" s="132" t="s">
        <v>240</v>
      </c>
      <c r="W126" s="131" t="s">
        <v>240</v>
      </c>
      <c r="X126" s="132" t="s">
        <v>240</v>
      </c>
      <c r="Y126" s="132" t="s">
        <v>240</v>
      </c>
      <c r="Z126" s="132" t="s">
        <v>240</v>
      </c>
      <c r="AA126" s="131" t="s">
        <v>240</v>
      </c>
      <c r="AB126" s="131" t="s">
        <v>240</v>
      </c>
      <c r="AC126" s="131" t="s">
        <v>240</v>
      </c>
      <c r="AD126" s="131" t="s">
        <v>240</v>
      </c>
      <c r="AE126" s="131" t="s">
        <v>240</v>
      </c>
      <c r="AF126" s="131" t="s">
        <v>240</v>
      </c>
      <c r="AG126" s="131" t="s">
        <v>240</v>
      </c>
      <c r="AH126" s="131" t="s">
        <v>240</v>
      </c>
      <c r="AI126" s="131" t="s">
        <v>240</v>
      </c>
      <c r="AJ126" s="131" t="s">
        <v>240</v>
      </c>
      <c r="AK126" s="131"/>
      <c r="AL126" s="131" t="s">
        <v>3431</v>
      </c>
    </row>
    <row r="127" spans="1:38" s="129" customFormat="1" ht="30" customHeight="1" x14ac:dyDescent="0.35">
      <c r="A127" s="130" t="s">
        <v>3090</v>
      </c>
      <c r="B127" s="131" t="s">
        <v>3091</v>
      </c>
      <c r="C127" s="95">
        <v>43995</v>
      </c>
      <c r="D127" s="95" t="s">
        <v>3424</v>
      </c>
      <c r="E127" s="132" t="s">
        <v>3092</v>
      </c>
      <c r="F127" s="127" t="str">
        <f t="shared" si="3"/>
        <v>https://www.onlinescientificresearch.com/articles/covid-19-infected-mothers-and-antibodies-transmission-to-their-babies.pdf</v>
      </c>
      <c r="G127" s="128" t="s">
        <v>139</v>
      </c>
      <c r="H127" s="128" t="s">
        <v>104</v>
      </c>
      <c r="I127" s="131" t="s">
        <v>3093</v>
      </c>
      <c r="J127" s="132" t="s">
        <v>3094</v>
      </c>
      <c r="K127" s="132">
        <v>2020</v>
      </c>
      <c r="L127" s="128" t="s">
        <v>1759</v>
      </c>
      <c r="M127" s="132" t="s">
        <v>2304</v>
      </c>
      <c r="N127" s="128" t="s">
        <v>2245</v>
      </c>
      <c r="O127" s="132" t="s">
        <v>239</v>
      </c>
      <c r="P127" s="132" t="s">
        <v>240</v>
      </c>
      <c r="Q127" s="132" t="s">
        <v>239</v>
      </c>
      <c r="R127" s="133" t="s">
        <v>240</v>
      </c>
      <c r="S127" s="131" t="s">
        <v>39</v>
      </c>
      <c r="T127" s="132" t="s">
        <v>3095</v>
      </c>
      <c r="U127" s="132" t="s">
        <v>239</v>
      </c>
      <c r="V127" s="132" t="s">
        <v>240</v>
      </c>
      <c r="W127" s="131" t="s">
        <v>240</v>
      </c>
      <c r="X127" s="132" t="s">
        <v>239</v>
      </c>
      <c r="Y127" s="132" t="s">
        <v>240</v>
      </c>
      <c r="Z127" s="132" t="s">
        <v>240</v>
      </c>
      <c r="AA127" s="131" t="s">
        <v>240</v>
      </c>
      <c r="AB127" s="131" t="s">
        <v>240</v>
      </c>
      <c r="AC127" s="131" t="s">
        <v>240</v>
      </c>
      <c r="AD127" s="131" t="s">
        <v>240</v>
      </c>
      <c r="AE127" s="131" t="s">
        <v>239</v>
      </c>
      <c r="AF127" s="131" t="s">
        <v>239</v>
      </c>
      <c r="AG127" s="131" t="s">
        <v>240</v>
      </c>
      <c r="AH127" s="131" t="s">
        <v>240</v>
      </c>
      <c r="AI127" s="131" t="s">
        <v>240</v>
      </c>
      <c r="AJ127" s="131" t="s">
        <v>240</v>
      </c>
      <c r="AK127" s="131"/>
      <c r="AL127" s="131" t="s">
        <v>3431</v>
      </c>
    </row>
    <row r="128" spans="1:38" s="129" customFormat="1" ht="30" customHeight="1" x14ac:dyDescent="0.35">
      <c r="A128" s="130" t="s">
        <v>3096</v>
      </c>
      <c r="B128" s="131" t="s">
        <v>3097</v>
      </c>
      <c r="C128" s="95">
        <v>43957</v>
      </c>
      <c r="D128" s="95" t="s">
        <v>3424</v>
      </c>
      <c r="E128" s="132" t="s">
        <v>3098</v>
      </c>
      <c r="F128" s="127" t="str">
        <f t="shared" si="3"/>
        <v>https://www.aimspress.com/article/10.3934/publichealth.2020022/fulltext.html</v>
      </c>
      <c r="G128" s="128" t="s">
        <v>107</v>
      </c>
      <c r="H128" s="128" t="s">
        <v>102</v>
      </c>
      <c r="I128" s="131" t="s">
        <v>3099</v>
      </c>
      <c r="J128" s="132" t="s">
        <v>2304</v>
      </c>
      <c r="K128" s="132">
        <v>2020</v>
      </c>
      <c r="L128" s="128" t="s">
        <v>1759</v>
      </c>
      <c r="M128" s="132" t="s">
        <v>3100</v>
      </c>
      <c r="N128" s="128" t="s">
        <v>2245</v>
      </c>
      <c r="O128" s="132" t="s">
        <v>239</v>
      </c>
      <c r="P128" s="132" t="s">
        <v>239</v>
      </c>
      <c r="Q128" s="132" t="s">
        <v>240</v>
      </c>
      <c r="R128" s="133" t="s">
        <v>240</v>
      </c>
      <c r="S128" s="131" t="s">
        <v>39</v>
      </c>
      <c r="T128" s="132" t="s">
        <v>1868</v>
      </c>
      <c r="U128" s="132" t="s">
        <v>240</v>
      </c>
      <c r="V128" s="132" t="s">
        <v>240</v>
      </c>
      <c r="W128" s="131" t="s">
        <v>240</v>
      </c>
      <c r="X128" s="132" t="s">
        <v>240</v>
      </c>
      <c r="Y128" s="132" t="s">
        <v>240</v>
      </c>
      <c r="Z128" s="132" t="s">
        <v>240</v>
      </c>
      <c r="AA128" s="131" t="s">
        <v>240</v>
      </c>
      <c r="AB128" s="131" t="s">
        <v>240</v>
      </c>
      <c r="AC128" s="131" t="s">
        <v>240</v>
      </c>
      <c r="AD128" s="131" t="s">
        <v>240</v>
      </c>
      <c r="AE128" s="131" t="s">
        <v>240</v>
      </c>
      <c r="AF128" s="131" t="s">
        <v>240</v>
      </c>
      <c r="AG128" s="131" t="s">
        <v>240</v>
      </c>
      <c r="AH128" s="131" t="s">
        <v>240</v>
      </c>
      <c r="AI128" s="131" t="s">
        <v>240</v>
      </c>
      <c r="AJ128" s="131" t="s">
        <v>240</v>
      </c>
      <c r="AK128" s="131"/>
      <c r="AL128" s="131" t="s">
        <v>3431</v>
      </c>
    </row>
    <row r="129" spans="1:38" s="129" customFormat="1" ht="30" customHeight="1" x14ac:dyDescent="0.35">
      <c r="A129" s="130" t="s">
        <v>3101</v>
      </c>
      <c r="B129" s="131" t="s">
        <v>3102</v>
      </c>
      <c r="C129" s="95">
        <v>44035</v>
      </c>
      <c r="D129" s="95" t="s">
        <v>3424</v>
      </c>
      <c r="E129" s="132" t="s">
        <v>3103</v>
      </c>
      <c r="F129" s="127" t="str">
        <f t="shared" si="3"/>
        <v>https://www.preprints.org/manuscript/202007.0533/v1</v>
      </c>
      <c r="G129" s="128" t="s">
        <v>1868</v>
      </c>
      <c r="H129" s="128" t="s">
        <v>102</v>
      </c>
      <c r="I129" s="131" t="s">
        <v>3104</v>
      </c>
      <c r="J129" s="132" t="s">
        <v>2304</v>
      </c>
      <c r="K129" s="132">
        <v>2020</v>
      </c>
      <c r="L129" s="128" t="s">
        <v>1759</v>
      </c>
      <c r="M129" s="132" t="s">
        <v>3105</v>
      </c>
      <c r="N129" s="128" t="s">
        <v>2245</v>
      </c>
      <c r="O129" s="132" t="s">
        <v>239</v>
      </c>
      <c r="P129" s="132" t="s">
        <v>240</v>
      </c>
      <c r="Q129" s="132" t="s">
        <v>240</v>
      </c>
      <c r="R129" s="133" t="s">
        <v>240</v>
      </c>
      <c r="S129" s="131" t="s">
        <v>101</v>
      </c>
      <c r="T129" s="132" t="s">
        <v>1868</v>
      </c>
      <c r="U129" s="132" t="s">
        <v>240</v>
      </c>
      <c r="V129" s="132" t="s">
        <v>240</v>
      </c>
      <c r="W129" s="131" t="s">
        <v>240</v>
      </c>
      <c r="X129" s="132" t="s">
        <v>240</v>
      </c>
      <c r="Y129" s="132" t="s">
        <v>240</v>
      </c>
      <c r="Z129" s="132" t="s">
        <v>240</v>
      </c>
      <c r="AA129" s="131" t="s">
        <v>240</v>
      </c>
      <c r="AB129" s="131" t="s">
        <v>240</v>
      </c>
      <c r="AC129" s="131" t="s">
        <v>240</v>
      </c>
      <c r="AD129" s="131" t="s">
        <v>240</v>
      </c>
      <c r="AE129" s="131" t="s">
        <v>240</v>
      </c>
      <c r="AF129" s="131" t="s">
        <v>240</v>
      </c>
      <c r="AG129" s="131" t="s">
        <v>240</v>
      </c>
      <c r="AH129" s="131" t="s">
        <v>240</v>
      </c>
      <c r="AI129" s="131" t="s">
        <v>240</v>
      </c>
      <c r="AJ129" s="131" t="s">
        <v>240</v>
      </c>
      <c r="AK129" s="131"/>
      <c r="AL129" s="131" t="s">
        <v>3431</v>
      </c>
    </row>
    <row r="130" spans="1:38" s="129" customFormat="1" ht="30" customHeight="1" x14ac:dyDescent="0.35">
      <c r="A130" s="130" t="s">
        <v>3106</v>
      </c>
      <c r="B130" s="131" t="s">
        <v>3107</v>
      </c>
      <c r="C130" s="95">
        <v>44047</v>
      </c>
      <c r="D130" s="95" t="s">
        <v>3424</v>
      </c>
      <c r="E130" s="132" t="s">
        <v>3108</v>
      </c>
      <c r="F130" s="127" t="str">
        <f t="shared" ref="F130:F161" si="4">HYPERLINK(E130)</f>
        <v>https://www.researchsquare.com/article/rs-49860/v1</v>
      </c>
      <c r="G130" s="128" t="s">
        <v>1156</v>
      </c>
      <c r="H130" s="128" t="s">
        <v>1763</v>
      </c>
      <c r="I130" s="131" t="s">
        <v>3109</v>
      </c>
      <c r="J130" s="132" t="s">
        <v>2304</v>
      </c>
      <c r="K130" s="132">
        <v>2020</v>
      </c>
      <c r="L130" s="128" t="s">
        <v>1759</v>
      </c>
      <c r="M130" s="132" t="s">
        <v>3110</v>
      </c>
      <c r="N130" s="128" t="s">
        <v>2245</v>
      </c>
      <c r="O130" s="132" t="s">
        <v>239</v>
      </c>
      <c r="P130" s="132" t="s">
        <v>240</v>
      </c>
      <c r="Q130" s="132" t="s">
        <v>240</v>
      </c>
      <c r="R130" s="133" t="s">
        <v>239</v>
      </c>
      <c r="S130" s="131" t="s">
        <v>39</v>
      </c>
      <c r="T130" s="132" t="s">
        <v>3111</v>
      </c>
      <c r="U130" s="132" t="s">
        <v>240</v>
      </c>
      <c r="V130" s="132" t="s">
        <v>240</v>
      </c>
      <c r="W130" s="131" t="s">
        <v>240</v>
      </c>
      <c r="X130" s="132" t="s">
        <v>240</v>
      </c>
      <c r="Y130" s="132" t="s">
        <v>240</v>
      </c>
      <c r="Z130" s="132" t="s">
        <v>240</v>
      </c>
      <c r="AA130" s="131" t="s">
        <v>240</v>
      </c>
      <c r="AB130" s="131" t="s">
        <v>240</v>
      </c>
      <c r="AC130" s="131" t="s">
        <v>240</v>
      </c>
      <c r="AD130" s="131" t="s">
        <v>240</v>
      </c>
      <c r="AE130" s="131" t="s">
        <v>240</v>
      </c>
      <c r="AF130" s="131" t="s">
        <v>240</v>
      </c>
      <c r="AG130" s="131" t="s">
        <v>239</v>
      </c>
      <c r="AH130" s="131" t="s">
        <v>240</v>
      </c>
      <c r="AI130" s="131" t="s">
        <v>240</v>
      </c>
      <c r="AJ130" s="131" t="s">
        <v>240</v>
      </c>
      <c r="AK130" s="131"/>
      <c r="AL130" s="131" t="s">
        <v>3431</v>
      </c>
    </row>
    <row r="131" spans="1:38" s="129" customFormat="1" ht="30" customHeight="1" x14ac:dyDescent="0.35">
      <c r="A131" s="130" t="s">
        <v>3112</v>
      </c>
      <c r="B131" s="131" t="s">
        <v>3113</v>
      </c>
      <c r="C131" s="95">
        <v>43990</v>
      </c>
      <c r="D131" s="95" t="s">
        <v>3424</v>
      </c>
      <c r="E131" s="132" t="s">
        <v>3114</v>
      </c>
      <c r="F131" s="127" t="str">
        <f t="shared" si="4"/>
        <v>https://www.panafrican-med-journal.com/content/series/35/2/66/full/</v>
      </c>
      <c r="G131" s="128" t="s">
        <v>3115</v>
      </c>
      <c r="H131" s="128" t="s">
        <v>109</v>
      </c>
      <c r="I131" s="131" t="s">
        <v>3116</v>
      </c>
      <c r="J131" s="132" t="s">
        <v>2714</v>
      </c>
      <c r="K131" s="132">
        <v>2020</v>
      </c>
      <c r="L131" s="128" t="s">
        <v>1759</v>
      </c>
      <c r="M131" s="132" t="s">
        <v>3117</v>
      </c>
      <c r="N131" s="128" t="s">
        <v>2245</v>
      </c>
      <c r="O131" s="132" t="s">
        <v>239</v>
      </c>
      <c r="P131" s="132" t="s">
        <v>239</v>
      </c>
      <c r="Q131" s="132" t="s">
        <v>240</v>
      </c>
      <c r="R131" s="133" t="s">
        <v>239</v>
      </c>
      <c r="S131" s="131" t="s">
        <v>39</v>
      </c>
      <c r="T131" s="132" t="s">
        <v>1868</v>
      </c>
      <c r="U131" s="132" t="s">
        <v>240</v>
      </c>
      <c r="V131" s="132" t="s">
        <v>240</v>
      </c>
      <c r="W131" s="131" t="s">
        <v>240</v>
      </c>
      <c r="X131" s="132" t="s">
        <v>240</v>
      </c>
      <c r="Y131" s="132" t="s">
        <v>240</v>
      </c>
      <c r="Z131" s="132" t="s">
        <v>240</v>
      </c>
      <c r="AA131" s="131" t="s">
        <v>240</v>
      </c>
      <c r="AB131" s="131" t="s">
        <v>240</v>
      </c>
      <c r="AC131" s="131" t="s">
        <v>240</v>
      </c>
      <c r="AD131" s="131" t="s">
        <v>240</v>
      </c>
      <c r="AE131" s="131" t="s">
        <v>240</v>
      </c>
      <c r="AF131" s="131" t="s">
        <v>240</v>
      </c>
      <c r="AG131" s="131" t="s">
        <v>240</v>
      </c>
      <c r="AH131" s="131" t="s">
        <v>240</v>
      </c>
      <c r="AI131" s="131" t="s">
        <v>240</v>
      </c>
      <c r="AJ131" s="131" t="s">
        <v>240</v>
      </c>
      <c r="AK131" s="131"/>
      <c r="AL131" s="131" t="s">
        <v>3431</v>
      </c>
    </row>
    <row r="132" spans="1:38" s="129" customFormat="1" ht="30" customHeight="1" x14ac:dyDescent="0.35">
      <c r="A132" s="130" t="s">
        <v>3118</v>
      </c>
      <c r="B132" s="131" t="s">
        <v>3119</v>
      </c>
      <c r="C132" s="95">
        <v>43976</v>
      </c>
      <c r="D132" s="95" t="s">
        <v>3424</v>
      </c>
      <c r="E132" s="132" t="s">
        <v>3120</v>
      </c>
      <c r="F132" s="127" t="str">
        <f t="shared" si="4"/>
        <v>https://www.medrxiv.org/content/10.1101/2020.05.24.20112326v1</v>
      </c>
      <c r="G132" s="128" t="s">
        <v>3121</v>
      </c>
      <c r="H132" s="128" t="s">
        <v>1763</v>
      </c>
      <c r="I132" s="131" t="s">
        <v>3122</v>
      </c>
      <c r="J132" s="132" t="s">
        <v>1965</v>
      </c>
      <c r="K132" s="132">
        <v>2020</v>
      </c>
      <c r="L132" s="128" t="s">
        <v>1759</v>
      </c>
      <c r="M132" s="132" t="s">
        <v>3123</v>
      </c>
      <c r="N132" s="128" t="s">
        <v>2245</v>
      </c>
      <c r="O132" s="132" t="s">
        <v>240</v>
      </c>
      <c r="P132" s="132" t="s">
        <v>239</v>
      </c>
      <c r="Q132" s="132" t="s">
        <v>240</v>
      </c>
      <c r="R132" s="133" t="s">
        <v>239</v>
      </c>
      <c r="S132" s="131" t="s">
        <v>39</v>
      </c>
      <c r="T132" s="132" t="s">
        <v>3124</v>
      </c>
      <c r="U132" s="132" t="s">
        <v>240</v>
      </c>
      <c r="V132" s="132" t="s">
        <v>240</v>
      </c>
      <c r="W132" s="131" t="s">
        <v>240</v>
      </c>
      <c r="X132" s="132" t="s">
        <v>240</v>
      </c>
      <c r="Y132" s="132" t="s">
        <v>240</v>
      </c>
      <c r="Z132" s="132" t="s">
        <v>240</v>
      </c>
      <c r="AA132" s="131" t="s">
        <v>240</v>
      </c>
      <c r="AB132" s="131" t="s">
        <v>240</v>
      </c>
      <c r="AC132" s="131" t="s">
        <v>240</v>
      </c>
      <c r="AD132" s="131" t="s">
        <v>240</v>
      </c>
      <c r="AE132" s="131" t="s">
        <v>240</v>
      </c>
      <c r="AF132" s="131" t="s">
        <v>240</v>
      </c>
      <c r="AG132" s="131" t="s">
        <v>240</v>
      </c>
      <c r="AH132" s="131" t="s">
        <v>239</v>
      </c>
      <c r="AI132" s="131" t="s">
        <v>240</v>
      </c>
      <c r="AJ132" s="131" t="s">
        <v>240</v>
      </c>
      <c r="AK132" s="131"/>
      <c r="AL132" s="131" t="s">
        <v>3431</v>
      </c>
    </row>
    <row r="133" spans="1:38" s="129" customFormat="1" ht="30" customHeight="1" x14ac:dyDescent="0.35">
      <c r="A133" s="130" t="s">
        <v>3125</v>
      </c>
      <c r="B133" s="131" t="s">
        <v>3126</v>
      </c>
      <c r="C133" s="95">
        <v>44039</v>
      </c>
      <c r="D133" s="95" t="s">
        <v>3424</v>
      </c>
      <c r="E133" s="132" t="s">
        <v>3127</v>
      </c>
      <c r="F133" s="127" t="str">
        <f t="shared" si="4"/>
        <v>https://www.researchgate.net/profile/Tamuzi_Lukenze_Jacques/publication/343375973_HRMGO-20-023/links/5f25af57299bf134049a27d3/HRMGO-20-023.pdf</v>
      </c>
      <c r="G133" s="128" t="s">
        <v>1868</v>
      </c>
      <c r="H133" s="128" t="s">
        <v>102</v>
      </c>
      <c r="I133" s="131" t="s">
        <v>3128</v>
      </c>
      <c r="J133" s="132" t="s">
        <v>3129</v>
      </c>
      <c r="K133" s="132">
        <v>2020</v>
      </c>
      <c r="L133" s="128" t="s">
        <v>1759</v>
      </c>
      <c r="M133" s="132" t="s">
        <v>3130</v>
      </c>
      <c r="N133" s="128" t="s">
        <v>2245</v>
      </c>
      <c r="O133" s="132" t="s">
        <v>239</v>
      </c>
      <c r="P133" s="132" t="s">
        <v>240</v>
      </c>
      <c r="Q133" s="132" t="s">
        <v>240</v>
      </c>
      <c r="R133" s="133" t="s">
        <v>240</v>
      </c>
      <c r="S133" s="131" t="s">
        <v>101</v>
      </c>
      <c r="T133" s="132" t="s">
        <v>1868</v>
      </c>
      <c r="U133" s="132" t="s">
        <v>240</v>
      </c>
      <c r="V133" s="132" t="s">
        <v>240</v>
      </c>
      <c r="W133" s="131" t="s">
        <v>240</v>
      </c>
      <c r="X133" s="132" t="s">
        <v>240</v>
      </c>
      <c r="Y133" s="132" t="s">
        <v>240</v>
      </c>
      <c r="Z133" s="132" t="s">
        <v>240</v>
      </c>
      <c r="AA133" s="131" t="s">
        <v>240</v>
      </c>
      <c r="AB133" s="131" t="s">
        <v>240</v>
      </c>
      <c r="AC133" s="131" t="s">
        <v>240</v>
      </c>
      <c r="AD133" s="131" t="s">
        <v>240</v>
      </c>
      <c r="AE133" s="131" t="s">
        <v>240</v>
      </c>
      <c r="AF133" s="131" t="s">
        <v>240</v>
      </c>
      <c r="AG133" s="131" t="s">
        <v>240</v>
      </c>
      <c r="AH133" s="131" t="s">
        <v>240</v>
      </c>
      <c r="AI133" s="131" t="s">
        <v>240</v>
      </c>
      <c r="AJ133" s="131" t="s">
        <v>240</v>
      </c>
      <c r="AK133" s="131"/>
      <c r="AL133" s="131" t="s">
        <v>3431</v>
      </c>
    </row>
    <row r="134" spans="1:38" s="129" customFormat="1" ht="30" customHeight="1" x14ac:dyDescent="0.35">
      <c r="A134" s="130" t="s">
        <v>3131</v>
      </c>
      <c r="B134" s="131" t="s">
        <v>1765</v>
      </c>
      <c r="C134" s="95">
        <v>44013</v>
      </c>
      <c r="D134" s="95" t="s">
        <v>3424</v>
      </c>
      <c r="E134" s="132" t="s">
        <v>3132</v>
      </c>
      <c r="F134" s="127" t="str">
        <f t="shared" si="4"/>
        <v>http://origin.theunion.org/news-centre/news/covid-19-in-africa-preparing-for-the-storm</v>
      </c>
      <c r="G134" s="128" t="s">
        <v>2298</v>
      </c>
      <c r="H134" s="128" t="s">
        <v>109</v>
      </c>
      <c r="I134" s="131" t="s">
        <v>3133</v>
      </c>
      <c r="J134" s="132" t="s">
        <v>3134</v>
      </c>
      <c r="K134" s="132">
        <v>2020</v>
      </c>
      <c r="L134" s="128" t="s">
        <v>1759</v>
      </c>
      <c r="M134" s="132" t="s">
        <v>2304</v>
      </c>
      <c r="N134" s="128" t="s">
        <v>2245</v>
      </c>
      <c r="O134" s="132" t="s">
        <v>240</v>
      </c>
      <c r="P134" s="132" t="s">
        <v>239</v>
      </c>
      <c r="Q134" s="132" t="s">
        <v>240</v>
      </c>
      <c r="R134" s="133" t="s">
        <v>239</v>
      </c>
      <c r="S134" s="131" t="s">
        <v>101</v>
      </c>
      <c r="T134" s="132" t="s">
        <v>1868</v>
      </c>
      <c r="U134" s="132" t="s">
        <v>240</v>
      </c>
      <c r="V134" s="132" t="s">
        <v>240</v>
      </c>
      <c r="W134" s="131" t="s">
        <v>240</v>
      </c>
      <c r="X134" s="132" t="s">
        <v>240</v>
      </c>
      <c r="Y134" s="132" t="s">
        <v>240</v>
      </c>
      <c r="Z134" s="132" t="s">
        <v>240</v>
      </c>
      <c r="AA134" s="131" t="s">
        <v>240</v>
      </c>
      <c r="AB134" s="131" t="s">
        <v>240</v>
      </c>
      <c r="AC134" s="131" t="s">
        <v>240</v>
      </c>
      <c r="AD134" s="131" t="s">
        <v>240</v>
      </c>
      <c r="AE134" s="131" t="s">
        <v>240</v>
      </c>
      <c r="AF134" s="131" t="s">
        <v>240</v>
      </c>
      <c r="AG134" s="131" t="s">
        <v>240</v>
      </c>
      <c r="AH134" s="131" t="s">
        <v>240</v>
      </c>
      <c r="AI134" s="131" t="s">
        <v>240</v>
      </c>
      <c r="AJ134" s="131" t="s">
        <v>240</v>
      </c>
      <c r="AK134" s="131"/>
      <c r="AL134" s="131" t="s">
        <v>3431</v>
      </c>
    </row>
    <row r="135" spans="1:38" s="129" customFormat="1" ht="30" customHeight="1" x14ac:dyDescent="0.35">
      <c r="A135" s="130" t="s">
        <v>3135</v>
      </c>
      <c r="B135" s="131" t="s">
        <v>3136</v>
      </c>
      <c r="C135" s="95">
        <v>44048</v>
      </c>
      <c r="D135" s="95">
        <v>44048</v>
      </c>
      <c r="E135" s="132" t="s">
        <v>3137</v>
      </c>
      <c r="F135" s="127" t="str">
        <f t="shared" si="4"/>
        <v>https://royalsocietypublishing.org/doi/10.1098/rsob.200162</v>
      </c>
      <c r="G135" s="128" t="s">
        <v>169</v>
      </c>
      <c r="H135" s="128" t="s">
        <v>104</v>
      </c>
      <c r="I135" s="131" t="s">
        <v>3138</v>
      </c>
      <c r="J135" s="132" t="s">
        <v>3139</v>
      </c>
      <c r="K135" s="132">
        <v>2020</v>
      </c>
      <c r="L135" s="128" t="s">
        <v>1759</v>
      </c>
      <c r="M135" s="132" t="s">
        <v>3140</v>
      </c>
      <c r="N135" s="128" t="s">
        <v>2245</v>
      </c>
      <c r="O135" s="132" t="s">
        <v>239</v>
      </c>
      <c r="P135" s="132" t="s">
        <v>240</v>
      </c>
      <c r="Q135" s="132" t="s">
        <v>240</v>
      </c>
      <c r="R135" s="133" t="s">
        <v>240</v>
      </c>
      <c r="S135" s="131" t="s">
        <v>105</v>
      </c>
      <c r="T135" s="132" t="s">
        <v>1868</v>
      </c>
      <c r="U135" s="132" t="s">
        <v>239</v>
      </c>
      <c r="V135" s="132" t="s">
        <v>240</v>
      </c>
      <c r="W135" s="131" t="s">
        <v>240</v>
      </c>
      <c r="X135" s="132" t="s">
        <v>239</v>
      </c>
      <c r="Y135" s="132" t="s">
        <v>239</v>
      </c>
      <c r="Z135" s="132" t="s">
        <v>240</v>
      </c>
      <c r="AA135" s="131" t="s">
        <v>240</v>
      </c>
      <c r="AB135" s="131" t="s">
        <v>240</v>
      </c>
      <c r="AC135" s="131" t="s">
        <v>240</v>
      </c>
      <c r="AD135" s="131" t="s">
        <v>240</v>
      </c>
      <c r="AE135" s="131" t="s">
        <v>240</v>
      </c>
      <c r="AF135" s="131" t="s">
        <v>240</v>
      </c>
      <c r="AG135" s="131" t="s">
        <v>240</v>
      </c>
      <c r="AH135" s="131" t="s">
        <v>240</v>
      </c>
      <c r="AI135" s="131" t="s">
        <v>240</v>
      </c>
      <c r="AJ135" s="131" t="s">
        <v>240</v>
      </c>
      <c r="AK135" s="131"/>
      <c r="AL135" s="131" t="s">
        <v>1966</v>
      </c>
    </row>
    <row r="136" spans="1:38" s="129" customFormat="1" ht="30" customHeight="1" x14ac:dyDescent="0.35">
      <c r="A136" s="130" t="s">
        <v>3141</v>
      </c>
      <c r="B136" s="131" t="s">
        <v>3142</v>
      </c>
      <c r="C136" s="95">
        <v>44047</v>
      </c>
      <c r="D136" s="95">
        <v>44053</v>
      </c>
      <c r="E136" s="132" t="s">
        <v>3143</v>
      </c>
      <c r="F136" s="127" t="str">
        <f t="shared" si="4"/>
        <v>https://www.sciencedirect.com/science/article/pii/S0021755720301911?via%3Dihub</v>
      </c>
      <c r="G136" s="128" t="s">
        <v>1065</v>
      </c>
      <c r="H136" s="128" t="s">
        <v>102</v>
      </c>
      <c r="I136" s="131" t="s">
        <v>3144</v>
      </c>
      <c r="J136" s="132" t="s">
        <v>3145</v>
      </c>
      <c r="K136" s="132">
        <v>2020</v>
      </c>
      <c r="L136" s="128" t="s">
        <v>1759</v>
      </c>
      <c r="M136" s="132" t="s">
        <v>3146</v>
      </c>
      <c r="N136" s="128" t="s">
        <v>2124</v>
      </c>
      <c r="O136" s="132" t="s">
        <v>240</v>
      </c>
      <c r="P136" s="132" t="s">
        <v>239</v>
      </c>
      <c r="Q136" s="132" t="s">
        <v>240</v>
      </c>
      <c r="R136" s="133" t="s">
        <v>239</v>
      </c>
      <c r="S136" s="131" t="s">
        <v>39</v>
      </c>
      <c r="T136" s="132" t="s">
        <v>1868</v>
      </c>
      <c r="U136" s="132" t="s">
        <v>240</v>
      </c>
      <c r="V136" s="132" t="s">
        <v>240</v>
      </c>
      <c r="W136" s="131" t="s">
        <v>240</v>
      </c>
      <c r="X136" s="132" t="s">
        <v>240</v>
      </c>
      <c r="Y136" s="132" t="s">
        <v>240</v>
      </c>
      <c r="Z136" s="132" t="s">
        <v>240</v>
      </c>
      <c r="AA136" s="131" t="s">
        <v>239</v>
      </c>
      <c r="AB136" s="131" t="s">
        <v>239</v>
      </c>
      <c r="AC136" s="131" t="s">
        <v>239</v>
      </c>
      <c r="AD136" s="131" t="s">
        <v>239</v>
      </c>
      <c r="AE136" s="131" t="s">
        <v>240</v>
      </c>
      <c r="AF136" s="131" t="s">
        <v>240</v>
      </c>
      <c r="AG136" s="131" t="s">
        <v>240</v>
      </c>
      <c r="AH136" s="131" t="s">
        <v>239</v>
      </c>
      <c r="AI136" s="131" t="s">
        <v>240</v>
      </c>
      <c r="AJ136" s="131" t="s">
        <v>240</v>
      </c>
      <c r="AK136" s="131"/>
      <c r="AL136" s="131" t="s">
        <v>1966</v>
      </c>
    </row>
    <row r="137" spans="1:38" s="129" customFormat="1" ht="30" customHeight="1" x14ac:dyDescent="0.35">
      <c r="A137" s="130" t="s">
        <v>3147</v>
      </c>
      <c r="B137" s="131" t="s">
        <v>3148</v>
      </c>
      <c r="C137" s="95">
        <v>44049</v>
      </c>
      <c r="D137" s="95">
        <v>44052</v>
      </c>
      <c r="E137" s="132" t="s">
        <v>3149</v>
      </c>
      <c r="F137" s="127" t="str">
        <f t="shared" si="4"/>
        <v>https://link.springer.com/article/10.1007/s10072-020-04544-w</v>
      </c>
      <c r="G137" s="128" t="s">
        <v>106</v>
      </c>
      <c r="H137" s="128" t="s">
        <v>104</v>
      </c>
      <c r="I137" s="131" t="s">
        <v>3150</v>
      </c>
      <c r="J137" s="132" t="s">
        <v>3151</v>
      </c>
      <c r="K137" s="132">
        <v>2020</v>
      </c>
      <c r="L137" s="128" t="s">
        <v>1759</v>
      </c>
      <c r="M137" s="132" t="s">
        <v>3152</v>
      </c>
      <c r="N137" s="128" t="s">
        <v>2245</v>
      </c>
      <c r="O137" s="132" t="s">
        <v>240</v>
      </c>
      <c r="P137" s="132" t="s">
        <v>239</v>
      </c>
      <c r="Q137" s="132" t="s">
        <v>240</v>
      </c>
      <c r="R137" s="133" t="s">
        <v>239</v>
      </c>
      <c r="S137" s="131" t="s">
        <v>105</v>
      </c>
      <c r="T137" s="132" t="s">
        <v>1868</v>
      </c>
      <c r="U137" s="132" t="s">
        <v>240</v>
      </c>
      <c r="V137" s="132" t="s">
        <v>240</v>
      </c>
      <c r="W137" s="131" t="s">
        <v>240</v>
      </c>
      <c r="X137" s="132" t="s">
        <v>240</v>
      </c>
      <c r="Y137" s="132" t="s">
        <v>240</v>
      </c>
      <c r="Z137" s="132" t="s">
        <v>240</v>
      </c>
      <c r="AA137" s="131" t="s">
        <v>240</v>
      </c>
      <c r="AB137" s="131" t="s">
        <v>240</v>
      </c>
      <c r="AC137" s="131" t="s">
        <v>239</v>
      </c>
      <c r="AD137" s="131" t="s">
        <v>239</v>
      </c>
      <c r="AE137" s="131" t="s">
        <v>240</v>
      </c>
      <c r="AF137" s="131" t="s">
        <v>240</v>
      </c>
      <c r="AG137" s="131" t="s">
        <v>240</v>
      </c>
      <c r="AH137" s="131" t="s">
        <v>239</v>
      </c>
      <c r="AI137" s="131" t="s">
        <v>240</v>
      </c>
      <c r="AJ137" s="131" t="s">
        <v>240</v>
      </c>
      <c r="AK137" s="114" t="s">
        <v>2297</v>
      </c>
      <c r="AL137" s="131" t="s">
        <v>1966</v>
      </c>
    </row>
    <row r="138" spans="1:38" s="129" customFormat="1" ht="30" customHeight="1" x14ac:dyDescent="0.35">
      <c r="A138" s="130" t="s">
        <v>3153</v>
      </c>
      <c r="B138" s="131" t="s">
        <v>3154</v>
      </c>
      <c r="C138" s="95">
        <v>44053</v>
      </c>
      <c r="D138" s="95">
        <v>44055</v>
      </c>
      <c r="E138" s="132" t="s">
        <v>3155</v>
      </c>
      <c r="F138" s="127" t="str">
        <f t="shared" si="4"/>
        <v>https://obgyn.onlinelibrary.wiley.com/doi/full/10.1111/jog.14384</v>
      </c>
      <c r="G138" s="128" t="s">
        <v>2194</v>
      </c>
      <c r="H138" s="128" t="s">
        <v>102</v>
      </c>
      <c r="I138" s="131" t="s">
        <v>3156</v>
      </c>
      <c r="J138" s="132" t="s">
        <v>2384</v>
      </c>
      <c r="K138" s="132">
        <v>2020</v>
      </c>
      <c r="L138" s="128" t="s">
        <v>1759</v>
      </c>
      <c r="M138" s="132" t="s">
        <v>3157</v>
      </c>
      <c r="N138" s="128" t="s">
        <v>2245</v>
      </c>
      <c r="O138" s="132" t="s">
        <v>239</v>
      </c>
      <c r="P138" s="132" t="s">
        <v>240</v>
      </c>
      <c r="Q138" s="132" t="s">
        <v>240</v>
      </c>
      <c r="R138" s="133" t="s">
        <v>240</v>
      </c>
      <c r="S138" s="131" t="s">
        <v>105</v>
      </c>
      <c r="T138" s="132" t="s">
        <v>1868</v>
      </c>
      <c r="U138" s="132" t="s">
        <v>239</v>
      </c>
      <c r="V138" s="132" t="s">
        <v>239</v>
      </c>
      <c r="W138" s="131" t="s">
        <v>239</v>
      </c>
      <c r="X138" s="132" t="s">
        <v>239</v>
      </c>
      <c r="Y138" s="132" t="s">
        <v>239</v>
      </c>
      <c r="Z138" s="132" t="s">
        <v>240</v>
      </c>
      <c r="AA138" s="131" t="s">
        <v>240</v>
      </c>
      <c r="AB138" s="131" t="s">
        <v>240</v>
      </c>
      <c r="AC138" s="131" t="s">
        <v>240</v>
      </c>
      <c r="AD138" s="131" t="s">
        <v>240</v>
      </c>
      <c r="AE138" s="131" t="s">
        <v>240</v>
      </c>
      <c r="AF138" s="131" t="s">
        <v>240</v>
      </c>
      <c r="AG138" s="131" t="s">
        <v>240</v>
      </c>
      <c r="AH138" s="131" t="s">
        <v>240</v>
      </c>
      <c r="AI138" s="131" t="s">
        <v>240</v>
      </c>
      <c r="AJ138" s="131" t="s">
        <v>240</v>
      </c>
      <c r="AK138" s="131"/>
      <c r="AL138" s="131" t="s">
        <v>1966</v>
      </c>
    </row>
    <row r="139" spans="1:38" s="129" customFormat="1" ht="30" customHeight="1" x14ac:dyDescent="0.35">
      <c r="A139" s="130" t="s">
        <v>3158</v>
      </c>
      <c r="B139" s="131" t="s">
        <v>3159</v>
      </c>
      <c r="C139" s="95">
        <v>44050</v>
      </c>
      <c r="D139" s="95">
        <v>44052</v>
      </c>
      <c r="E139" s="132" t="s">
        <v>3160</v>
      </c>
      <c r="F139" s="127" t="str">
        <f t="shared" si="4"/>
        <v>https://link.springer.com/article/10.1007%2Fs11596-020-2228-7</v>
      </c>
      <c r="G139" s="128" t="s">
        <v>107</v>
      </c>
      <c r="H139" s="128" t="s">
        <v>1763</v>
      </c>
      <c r="I139" s="131" t="s">
        <v>3161</v>
      </c>
      <c r="J139" s="132" t="s">
        <v>3162</v>
      </c>
      <c r="K139" s="132">
        <v>2020</v>
      </c>
      <c r="L139" s="128" t="s">
        <v>1759</v>
      </c>
      <c r="M139" s="132" t="s">
        <v>3163</v>
      </c>
      <c r="N139" s="128" t="s">
        <v>2245</v>
      </c>
      <c r="O139" s="132" t="s">
        <v>240</v>
      </c>
      <c r="P139" s="132" t="s">
        <v>239</v>
      </c>
      <c r="Q139" s="132" t="s">
        <v>240</v>
      </c>
      <c r="R139" s="133" t="s">
        <v>239</v>
      </c>
      <c r="S139" s="131" t="s">
        <v>39</v>
      </c>
      <c r="T139" s="132">
        <v>299</v>
      </c>
      <c r="U139" s="132" t="s">
        <v>240</v>
      </c>
      <c r="V139" s="132" t="s">
        <v>240</v>
      </c>
      <c r="W139" s="131" t="s">
        <v>240</v>
      </c>
      <c r="X139" s="132" t="s">
        <v>240</v>
      </c>
      <c r="Y139" s="132" t="s">
        <v>240</v>
      </c>
      <c r="Z139" s="132" t="s">
        <v>240</v>
      </c>
      <c r="AA139" s="131" t="s">
        <v>239</v>
      </c>
      <c r="AB139" s="131" t="s">
        <v>239</v>
      </c>
      <c r="AC139" s="131" t="s">
        <v>239</v>
      </c>
      <c r="AD139" s="131" t="s">
        <v>240</v>
      </c>
      <c r="AE139" s="131" t="s">
        <v>240</v>
      </c>
      <c r="AF139" s="131" t="s">
        <v>240</v>
      </c>
      <c r="AG139" s="131" t="s">
        <v>240</v>
      </c>
      <c r="AH139" s="131" t="s">
        <v>239</v>
      </c>
      <c r="AI139" s="131" t="s">
        <v>240</v>
      </c>
      <c r="AJ139" s="131" t="s">
        <v>240</v>
      </c>
      <c r="AK139" s="114" t="s">
        <v>2297</v>
      </c>
      <c r="AL139" s="131" t="s">
        <v>1966</v>
      </c>
    </row>
    <row r="140" spans="1:38" s="129" customFormat="1" ht="30" customHeight="1" x14ac:dyDescent="0.35">
      <c r="A140" s="130" t="s">
        <v>3164</v>
      </c>
      <c r="B140" s="131" t="s">
        <v>3165</v>
      </c>
      <c r="C140" s="95">
        <v>44040</v>
      </c>
      <c r="D140" s="95">
        <v>44054</v>
      </c>
      <c r="E140" s="132" t="s">
        <v>3166</v>
      </c>
      <c r="F140" s="127" t="str">
        <f t="shared" si="4"/>
        <v>https://journals.lww.com/pidj/Abstract/9000/Medically_Attended_Outpatient_Coronavirus.96077.aspx#</v>
      </c>
      <c r="G140" s="128" t="s">
        <v>3167</v>
      </c>
      <c r="H140" s="128" t="s">
        <v>1763</v>
      </c>
      <c r="I140" s="131" t="s">
        <v>3168</v>
      </c>
      <c r="J140" s="132" t="s">
        <v>2276</v>
      </c>
      <c r="K140" s="132">
        <v>2020</v>
      </c>
      <c r="L140" s="128" t="s">
        <v>1759</v>
      </c>
      <c r="M140" s="132" t="s">
        <v>3169</v>
      </c>
      <c r="N140" s="128" t="s">
        <v>2245</v>
      </c>
      <c r="O140" s="132" t="s">
        <v>240</v>
      </c>
      <c r="P140" s="132" t="s">
        <v>239</v>
      </c>
      <c r="Q140" s="132" t="s">
        <v>240</v>
      </c>
      <c r="R140" s="133" t="s">
        <v>239</v>
      </c>
      <c r="S140" s="131" t="s">
        <v>39</v>
      </c>
      <c r="T140" s="132">
        <v>850</v>
      </c>
      <c r="U140" s="132" t="s">
        <v>240</v>
      </c>
      <c r="V140" s="132" t="s">
        <v>240</v>
      </c>
      <c r="W140" s="131" t="s">
        <v>240</v>
      </c>
      <c r="X140" s="132" t="s">
        <v>240</v>
      </c>
      <c r="Y140" s="132" t="s">
        <v>240</v>
      </c>
      <c r="Z140" s="132" t="s">
        <v>239</v>
      </c>
      <c r="AA140" s="131" t="s">
        <v>239</v>
      </c>
      <c r="AB140" s="131" t="s">
        <v>239</v>
      </c>
      <c r="AC140" s="131" t="s">
        <v>239</v>
      </c>
      <c r="AD140" s="131" t="s">
        <v>239</v>
      </c>
      <c r="AE140" s="131" t="s">
        <v>240</v>
      </c>
      <c r="AF140" s="131" t="s">
        <v>240</v>
      </c>
      <c r="AG140" s="131" t="s">
        <v>240</v>
      </c>
      <c r="AH140" s="131" t="s">
        <v>239</v>
      </c>
      <c r="AI140" s="131" t="s">
        <v>240</v>
      </c>
      <c r="AJ140" s="131" t="s">
        <v>240</v>
      </c>
      <c r="AK140" s="131"/>
      <c r="AL140" s="131" t="s">
        <v>1966</v>
      </c>
    </row>
    <row r="141" spans="1:38" s="129" customFormat="1" ht="30" customHeight="1" x14ac:dyDescent="0.35">
      <c r="A141" s="130" t="s">
        <v>3170</v>
      </c>
      <c r="B141" s="131" t="s">
        <v>3171</v>
      </c>
      <c r="C141" s="95">
        <v>44048</v>
      </c>
      <c r="D141" s="95">
        <v>44050</v>
      </c>
      <c r="E141" s="132" t="s">
        <v>3172</v>
      </c>
      <c r="F141" s="127" t="str">
        <f t="shared" si="4"/>
        <v>https://www.thieme-connect.de/products/ejournals/abstract/10.1055/s-0040-1715505#info</v>
      </c>
      <c r="G141" s="128" t="s">
        <v>103</v>
      </c>
      <c r="H141" s="128" t="s">
        <v>1763</v>
      </c>
      <c r="I141" s="131" t="s">
        <v>3173</v>
      </c>
      <c r="J141" s="132" t="s">
        <v>2243</v>
      </c>
      <c r="K141" s="132">
        <v>2020</v>
      </c>
      <c r="L141" s="128" t="s">
        <v>1759</v>
      </c>
      <c r="M141" s="132" t="s">
        <v>3174</v>
      </c>
      <c r="N141" s="128" t="s">
        <v>2245</v>
      </c>
      <c r="O141" s="132" t="s">
        <v>239</v>
      </c>
      <c r="P141" s="132" t="s">
        <v>240</v>
      </c>
      <c r="Q141" s="132" t="s">
        <v>240</v>
      </c>
      <c r="R141" s="133" t="s">
        <v>239</v>
      </c>
      <c r="S141" s="131" t="s">
        <v>105</v>
      </c>
      <c r="T141" s="132">
        <v>318</v>
      </c>
      <c r="U141" s="132" t="s">
        <v>239</v>
      </c>
      <c r="V141" s="132" t="s">
        <v>239</v>
      </c>
      <c r="W141" s="131" t="s">
        <v>240</v>
      </c>
      <c r="X141" s="132" t="s">
        <v>239</v>
      </c>
      <c r="Y141" s="132" t="s">
        <v>239</v>
      </c>
      <c r="Z141" s="132" t="s">
        <v>240</v>
      </c>
      <c r="AA141" s="131" t="s">
        <v>240</v>
      </c>
      <c r="AB141" s="131" t="s">
        <v>240</v>
      </c>
      <c r="AC141" s="131" t="s">
        <v>240</v>
      </c>
      <c r="AD141" s="131" t="s">
        <v>240</v>
      </c>
      <c r="AE141" s="131" t="s">
        <v>240</v>
      </c>
      <c r="AF141" s="131" t="s">
        <v>240</v>
      </c>
      <c r="AG141" s="131" t="s">
        <v>239</v>
      </c>
      <c r="AH141" s="131" t="s">
        <v>240</v>
      </c>
      <c r="AI141" s="131" t="s">
        <v>240</v>
      </c>
      <c r="AJ141" s="131" t="s">
        <v>240</v>
      </c>
      <c r="AK141" s="114" t="s">
        <v>2297</v>
      </c>
      <c r="AL141" s="131" t="s">
        <v>1966</v>
      </c>
    </row>
    <row r="142" spans="1:38" s="129" customFormat="1" ht="30" customHeight="1" x14ac:dyDescent="0.35">
      <c r="A142" s="130" t="s">
        <v>2301</v>
      </c>
      <c r="B142" s="131" t="s">
        <v>3175</v>
      </c>
      <c r="C142" s="95">
        <v>44044</v>
      </c>
      <c r="D142" s="95">
        <v>44052</v>
      </c>
      <c r="E142" s="132" t="s">
        <v>3176</v>
      </c>
      <c r="F142" s="127" t="str">
        <f t="shared" si="4"/>
        <v>https://www.medrxiv.org/content/10.1101/2020.07.29.20164590v1</v>
      </c>
      <c r="G142" s="128" t="s">
        <v>103</v>
      </c>
      <c r="H142" s="128" t="s">
        <v>102</v>
      </c>
      <c r="I142" s="131" t="s">
        <v>3177</v>
      </c>
      <c r="J142" s="132" t="s">
        <v>1965</v>
      </c>
      <c r="K142" s="132">
        <v>2020</v>
      </c>
      <c r="L142" s="128" t="s">
        <v>1759</v>
      </c>
      <c r="M142" s="132" t="s">
        <v>2302</v>
      </c>
      <c r="N142" s="128" t="s">
        <v>2245</v>
      </c>
      <c r="O142" s="132" t="s">
        <v>240</v>
      </c>
      <c r="P142" s="132" t="s">
        <v>239</v>
      </c>
      <c r="Q142" s="132" t="s">
        <v>240</v>
      </c>
      <c r="R142" s="133" t="s">
        <v>239</v>
      </c>
      <c r="S142" s="131" t="s">
        <v>105</v>
      </c>
      <c r="T142" s="132" t="s">
        <v>2303</v>
      </c>
      <c r="U142" s="132" t="s">
        <v>240</v>
      </c>
      <c r="V142" s="132" t="s">
        <v>240</v>
      </c>
      <c r="W142" s="131" t="s">
        <v>240</v>
      </c>
      <c r="X142" s="132" t="s">
        <v>240</v>
      </c>
      <c r="Y142" s="132" t="s">
        <v>240</v>
      </c>
      <c r="Z142" s="132" t="s">
        <v>240</v>
      </c>
      <c r="AA142" s="131" t="s">
        <v>239</v>
      </c>
      <c r="AB142" s="131" t="s">
        <v>240</v>
      </c>
      <c r="AC142" s="131" t="s">
        <v>239</v>
      </c>
      <c r="AD142" s="131" t="s">
        <v>240</v>
      </c>
      <c r="AE142" s="131" t="s">
        <v>240</v>
      </c>
      <c r="AF142" s="131" t="s">
        <v>240</v>
      </c>
      <c r="AG142" s="131" t="s">
        <v>240</v>
      </c>
      <c r="AH142" s="131" t="s">
        <v>239</v>
      </c>
      <c r="AI142" s="131" t="s">
        <v>240</v>
      </c>
      <c r="AJ142" s="131" t="s">
        <v>240</v>
      </c>
      <c r="AK142" s="131"/>
      <c r="AL142" s="131" t="s">
        <v>1966</v>
      </c>
    </row>
    <row r="143" spans="1:38" s="129" customFormat="1" ht="30" customHeight="1" x14ac:dyDescent="0.35">
      <c r="A143" s="130" t="s">
        <v>3178</v>
      </c>
      <c r="B143" s="131" t="s">
        <v>3179</v>
      </c>
      <c r="C143" s="95">
        <v>44049</v>
      </c>
      <c r="D143" s="95">
        <v>44051</v>
      </c>
      <c r="E143" s="132" t="s">
        <v>3180</v>
      </c>
      <c r="F143" s="127" t="str">
        <f t="shared" si="4"/>
        <v>https://academic.oup.com/cid/advance-article/doi/10.1093/cid/ciaa1157/5881997</v>
      </c>
      <c r="G143" s="128" t="s">
        <v>1862</v>
      </c>
      <c r="H143" s="128" t="s">
        <v>1763</v>
      </c>
      <c r="I143" s="131" t="s">
        <v>3181</v>
      </c>
      <c r="J143" s="132" t="s">
        <v>2577</v>
      </c>
      <c r="K143" s="132">
        <v>2020</v>
      </c>
      <c r="L143" s="128" t="s">
        <v>1759</v>
      </c>
      <c r="M143" s="132" t="s">
        <v>3182</v>
      </c>
      <c r="N143" s="128" t="s">
        <v>2245</v>
      </c>
      <c r="O143" s="132" t="s">
        <v>240</v>
      </c>
      <c r="P143" s="132" t="s">
        <v>239</v>
      </c>
      <c r="Q143" s="132" t="s">
        <v>240</v>
      </c>
      <c r="R143" s="133" t="s">
        <v>240</v>
      </c>
      <c r="S143" s="131" t="s">
        <v>105</v>
      </c>
      <c r="T143" s="132" t="s">
        <v>3183</v>
      </c>
      <c r="U143" s="132" t="s">
        <v>240</v>
      </c>
      <c r="V143" s="132" t="s">
        <v>240</v>
      </c>
      <c r="W143" s="131" t="s">
        <v>240</v>
      </c>
      <c r="X143" s="132" t="s">
        <v>240</v>
      </c>
      <c r="Y143" s="132" t="s">
        <v>240</v>
      </c>
      <c r="Z143" s="132" t="s">
        <v>239</v>
      </c>
      <c r="AA143" s="131" t="s">
        <v>239</v>
      </c>
      <c r="AB143" s="131" t="s">
        <v>240</v>
      </c>
      <c r="AC143" s="131" t="s">
        <v>239</v>
      </c>
      <c r="AD143" s="131" t="s">
        <v>239</v>
      </c>
      <c r="AE143" s="131" t="s">
        <v>240</v>
      </c>
      <c r="AF143" s="131" t="s">
        <v>240</v>
      </c>
      <c r="AG143" s="131" t="s">
        <v>240</v>
      </c>
      <c r="AH143" s="131" t="s">
        <v>240</v>
      </c>
      <c r="AI143" s="131" t="s">
        <v>240</v>
      </c>
      <c r="AJ143" s="131" t="s">
        <v>240</v>
      </c>
      <c r="AK143" s="131"/>
      <c r="AL143" s="131" t="s">
        <v>1966</v>
      </c>
    </row>
    <row r="144" spans="1:38" s="129" customFormat="1" ht="30" customHeight="1" x14ac:dyDescent="0.35">
      <c r="A144" s="130" t="s">
        <v>3184</v>
      </c>
      <c r="B144" s="131" t="s">
        <v>3185</v>
      </c>
      <c r="C144" s="95">
        <v>44053</v>
      </c>
      <c r="D144" s="95">
        <v>44055</v>
      </c>
      <c r="E144" s="132" t="s">
        <v>3186</v>
      </c>
      <c r="F144" s="127" t="str">
        <f t="shared" si="4"/>
        <v>https://obgyn.onlinelibrary.wiley.com/doi/full/10.1111/ajo.13204</v>
      </c>
      <c r="G144" s="128" t="s">
        <v>2298</v>
      </c>
      <c r="H144" s="128" t="s">
        <v>102</v>
      </c>
      <c r="I144" s="131" t="s">
        <v>3187</v>
      </c>
      <c r="J144" s="132" t="s">
        <v>2558</v>
      </c>
      <c r="K144" s="132">
        <v>2020</v>
      </c>
      <c r="L144" s="128" t="s">
        <v>1759</v>
      </c>
      <c r="M144" s="132" t="s">
        <v>3188</v>
      </c>
      <c r="N144" s="128" t="s">
        <v>2245</v>
      </c>
      <c r="O144" s="132" t="s">
        <v>239</v>
      </c>
      <c r="P144" s="132" t="s">
        <v>240</v>
      </c>
      <c r="Q144" s="132" t="s">
        <v>239</v>
      </c>
      <c r="R144" s="133" t="s">
        <v>240</v>
      </c>
      <c r="S144" s="131" t="s">
        <v>101</v>
      </c>
      <c r="T144" s="132" t="s">
        <v>3189</v>
      </c>
      <c r="U144" s="132" t="s">
        <v>239</v>
      </c>
      <c r="V144" s="132" t="s">
        <v>239</v>
      </c>
      <c r="W144" s="131" t="s">
        <v>239</v>
      </c>
      <c r="X144" s="132" t="s">
        <v>239</v>
      </c>
      <c r="Y144" s="132" t="s">
        <v>239</v>
      </c>
      <c r="Z144" s="132" t="s">
        <v>240</v>
      </c>
      <c r="AA144" s="131" t="s">
        <v>240</v>
      </c>
      <c r="AB144" s="131" t="s">
        <v>240</v>
      </c>
      <c r="AC144" s="131" t="s">
        <v>240</v>
      </c>
      <c r="AD144" s="131" t="s">
        <v>240</v>
      </c>
      <c r="AE144" s="131" t="s">
        <v>239</v>
      </c>
      <c r="AF144" s="131" t="s">
        <v>239</v>
      </c>
      <c r="AG144" s="131" t="s">
        <v>240</v>
      </c>
      <c r="AH144" s="131" t="s">
        <v>240</v>
      </c>
      <c r="AI144" s="131" t="s">
        <v>240</v>
      </c>
      <c r="AJ144" s="131" t="s">
        <v>240</v>
      </c>
      <c r="AK144" s="131"/>
      <c r="AL144" s="131" t="s">
        <v>1966</v>
      </c>
    </row>
    <row r="145" spans="1:38" s="129" customFormat="1" ht="30" customHeight="1" x14ac:dyDescent="0.35">
      <c r="A145" s="130" t="s">
        <v>3190</v>
      </c>
      <c r="B145" s="131" t="s">
        <v>3191</v>
      </c>
      <c r="C145" s="95">
        <v>44050</v>
      </c>
      <c r="D145" s="95">
        <v>44052</v>
      </c>
      <c r="E145" s="132" t="s">
        <v>3192</v>
      </c>
      <c r="F145" s="127" t="str">
        <f t="shared" si="4"/>
        <v>https://academic.oup.com/cid/advance-article/doi/10.1093/cid/ciaa1095/5885157</v>
      </c>
      <c r="G145" s="128" t="s">
        <v>2298</v>
      </c>
      <c r="H145" s="128" t="s">
        <v>102</v>
      </c>
      <c r="I145" s="131" t="s">
        <v>3193</v>
      </c>
      <c r="J145" s="132" t="s">
        <v>2577</v>
      </c>
      <c r="K145" s="132">
        <v>2020</v>
      </c>
      <c r="L145" s="128" t="s">
        <v>1759</v>
      </c>
      <c r="M145" s="132" t="s">
        <v>3194</v>
      </c>
      <c r="N145" s="128" t="s">
        <v>2245</v>
      </c>
      <c r="O145" s="132" t="s">
        <v>239</v>
      </c>
      <c r="P145" s="132" t="s">
        <v>240</v>
      </c>
      <c r="Q145" s="132" t="s">
        <v>239</v>
      </c>
      <c r="R145" s="133" t="s">
        <v>240</v>
      </c>
      <c r="S145" s="131" t="s">
        <v>101</v>
      </c>
      <c r="T145" s="132" t="s">
        <v>3195</v>
      </c>
      <c r="U145" s="132" t="s">
        <v>239</v>
      </c>
      <c r="V145" s="132" t="s">
        <v>240</v>
      </c>
      <c r="W145" s="131" t="s">
        <v>239</v>
      </c>
      <c r="X145" s="132" t="s">
        <v>239</v>
      </c>
      <c r="Y145" s="132" t="s">
        <v>240</v>
      </c>
      <c r="Z145" s="132" t="s">
        <v>240</v>
      </c>
      <c r="AA145" s="131" t="s">
        <v>240</v>
      </c>
      <c r="AB145" s="131" t="s">
        <v>240</v>
      </c>
      <c r="AC145" s="131" t="s">
        <v>240</v>
      </c>
      <c r="AD145" s="131" t="s">
        <v>240</v>
      </c>
      <c r="AE145" s="131" t="s">
        <v>239</v>
      </c>
      <c r="AF145" s="131" t="s">
        <v>240</v>
      </c>
      <c r="AG145" s="131" t="s">
        <v>240</v>
      </c>
      <c r="AH145" s="131" t="s">
        <v>240</v>
      </c>
      <c r="AI145" s="131" t="s">
        <v>240</v>
      </c>
      <c r="AJ145" s="131" t="s">
        <v>240</v>
      </c>
      <c r="AK145" s="131"/>
      <c r="AL145" s="131" t="s">
        <v>1966</v>
      </c>
    </row>
    <row r="146" spans="1:38" s="129" customFormat="1" ht="30" customHeight="1" x14ac:dyDescent="0.35">
      <c r="A146" s="130" t="s">
        <v>3196</v>
      </c>
      <c r="B146" s="131" t="s">
        <v>3197</v>
      </c>
      <c r="C146" s="95">
        <v>43985</v>
      </c>
      <c r="D146" s="95">
        <v>44048</v>
      </c>
      <c r="E146" s="132" t="s">
        <v>3198</v>
      </c>
      <c r="F146" s="127" t="str">
        <f t="shared" si="4"/>
        <v>https://pubmed.ncbi.nlm.nih.gov/32749807/</v>
      </c>
      <c r="G146" s="128" t="s">
        <v>1113</v>
      </c>
      <c r="H146" s="128" t="s">
        <v>2197</v>
      </c>
      <c r="I146" s="131" t="s">
        <v>3199</v>
      </c>
      <c r="J146" s="132" t="s">
        <v>3200</v>
      </c>
      <c r="K146" s="132">
        <v>2020</v>
      </c>
      <c r="L146" s="128" t="s">
        <v>1759</v>
      </c>
      <c r="M146" s="132" t="s">
        <v>2304</v>
      </c>
      <c r="N146" s="128" t="s">
        <v>3201</v>
      </c>
      <c r="O146" s="132" t="s">
        <v>240</v>
      </c>
      <c r="P146" s="132" t="s">
        <v>239</v>
      </c>
      <c r="Q146" s="132" t="s">
        <v>240</v>
      </c>
      <c r="R146" s="133" t="s">
        <v>239</v>
      </c>
      <c r="S146" s="131" t="s">
        <v>105</v>
      </c>
      <c r="T146" s="132" t="s">
        <v>3202</v>
      </c>
      <c r="U146" s="132" t="s">
        <v>240</v>
      </c>
      <c r="V146" s="132" t="s">
        <v>240</v>
      </c>
      <c r="W146" s="131" t="s">
        <v>240</v>
      </c>
      <c r="X146" s="132" t="s">
        <v>240</v>
      </c>
      <c r="Y146" s="132" t="s">
        <v>240</v>
      </c>
      <c r="Z146" s="132" t="s">
        <v>240</v>
      </c>
      <c r="AA146" s="131" t="s">
        <v>239</v>
      </c>
      <c r="AB146" s="131" t="s">
        <v>240</v>
      </c>
      <c r="AC146" s="131" t="s">
        <v>239</v>
      </c>
      <c r="AD146" s="131" t="s">
        <v>240</v>
      </c>
      <c r="AE146" s="131" t="s">
        <v>240</v>
      </c>
      <c r="AF146" s="131" t="s">
        <v>240</v>
      </c>
      <c r="AG146" s="131" t="s">
        <v>240</v>
      </c>
      <c r="AH146" s="131" t="s">
        <v>239</v>
      </c>
      <c r="AI146" s="131" t="s">
        <v>240</v>
      </c>
      <c r="AJ146" s="131" t="s">
        <v>240</v>
      </c>
      <c r="AK146" s="131"/>
      <c r="AL146" s="131" t="s">
        <v>1966</v>
      </c>
    </row>
    <row r="147" spans="1:38" s="129" customFormat="1" ht="30" customHeight="1" x14ac:dyDescent="0.35">
      <c r="A147" s="130" t="s">
        <v>3203</v>
      </c>
      <c r="B147" s="131" t="s">
        <v>3204</v>
      </c>
      <c r="C147" s="95">
        <v>44047</v>
      </c>
      <c r="D147" s="95">
        <v>44048</v>
      </c>
      <c r="E147" s="132" t="s">
        <v>3205</v>
      </c>
      <c r="F147" s="127" t="str">
        <f t="shared" si="4"/>
        <v>https://link.springer.com/article/10.1007%2Fs10578-020-01037-x#Sec3</v>
      </c>
      <c r="G147" s="128" t="s">
        <v>103</v>
      </c>
      <c r="H147" s="128" t="s">
        <v>100</v>
      </c>
      <c r="I147" s="131" t="s">
        <v>3206</v>
      </c>
      <c r="J147" s="132" t="s">
        <v>3207</v>
      </c>
      <c r="K147" s="132">
        <v>2020</v>
      </c>
      <c r="L147" s="128" t="s">
        <v>1759</v>
      </c>
      <c r="M147" s="132" t="s">
        <v>3208</v>
      </c>
      <c r="N147" s="128" t="s">
        <v>2245</v>
      </c>
      <c r="O147" s="132" t="s">
        <v>240</v>
      </c>
      <c r="P147" s="132" t="s">
        <v>239</v>
      </c>
      <c r="Q147" s="132" t="s">
        <v>240</v>
      </c>
      <c r="R147" s="133" t="s">
        <v>240</v>
      </c>
      <c r="S147" s="131" t="s">
        <v>105</v>
      </c>
      <c r="T147" s="132" t="s">
        <v>3209</v>
      </c>
      <c r="U147" s="132" t="s">
        <v>240</v>
      </c>
      <c r="V147" s="132" t="s">
        <v>240</v>
      </c>
      <c r="W147" s="131" t="s">
        <v>240</v>
      </c>
      <c r="X147" s="132" t="s">
        <v>240</v>
      </c>
      <c r="Y147" s="132" t="s">
        <v>240</v>
      </c>
      <c r="Z147" s="132" t="s">
        <v>239</v>
      </c>
      <c r="AA147" s="131" t="s">
        <v>240</v>
      </c>
      <c r="AB147" s="131" t="s">
        <v>240</v>
      </c>
      <c r="AC147" s="131" t="s">
        <v>239</v>
      </c>
      <c r="AD147" s="131" t="s">
        <v>240</v>
      </c>
      <c r="AE147" s="131" t="s">
        <v>240</v>
      </c>
      <c r="AF147" s="131" t="s">
        <v>240</v>
      </c>
      <c r="AG147" s="131" t="s">
        <v>240</v>
      </c>
      <c r="AH147" s="131" t="s">
        <v>240</v>
      </c>
      <c r="AI147" s="131" t="s">
        <v>240</v>
      </c>
      <c r="AJ147" s="131" t="s">
        <v>240</v>
      </c>
      <c r="AK147" s="114" t="s">
        <v>2297</v>
      </c>
      <c r="AL147" s="131" t="s">
        <v>1966</v>
      </c>
    </row>
    <row r="148" spans="1:38" s="129" customFormat="1" ht="30" customHeight="1" x14ac:dyDescent="0.35">
      <c r="A148" s="130" t="s">
        <v>3210</v>
      </c>
      <c r="B148" s="131" t="s">
        <v>3211</v>
      </c>
      <c r="C148" s="95">
        <v>44047</v>
      </c>
      <c r="D148" s="95">
        <v>44048</v>
      </c>
      <c r="E148" s="132" t="s">
        <v>3212</v>
      </c>
      <c r="F148" s="127" t="str">
        <f t="shared" si="4"/>
        <v>https://link.springer.com/article/10.1007%2Fs00247-020-04747-5</v>
      </c>
      <c r="G148" s="128" t="s">
        <v>2298</v>
      </c>
      <c r="H148" s="128" t="s">
        <v>104</v>
      </c>
      <c r="I148" s="131" t="s">
        <v>3213</v>
      </c>
      <c r="J148" s="132" t="s">
        <v>2242</v>
      </c>
      <c r="K148" s="132">
        <v>2020</v>
      </c>
      <c r="L148" s="128" t="s">
        <v>1759</v>
      </c>
      <c r="M148" s="132" t="s">
        <v>3214</v>
      </c>
      <c r="N148" s="128" t="s">
        <v>2245</v>
      </c>
      <c r="O148" s="132" t="s">
        <v>240</v>
      </c>
      <c r="P148" s="132" t="s">
        <v>239</v>
      </c>
      <c r="Q148" s="132" t="s">
        <v>240</v>
      </c>
      <c r="R148" s="133" t="s">
        <v>240</v>
      </c>
      <c r="S148" s="131" t="s">
        <v>101</v>
      </c>
      <c r="T148" s="132">
        <v>91</v>
      </c>
      <c r="U148" s="132" t="s">
        <v>240</v>
      </c>
      <c r="V148" s="132" t="s">
        <v>240</v>
      </c>
      <c r="W148" s="131" t="s">
        <v>240</v>
      </c>
      <c r="X148" s="132" t="s">
        <v>240</v>
      </c>
      <c r="Y148" s="132" t="s">
        <v>240</v>
      </c>
      <c r="Z148" s="132" t="s">
        <v>239</v>
      </c>
      <c r="AA148" s="131" t="s">
        <v>239</v>
      </c>
      <c r="AB148" s="131" t="s">
        <v>240</v>
      </c>
      <c r="AC148" s="131" t="s">
        <v>239</v>
      </c>
      <c r="AD148" s="131" t="s">
        <v>239</v>
      </c>
      <c r="AE148" s="131" t="s">
        <v>240</v>
      </c>
      <c r="AF148" s="131" t="s">
        <v>240</v>
      </c>
      <c r="AG148" s="131" t="s">
        <v>240</v>
      </c>
      <c r="AH148" s="131" t="s">
        <v>240</v>
      </c>
      <c r="AI148" s="131" t="s">
        <v>240</v>
      </c>
      <c r="AJ148" s="131" t="s">
        <v>240</v>
      </c>
      <c r="AK148" s="131"/>
      <c r="AL148" s="131" t="s">
        <v>1966</v>
      </c>
    </row>
    <row r="149" spans="1:38" s="129" customFormat="1" ht="30" customHeight="1" x14ac:dyDescent="0.35">
      <c r="A149" s="130" t="s">
        <v>3215</v>
      </c>
      <c r="B149" s="131" t="s">
        <v>3216</v>
      </c>
      <c r="C149" s="95">
        <v>44023</v>
      </c>
      <c r="D149" s="95">
        <v>44051</v>
      </c>
      <c r="E149" s="132" t="s">
        <v>3217</v>
      </c>
      <c r="F149" s="127" t="str">
        <f t="shared" si="4"/>
        <v>https://academic.oup.com/ofid/article/7/8/ofaa294/5870370</v>
      </c>
      <c r="G149" s="128" t="s">
        <v>107</v>
      </c>
      <c r="H149" s="128" t="s">
        <v>104</v>
      </c>
      <c r="I149" s="131" t="s">
        <v>3218</v>
      </c>
      <c r="J149" s="132" t="s">
        <v>2277</v>
      </c>
      <c r="K149" s="132">
        <v>2020</v>
      </c>
      <c r="L149" s="128" t="s">
        <v>1759</v>
      </c>
      <c r="M149" s="132" t="s">
        <v>3219</v>
      </c>
      <c r="N149" s="128" t="s">
        <v>2245</v>
      </c>
      <c r="O149" s="132" t="s">
        <v>239</v>
      </c>
      <c r="P149" s="132" t="s">
        <v>240</v>
      </c>
      <c r="Q149" s="132" t="s">
        <v>240</v>
      </c>
      <c r="R149" s="133" t="s">
        <v>240</v>
      </c>
      <c r="S149" s="131" t="s">
        <v>39</v>
      </c>
      <c r="T149" s="132">
        <v>111</v>
      </c>
      <c r="U149" s="132" t="s">
        <v>239</v>
      </c>
      <c r="V149" s="132" t="s">
        <v>240</v>
      </c>
      <c r="W149" s="131" t="s">
        <v>240</v>
      </c>
      <c r="X149" s="132" t="s">
        <v>239</v>
      </c>
      <c r="Y149" s="132" t="s">
        <v>239</v>
      </c>
      <c r="Z149" s="132" t="s">
        <v>240</v>
      </c>
      <c r="AA149" s="131" t="s">
        <v>240</v>
      </c>
      <c r="AB149" s="131" t="s">
        <v>240</v>
      </c>
      <c r="AC149" s="131" t="s">
        <v>240</v>
      </c>
      <c r="AD149" s="131" t="s">
        <v>240</v>
      </c>
      <c r="AE149" s="131" t="s">
        <v>240</v>
      </c>
      <c r="AF149" s="131" t="s">
        <v>240</v>
      </c>
      <c r="AG149" s="131" t="s">
        <v>240</v>
      </c>
      <c r="AH149" s="131" t="s">
        <v>240</v>
      </c>
      <c r="AI149" s="131" t="s">
        <v>240</v>
      </c>
      <c r="AJ149" s="131" t="s">
        <v>240</v>
      </c>
      <c r="AK149" s="131"/>
      <c r="AL149" s="131" t="s">
        <v>1966</v>
      </c>
    </row>
    <row r="150" spans="1:38" s="129" customFormat="1" ht="30" customHeight="1" x14ac:dyDescent="0.35">
      <c r="A150" s="130" t="s">
        <v>3220</v>
      </c>
      <c r="B150" s="131" t="s">
        <v>3221</v>
      </c>
      <c r="C150" s="95">
        <v>44044</v>
      </c>
      <c r="D150" s="95">
        <v>44051</v>
      </c>
      <c r="E150" s="132" t="s">
        <v>3222</v>
      </c>
      <c r="F150" s="127" t="str">
        <f t="shared" si="4"/>
        <v>https://pediatrics.aappublications.org/content/early/2020/08/03/peds.2020-009951</v>
      </c>
      <c r="G150" s="128" t="s">
        <v>103</v>
      </c>
      <c r="H150" s="128" t="s">
        <v>1763</v>
      </c>
      <c r="I150" s="131" t="s">
        <v>3223</v>
      </c>
      <c r="J150" s="132" t="s">
        <v>1760</v>
      </c>
      <c r="K150" s="132">
        <v>2020</v>
      </c>
      <c r="L150" s="128" t="s">
        <v>1759</v>
      </c>
      <c r="M150" s="132" t="s">
        <v>3224</v>
      </c>
      <c r="N150" s="128" t="s">
        <v>2245</v>
      </c>
      <c r="O150" s="132" t="s">
        <v>240</v>
      </c>
      <c r="P150" s="132" t="s">
        <v>239</v>
      </c>
      <c r="Q150" s="132" t="s">
        <v>240</v>
      </c>
      <c r="R150" s="133" t="s">
        <v>239</v>
      </c>
      <c r="S150" s="131" t="s">
        <v>105</v>
      </c>
      <c r="T150" s="132">
        <v>1000</v>
      </c>
      <c r="U150" s="132" t="s">
        <v>240</v>
      </c>
      <c r="V150" s="132" t="s">
        <v>240</v>
      </c>
      <c r="W150" s="131" t="s">
        <v>240</v>
      </c>
      <c r="X150" s="132" t="s">
        <v>240</v>
      </c>
      <c r="Y150" s="132" t="s">
        <v>240</v>
      </c>
      <c r="Z150" s="132" t="s">
        <v>239</v>
      </c>
      <c r="AA150" s="131" t="s">
        <v>239</v>
      </c>
      <c r="AB150" s="131" t="s">
        <v>239</v>
      </c>
      <c r="AC150" s="131" t="s">
        <v>239</v>
      </c>
      <c r="AD150" s="131" t="s">
        <v>240</v>
      </c>
      <c r="AE150" s="131" t="s">
        <v>240</v>
      </c>
      <c r="AF150" s="131" t="s">
        <v>240</v>
      </c>
      <c r="AG150" s="131" t="s">
        <v>240</v>
      </c>
      <c r="AH150" s="131" t="s">
        <v>239</v>
      </c>
      <c r="AI150" s="131" t="s">
        <v>240</v>
      </c>
      <c r="AJ150" s="131" t="s">
        <v>240</v>
      </c>
      <c r="AK150" s="131"/>
      <c r="AL150" s="131" t="s">
        <v>1966</v>
      </c>
    </row>
    <row r="151" spans="1:38" s="129" customFormat="1" ht="30" customHeight="1" x14ac:dyDescent="0.35">
      <c r="A151" s="130" t="s">
        <v>3225</v>
      </c>
      <c r="B151" s="131" t="s">
        <v>1765</v>
      </c>
      <c r="C151" s="95">
        <v>44049</v>
      </c>
      <c r="D151" s="95">
        <v>44054</v>
      </c>
      <c r="E151" s="132" t="s">
        <v>3226</v>
      </c>
      <c r="F151" s="127" t="str">
        <f t="shared" si="4"/>
        <v>https://www.thelancet.com/journals/lancet/article/PIIS0140-6736(20)31714-1/fulltext</v>
      </c>
      <c r="G151" s="128" t="s">
        <v>170</v>
      </c>
      <c r="H151" s="128" t="s">
        <v>104</v>
      </c>
      <c r="I151" s="131" t="s">
        <v>3227</v>
      </c>
      <c r="J151" s="132" t="s">
        <v>2287</v>
      </c>
      <c r="K151" s="132">
        <v>2020</v>
      </c>
      <c r="L151" s="128" t="s">
        <v>1759</v>
      </c>
      <c r="M151" s="132" t="s">
        <v>3228</v>
      </c>
      <c r="N151" s="128" t="s">
        <v>2245</v>
      </c>
      <c r="O151" s="132" t="s">
        <v>239</v>
      </c>
      <c r="P151" s="132" t="s">
        <v>240</v>
      </c>
      <c r="Q151" s="132" t="s">
        <v>240</v>
      </c>
      <c r="R151" s="133" t="s">
        <v>240</v>
      </c>
      <c r="S151" s="131" t="s">
        <v>39</v>
      </c>
      <c r="T151" s="132">
        <v>874</v>
      </c>
      <c r="U151" s="132" t="s">
        <v>239</v>
      </c>
      <c r="V151" s="132" t="s">
        <v>240</v>
      </c>
      <c r="W151" s="131" t="s">
        <v>239</v>
      </c>
      <c r="X151" s="132" t="s">
        <v>239</v>
      </c>
      <c r="Y151" s="132" t="s">
        <v>240</v>
      </c>
      <c r="Z151" s="132" t="s">
        <v>240</v>
      </c>
      <c r="AA151" s="131" t="s">
        <v>240</v>
      </c>
      <c r="AB151" s="131" t="s">
        <v>240</v>
      </c>
      <c r="AC151" s="131" t="s">
        <v>240</v>
      </c>
      <c r="AD151" s="131" t="s">
        <v>240</v>
      </c>
      <c r="AE151" s="131" t="s">
        <v>240</v>
      </c>
      <c r="AF151" s="131" t="s">
        <v>240</v>
      </c>
      <c r="AG151" s="131" t="s">
        <v>240</v>
      </c>
      <c r="AH151" s="131" t="s">
        <v>240</v>
      </c>
      <c r="AI151" s="131" t="s">
        <v>240</v>
      </c>
      <c r="AJ151" s="131" t="s">
        <v>240</v>
      </c>
      <c r="AK151" s="131"/>
      <c r="AL151" s="131" t="s">
        <v>1966</v>
      </c>
    </row>
    <row r="152" spans="1:38" s="129" customFormat="1" ht="30" customHeight="1" x14ac:dyDescent="0.35">
      <c r="A152" s="130" t="s">
        <v>3229</v>
      </c>
      <c r="B152" s="131" t="s">
        <v>3230</v>
      </c>
      <c r="C152" s="95">
        <v>44043</v>
      </c>
      <c r="D152" s="95">
        <v>44052</v>
      </c>
      <c r="E152" s="132" t="s">
        <v>3231</v>
      </c>
      <c r="F152" s="127" t="str">
        <f t="shared" si="4"/>
        <v>https://www.sciencedirect.com/science/article/pii/S0306987720310628?via%3Dihub</v>
      </c>
      <c r="G152" s="128" t="s">
        <v>2298</v>
      </c>
      <c r="H152" s="128" t="s">
        <v>109</v>
      </c>
      <c r="I152" s="131" t="s">
        <v>3232</v>
      </c>
      <c r="J152" s="132" t="s">
        <v>2972</v>
      </c>
      <c r="K152" s="132">
        <v>2020</v>
      </c>
      <c r="L152" s="128" t="s">
        <v>1759</v>
      </c>
      <c r="M152" s="132" t="s">
        <v>3233</v>
      </c>
      <c r="N152" s="128" t="s">
        <v>2245</v>
      </c>
      <c r="O152" s="132" t="s">
        <v>240</v>
      </c>
      <c r="P152" s="132" t="s">
        <v>239</v>
      </c>
      <c r="Q152" s="132" t="s">
        <v>240</v>
      </c>
      <c r="R152" s="133" t="s">
        <v>240</v>
      </c>
      <c r="S152" s="131" t="s">
        <v>101</v>
      </c>
      <c r="T152" s="132" t="s">
        <v>1868</v>
      </c>
      <c r="U152" s="132" t="s">
        <v>240</v>
      </c>
      <c r="V152" s="132" t="s">
        <v>240</v>
      </c>
      <c r="W152" s="131" t="s">
        <v>240</v>
      </c>
      <c r="X152" s="132" t="s">
        <v>240</v>
      </c>
      <c r="Y152" s="132" t="s">
        <v>240</v>
      </c>
      <c r="Z152" s="132" t="s">
        <v>239</v>
      </c>
      <c r="AA152" s="131" t="s">
        <v>239</v>
      </c>
      <c r="AB152" s="131" t="s">
        <v>240</v>
      </c>
      <c r="AC152" s="131" t="s">
        <v>239</v>
      </c>
      <c r="AD152" s="131" t="s">
        <v>240</v>
      </c>
      <c r="AE152" s="131" t="s">
        <v>240</v>
      </c>
      <c r="AF152" s="131" t="s">
        <v>240</v>
      </c>
      <c r="AG152" s="131" t="s">
        <v>240</v>
      </c>
      <c r="AH152" s="131" t="s">
        <v>240</v>
      </c>
      <c r="AI152" s="131" t="s">
        <v>240</v>
      </c>
      <c r="AJ152" s="131" t="s">
        <v>240</v>
      </c>
      <c r="AK152" s="131"/>
      <c r="AL152" s="131" t="s">
        <v>1966</v>
      </c>
    </row>
    <row r="153" spans="1:38" s="129" customFormat="1" ht="30" customHeight="1" x14ac:dyDescent="0.35">
      <c r="A153" s="130" t="s">
        <v>3234</v>
      </c>
      <c r="B153" s="131" t="s">
        <v>3235</v>
      </c>
      <c r="C153" s="95">
        <v>44049</v>
      </c>
      <c r="D153" s="95">
        <v>44051</v>
      </c>
      <c r="E153" s="132" t="s">
        <v>3236</v>
      </c>
      <c r="F153" s="127" t="str">
        <f t="shared" si="4"/>
        <v>https://www.birpublications.org/doi/10.1259/bjr.20200538</v>
      </c>
      <c r="G153" s="128" t="s">
        <v>2298</v>
      </c>
      <c r="H153" s="128" t="s">
        <v>102</v>
      </c>
      <c r="I153" s="131" t="s">
        <v>3237</v>
      </c>
      <c r="J153" s="132" t="s">
        <v>2273</v>
      </c>
      <c r="K153" s="132">
        <v>2020</v>
      </c>
      <c r="L153" s="128" t="s">
        <v>1759</v>
      </c>
      <c r="M153" s="132" t="s">
        <v>3238</v>
      </c>
      <c r="N153" s="128" t="s">
        <v>2245</v>
      </c>
      <c r="O153" s="132" t="s">
        <v>240</v>
      </c>
      <c r="P153" s="132" t="s">
        <v>239</v>
      </c>
      <c r="Q153" s="132" t="s">
        <v>240</v>
      </c>
      <c r="R153" s="133" t="s">
        <v>240</v>
      </c>
      <c r="S153" s="131" t="s">
        <v>101</v>
      </c>
      <c r="T153" s="132" t="s">
        <v>1868</v>
      </c>
      <c r="U153" s="132" t="s">
        <v>240</v>
      </c>
      <c r="V153" s="132" t="s">
        <v>240</v>
      </c>
      <c r="W153" s="131" t="s">
        <v>240</v>
      </c>
      <c r="X153" s="132" t="s">
        <v>240</v>
      </c>
      <c r="Y153" s="132" t="s">
        <v>240</v>
      </c>
      <c r="Z153" s="132" t="s">
        <v>239</v>
      </c>
      <c r="AA153" s="131" t="s">
        <v>239</v>
      </c>
      <c r="AB153" s="131" t="s">
        <v>240</v>
      </c>
      <c r="AC153" s="131" t="s">
        <v>239</v>
      </c>
      <c r="AD153" s="131" t="s">
        <v>240</v>
      </c>
      <c r="AE153" s="131" t="s">
        <v>240</v>
      </c>
      <c r="AF153" s="131" t="s">
        <v>240</v>
      </c>
      <c r="AG153" s="131" t="s">
        <v>240</v>
      </c>
      <c r="AH153" s="131" t="s">
        <v>240</v>
      </c>
      <c r="AI153" s="131" t="s">
        <v>240</v>
      </c>
      <c r="AJ153" s="131" t="s">
        <v>240</v>
      </c>
      <c r="AK153" s="131"/>
      <c r="AL153" s="131" t="s">
        <v>1966</v>
      </c>
    </row>
    <row r="154" spans="1:38" s="129" customFormat="1" ht="30" customHeight="1" x14ac:dyDescent="0.35">
      <c r="A154" s="130" t="s">
        <v>3239</v>
      </c>
      <c r="B154" s="131" t="s">
        <v>3240</v>
      </c>
      <c r="C154" s="95">
        <v>44050</v>
      </c>
      <c r="D154" s="95">
        <v>44052</v>
      </c>
      <c r="E154" s="132" t="s">
        <v>3241</v>
      </c>
      <c r="F154" s="127" t="str">
        <f t="shared" si="4"/>
        <v>https://link.springer.com/article/10.17269%2Fs41997-020-00396-1</v>
      </c>
      <c r="G154" s="128" t="s">
        <v>2298</v>
      </c>
      <c r="H154" s="128" t="s">
        <v>109</v>
      </c>
      <c r="I154" s="131" t="s">
        <v>3242</v>
      </c>
      <c r="J154" s="132" t="s">
        <v>2821</v>
      </c>
      <c r="K154" s="132">
        <v>2020</v>
      </c>
      <c r="L154" s="128" t="s">
        <v>1759</v>
      </c>
      <c r="M154" s="132" t="s">
        <v>3243</v>
      </c>
      <c r="N154" s="128" t="s">
        <v>3244</v>
      </c>
      <c r="O154" s="132" t="s">
        <v>240</v>
      </c>
      <c r="P154" s="132" t="s">
        <v>239</v>
      </c>
      <c r="Q154" s="132" t="s">
        <v>240</v>
      </c>
      <c r="R154" s="133" t="s">
        <v>239</v>
      </c>
      <c r="S154" s="131" t="s">
        <v>101</v>
      </c>
      <c r="T154" s="132" t="s">
        <v>1868</v>
      </c>
      <c r="U154" s="132" t="s">
        <v>240</v>
      </c>
      <c r="V154" s="132" t="s">
        <v>240</v>
      </c>
      <c r="W154" s="131" t="s">
        <v>240</v>
      </c>
      <c r="X154" s="132" t="s">
        <v>240</v>
      </c>
      <c r="Y154" s="132" t="s">
        <v>240</v>
      </c>
      <c r="Z154" s="132" t="s">
        <v>240</v>
      </c>
      <c r="AA154" s="131" t="s">
        <v>240</v>
      </c>
      <c r="AB154" s="131" t="s">
        <v>239</v>
      </c>
      <c r="AC154" s="131" t="s">
        <v>240</v>
      </c>
      <c r="AD154" s="131" t="s">
        <v>240</v>
      </c>
      <c r="AE154" s="131" t="s">
        <v>240</v>
      </c>
      <c r="AF154" s="131" t="s">
        <v>240</v>
      </c>
      <c r="AG154" s="131" t="s">
        <v>240</v>
      </c>
      <c r="AH154" s="131" t="s">
        <v>239</v>
      </c>
      <c r="AI154" s="131" t="s">
        <v>240</v>
      </c>
      <c r="AJ154" s="131" t="s">
        <v>240</v>
      </c>
      <c r="AK154" s="131"/>
      <c r="AL154" s="131" t="s">
        <v>3431</v>
      </c>
    </row>
    <row r="155" spans="1:38" s="129" customFormat="1" ht="30" customHeight="1" x14ac:dyDescent="0.35">
      <c r="A155" s="130" t="s">
        <v>3245</v>
      </c>
      <c r="B155" s="131" t="s">
        <v>3246</v>
      </c>
      <c r="C155" s="95">
        <v>44041</v>
      </c>
      <c r="D155" s="95">
        <v>44050</v>
      </c>
      <c r="E155" s="132" t="s">
        <v>3247</v>
      </c>
      <c r="F155" s="127" t="str">
        <f t="shared" si="4"/>
        <v>https://www.ajronline.org/doi/10.2214/AJR.20.24032</v>
      </c>
      <c r="G155" s="128" t="s">
        <v>103</v>
      </c>
      <c r="H155" s="128" t="s">
        <v>104</v>
      </c>
      <c r="I155" s="131" t="s">
        <v>3248</v>
      </c>
      <c r="J155" s="132" t="s">
        <v>3249</v>
      </c>
      <c r="K155" s="132">
        <v>2020</v>
      </c>
      <c r="L155" s="128" t="s">
        <v>1759</v>
      </c>
      <c r="M155" s="132" t="s">
        <v>3250</v>
      </c>
      <c r="N155" s="128" t="s">
        <v>2245</v>
      </c>
      <c r="O155" s="132" t="s">
        <v>240</v>
      </c>
      <c r="P155" s="132" t="s">
        <v>239</v>
      </c>
      <c r="Q155" s="132" t="s">
        <v>240</v>
      </c>
      <c r="R155" s="133" t="s">
        <v>240</v>
      </c>
      <c r="S155" s="131" t="s">
        <v>105</v>
      </c>
      <c r="T155" s="132">
        <v>16</v>
      </c>
      <c r="U155" s="132" t="s">
        <v>240</v>
      </c>
      <c r="V155" s="132" t="s">
        <v>240</v>
      </c>
      <c r="W155" s="131" t="s">
        <v>240</v>
      </c>
      <c r="X155" s="132" t="s">
        <v>240</v>
      </c>
      <c r="Y155" s="132" t="s">
        <v>240</v>
      </c>
      <c r="Z155" s="132" t="s">
        <v>240</v>
      </c>
      <c r="AA155" s="131" t="s">
        <v>239</v>
      </c>
      <c r="AB155" s="131" t="s">
        <v>240</v>
      </c>
      <c r="AC155" s="131" t="s">
        <v>240</v>
      </c>
      <c r="AD155" s="131" t="s">
        <v>240</v>
      </c>
      <c r="AE155" s="131" t="s">
        <v>240</v>
      </c>
      <c r="AF155" s="131" t="s">
        <v>240</v>
      </c>
      <c r="AG155" s="131" t="s">
        <v>240</v>
      </c>
      <c r="AH155" s="131" t="s">
        <v>240</v>
      </c>
      <c r="AI155" s="131" t="s">
        <v>240</v>
      </c>
      <c r="AJ155" s="131" t="s">
        <v>240</v>
      </c>
      <c r="AK155" s="131"/>
      <c r="AL155" s="131" t="s">
        <v>1966</v>
      </c>
    </row>
    <row r="156" spans="1:38" s="129" customFormat="1" ht="30" customHeight="1" x14ac:dyDescent="0.35">
      <c r="A156" s="130" t="s">
        <v>3251</v>
      </c>
      <c r="B156" s="131" t="s">
        <v>3252</v>
      </c>
      <c r="C156" s="95">
        <v>44047</v>
      </c>
      <c r="D156" s="95">
        <v>44048</v>
      </c>
      <c r="E156" s="132" t="s">
        <v>3253</v>
      </c>
      <c r="F156" s="127" t="str">
        <f t="shared" si="4"/>
        <v>https://preprints.jmir.org/preprint/19642/accepted</v>
      </c>
      <c r="G156" s="128" t="s">
        <v>107</v>
      </c>
      <c r="H156" s="128" t="s">
        <v>1763</v>
      </c>
      <c r="I156" s="131" t="s">
        <v>3254</v>
      </c>
      <c r="J156" s="132" t="s">
        <v>3255</v>
      </c>
      <c r="K156" s="132">
        <v>2020</v>
      </c>
      <c r="L156" s="128" t="s">
        <v>1759</v>
      </c>
      <c r="M156" s="132" t="s">
        <v>3256</v>
      </c>
      <c r="N156" s="128" t="s">
        <v>2245</v>
      </c>
      <c r="O156" s="132" t="s">
        <v>239</v>
      </c>
      <c r="P156" s="132" t="s">
        <v>240</v>
      </c>
      <c r="Q156" s="132" t="s">
        <v>240</v>
      </c>
      <c r="R156" s="133" t="s">
        <v>240</v>
      </c>
      <c r="S156" s="131" t="s">
        <v>39</v>
      </c>
      <c r="T156" s="132">
        <v>43</v>
      </c>
      <c r="U156" s="132" t="s">
        <v>239</v>
      </c>
      <c r="V156" s="132" t="s">
        <v>240</v>
      </c>
      <c r="W156" s="131" t="s">
        <v>239</v>
      </c>
      <c r="X156" s="132" t="s">
        <v>239</v>
      </c>
      <c r="Y156" s="132" t="s">
        <v>239</v>
      </c>
      <c r="Z156" s="132" t="s">
        <v>240</v>
      </c>
      <c r="AA156" s="131" t="s">
        <v>240</v>
      </c>
      <c r="AB156" s="131" t="s">
        <v>240</v>
      </c>
      <c r="AC156" s="131" t="s">
        <v>240</v>
      </c>
      <c r="AD156" s="131" t="s">
        <v>240</v>
      </c>
      <c r="AE156" s="131" t="s">
        <v>240</v>
      </c>
      <c r="AF156" s="131" t="s">
        <v>240</v>
      </c>
      <c r="AG156" s="131" t="s">
        <v>240</v>
      </c>
      <c r="AH156" s="131" t="s">
        <v>240</v>
      </c>
      <c r="AI156" s="131" t="s">
        <v>240</v>
      </c>
      <c r="AJ156" s="131" t="s">
        <v>240</v>
      </c>
      <c r="AK156" s="131"/>
      <c r="AL156" s="131" t="s">
        <v>1966</v>
      </c>
    </row>
    <row r="157" spans="1:38" s="129" customFormat="1" ht="30" customHeight="1" x14ac:dyDescent="0.35">
      <c r="A157" s="130" t="s">
        <v>3257</v>
      </c>
      <c r="B157" s="131" t="s">
        <v>3258</v>
      </c>
      <c r="C157" s="95">
        <v>44043</v>
      </c>
      <c r="D157" s="95">
        <v>44049</v>
      </c>
      <c r="E157" s="132" t="s">
        <v>3259</v>
      </c>
      <c r="F157" s="127" t="str">
        <f t="shared" si="4"/>
        <v>https://www.mdpi.com/2077-0383/9/8/2449</v>
      </c>
      <c r="G157" s="128" t="s">
        <v>2953</v>
      </c>
      <c r="H157" s="128" t="s">
        <v>1763</v>
      </c>
      <c r="I157" s="131" t="s">
        <v>3260</v>
      </c>
      <c r="J157" s="132" t="s">
        <v>3261</v>
      </c>
      <c r="K157" s="132">
        <v>2020</v>
      </c>
      <c r="L157" s="128" t="s">
        <v>1759</v>
      </c>
      <c r="M157" s="132" t="s">
        <v>3262</v>
      </c>
      <c r="N157" s="128" t="s">
        <v>2245</v>
      </c>
      <c r="O157" s="132" t="s">
        <v>239</v>
      </c>
      <c r="P157" s="132" t="s">
        <v>240</v>
      </c>
      <c r="Q157" s="132" t="s">
        <v>240</v>
      </c>
      <c r="R157" s="133" t="s">
        <v>239</v>
      </c>
      <c r="S157" s="131" t="s">
        <v>39</v>
      </c>
      <c r="T157" s="132">
        <v>84</v>
      </c>
      <c r="U157" s="132" t="s">
        <v>239</v>
      </c>
      <c r="V157" s="132" t="s">
        <v>240</v>
      </c>
      <c r="W157" s="131" t="s">
        <v>239</v>
      </c>
      <c r="X157" s="132" t="s">
        <v>239</v>
      </c>
      <c r="Y157" s="132" t="s">
        <v>240</v>
      </c>
      <c r="Z157" s="132" t="s">
        <v>240</v>
      </c>
      <c r="AA157" s="131" t="s">
        <v>240</v>
      </c>
      <c r="AB157" s="131" t="s">
        <v>240</v>
      </c>
      <c r="AC157" s="131" t="s">
        <v>240</v>
      </c>
      <c r="AD157" s="131" t="s">
        <v>240</v>
      </c>
      <c r="AE157" s="131" t="s">
        <v>240</v>
      </c>
      <c r="AF157" s="131" t="s">
        <v>240</v>
      </c>
      <c r="AG157" s="131" t="s">
        <v>239</v>
      </c>
      <c r="AH157" s="131" t="s">
        <v>240</v>
      </c>
      <c r="AI157" s="131" t="s">
        <v>240</v>
      </c>
      <c r="AJ157" s="131" t="s">
        <v>240</v>
      </c>
      <c r="AK157" s="114" t="s">
        <v>2297</v>
      </c>
      <c r="AL157" s="131" t="s">
        <v>1966</v>
      </c>
    </row>
    <row r="158" spans="1:38" s="129" customFormat="1" ht="30" customHeight="1" x14ac:dyDescent="0.35">
      <c r="A158" s="130" t="s">
        <v>3263</v>
      </c>
      <c r="B158" s="131" t="s">
        <v>1765</v>
      </c>
      <c r="C158" s="95">
        <v>44052</v>
      </c>
      <c r="D158" s="95">
        <v>44054</v>
      </c>
      <c r="E158" s="132" t="s">
        <v>3264</v>
      </c>
      <c r="F158" s="127" t="str">
        <f t="shared" si="4"/>
        <v>https://onlinelibrary.wiley.com/doi/full/10.1002/pbc.28430</v>
      </c>
      <c r="G158" s="128" t="s">
        <v>103</v>
      </c>
      <c r="H158" s="128" t="s">
        <v>109</v>
      </c>
      <c r="I158" s="131" t="s">
        <v>3265</v>
      </c>
      <c r="J158" s="132" t="s">
        <v>2127</v>
      </c>
      <c r="K158" s="132">
        <v>2020</v>
      </c>
      <c r="L158" s="128" t="s">
        <v>1759</v>
      </c>
      <c r="M158" s="132" t="s">
        <v>3266</v>
      </c>
      <c r="N158" s="128" t="s">
        <v>2245</v>
      </c>
      <c r="O158" s="132" t="s">
        <v>240</v>
      </c>
      <c r="P158" s="132" t="s">
        <v>239</v>
      </c>
      <c r="Q158" s="132" t="s">
        <v>240</v>
      </c>
      <c r="R158" s="133" t="s">
        <v>240</v>
      </c>
      <c r="S158" s="131" t="s">
        <v>105</v>
      </c>
      <c r="T158" s="132">
        <v>1</v>
      </c>
      <c r="U158" s="132" t="s">
        <v>240</v>
      </c>
      <c r="V158" s="132" t="s">
        <v>240</v>
      </c>
      <c r="W158" s="131" t="s">
        <v>240</v>
      </c>
      <c r="X158" s="132" t="s">
        <v>240</v>
      </c>
      <c r="Y158" s="132" t="s">
        <v>240</v>
      </c>
      <c r="Z158" s="132" t="s">
        <v>240</v>
      </c>
      <c r="AA158" s="131" t="s">
        <v>239</v>
      </c>
      <c r="AB158" s="131" t="s">
        <v>240</v>
      </c>
      <c r="AC158" s="131" t="s">
        <v>239</v>
      </c>
      <c r="AD158" s="131" t="s">
        <v>239</v>
      </c>
      <c r="AE158" s="131" t="s">
        <v>240</v>
      </c>
      <c r="AF158" s="131" t="s">
        <v>240</v>
      </c>
      <c r="AG158" s="131" t="s">
        <v>240</v>
      </c>
      <c r="AH158" s="131" t="s">
        <v>240</v>
      </c>
      <c r="AI158" s="131" t="s">
        <v>240</v>
      </c>
      <c r="AJ158" s="131" t="s">
        <v>240</v>
      </c>
      <c r="AK158" s="131"/>
      <c r="AL158" s="131" t="s">
        <v>1966</v>
      </c>
    </row>
    <row r="159" spans="1:38" s="129" customFormat="1" ht="30" customHeight="1" x14ac:dyDescent="0.35">
      <c r="A159" s="130" t="s">
        <v>3267</v>
      </c>
      <c r="B159" s="131" t="s">
        <v>3268</v>
      </c>
      <c r="C159" s="95">
        <v>44050</v>
      </c>
      <c r="D159" s="95">
        <v>44052</v>
      </c>
      <c r="E159" s="132" t="s">
        <v>3269</v>
      </c>
      <c r="F159" s="127" t="str">
        <f t="shared" si="4"/>
        <v>https://www.tandfonline.com/doi/full/10.1080/08870446.2020.1804570</v>
      </c>
      <c r="G159" s="128" t="s">
        <v>170</v>
      </c>
      <c r="H159" s="128" t="s">
        <v>3270</v>
      </c>
      <c r="I159" s="131" t="s">
        <v>3271</v>
      </c>
      <c r="J159" s="132" t="s">
        <v>3272</v>
      </c>
      <c r="K159" s="132">
        <v>2020</v>
      </c>
      <c r="L159" s="128" t="s">
        <v>1759</v>
      </c>
      <c r="M159" s="132" t="s">
        <v>3273</v>
      </c>
      <c r="N159" s="128" t="s">
        <v>2245</v>
      </c>
      <c r="O159" s="132" t="s">
        <v>240</v>
      </c>
      <c r="P159" s="132" t="s">
        <v>239</v>
      </c>
      <c r="Q159" s="132" t="s">
        <v>240</v>
      </c>
      <c r="R159" s="133" t="s">
        <v>239</v>
      </c>
      <c r="S159" s="131" t="s">
        <v>39</v>
      </c>
      <c r="T159" s="132">
        <v>250</v>
      </c>
      <c r="U159" s="132" t="s">
        <v>240</v>
      </c>
      <c r="V159" s="132" t="s">
        <v>240</v>
      </c>
      <c r="W159" s="131" t="s">
        <v>240</v>
      </c>
      <c r="X159" s="132" t="s">
        <v>240</v>
      </c>
      <c r="Y159" s="132" t="s">
        <v>240</v>
      </c>
      <c r="Z159" s="132" t="s">
        <v>240</v>
      </c>
      <c r="AA159" s="131" t="s">
        <v>240</v>
      </c>
      <c r="AB159" s="131" t="s">
        <v>240</v>
      </c>
      <c r="AC159" s="131" t="s">
        <v>239</v>
      </c>
      <c r="AD159" s="131" t="s">
        <v>240</v>
      </c>
      <c r="AE159" s="131" t="s">
        <v>240</v>
      </c>
      <c r="AF159" s="131" t="s">
        <v>240</v>
      </c>
      <c r="AG159" s="131" t="s">
        <v>240</v>
      </c>
      <c r="AH159" s="131" t="s">
        <v>239</v>
      </c>
      <c r="AI159" s="131" t="s">
        <v>240</v>
      </c>
      <c r="AJ159" s="131" t="s">
        <v>240</v>
      </c>
      <c r="AK159" s="114" t="s">
        <v>2297</v>
      </c>
      <c r="AL159" s="131" t="s">
        <v>1966</v>
      </c>
    </row>
    <row r="160" spans="1:38" s="129" customFormat="1" ht="30" customHeight="1" x14ac:dyDescent="0.35">
      <c r="A160" s="130" t="s">
        <v>3274</v>
      </c>
      <c r="B160" s="131" t="s">
        <v>3275</v>
      </c>
      <c r="C160" s="95">
        <v>43998</v>
      </c>
      <c r="D160" s="95">
        <v>44054</v>
      </c>
      <c r="E160" s="132" t="s">
        <v>3276</v>
      </c>
      <c r="F160" s="127" t="str">
        <f t="shared" si="4"/>
        <v>https://www.panafrican-med-journal.com/content/article/36/100/full/</v>
      </c>
      <c r="G160" s="128" t="s">
        <v>3121</v>
      </c>
      <c r="H160" s="128" t="s">
        <v>104</v>
      </c>
      <c r="I160" s="131" t="s">
        <v>3277</v>
      </c>
      <c r="J160" s="132" t="s">
        <v>3278</v>
      </c>
      <c r="K160" s="132">
        <v>2020</v>
      </c>
      <c r="L160" s="128" t="s">
        <v>1759</v>
      </c>
      <c r="M160" s="132" t="s">
        <v>3279</v>
      </c>
      <c r="N160" s="128" t="s">
        <v>2245</v>
      </c>
      <c r="O160" s="132" t="s">
        <v>239</v>
      </c>
      <c r="P160" s="132" t="s">
        <v>240</v>
      </c>
      <c r="Q160" s="132" t="s">
        <v>240</v>
      </c>
      <c r="R160" s="133" t="s">
        <v>240</v>
      </c>
      <c r="S160" s="131" t="s">
        <v>39</v>
      </c>
      <c r="T160" s="132">
        <v>1</v>
      </c>
      <c r="U160" s="132" t="s">
        <v>239</v>
      </c>
      <c r="V160" s="132" t="s">
        <v>239</v>
      </c>
      <c r="W160" s="131" t="s">
        <v>239</v>
      </c>
      <c r="X160" s="132" t="s">
        <v>239</v>
      </c>
      <c r="Y160" s="132" t="s">
        <v>239</v>
      </c>
      <c r="Z160" s="132" t="s">
        <v>240</v>
      </c>
      <c r="AA160" s="131" t="s">
        <v>240</v>
      </c>
      <c r="AB160" s="131" t="s">
        <v>240</v>
      </c>
      <c r="AC160" s="131" t="s">
        <v>240</v>
      </c>
      <c r="AD160" s="131" t="s">
        <v>240</v>
      </c>
      <c r="AE160" s="131" t="s">
        <v>240</v>
      </c>
      <c r="AF160" s="131" t="s">
        <v>240</v>
      </c>
      <c r="AG160" s="131" t="s">
        <v>240</v>
      </c>
      <c r="AH160" s="131" t="s">
        <v>240</v>
      </c>
      <c r="AI160" s="131" t="s">
        <v>3429</v>
      </c>
      <c r="AJ160" s="131" t="s">
        <v>240</v>
      </c>
      <c r="AK160" s="114" t="s">
        <v>2305</v>
      </c>
      <c r="AL160" s="131" t="s">
        <v>1966</v>
      </c>
    </row>
    <row r="161" spans="1:38" s="129" customFormat="1" ht="30" customHeight="1" x14ac:dyDescent="0.35">
      <c r="A161" s="130" t="s">
        <v>3280</v>
      </c>
      <c r="B161" s="131" t="s">
        <v>3281</v>
      </c>
      <c r="C161" s="95">
        <v>44046</v>
      </c>
      <c r="D161" s="95">
        <v>44051</v>
      </c>
      <c r="E161" s="132" t="s">
        <v>3282</v>
      </c>
      <c r="F161" s="127" t="str">
        <f t="shared" si="4"/>
        <v>https://www.thelancet.com/journals/lanhiv/article/PIIS2352-3018(20)30226-5/fulltext</v>
      </c>
      <c r="G161" s="128" t="s">
        <v>2292</v>
      </c>
      <c r="H161" s="128" t="s">
        <v>100</v>
      </c>
      <c r="I161" s="131" t="s">
        <v>3283</v>
      </c>
      <c r="J161" s="132" t="s">
        <v>2895</v>
      </c>
      <c r="K161" s="132">
        <v>2020</v>
      </c>
      <c r="L161" s="128" t="s">
        <v>1759</v>
      </c>
      <c r="M161" s="132" t="s">
        <v>3284</v>
      </c>
      <c r="N161" s="128" t="s">
        <v>2245</v>
      </c>
      <c r="O161" s="132" t="s">
        <v>239</v>
      </c>
      <c r="P161" s="132" t="s">
        <v>240</v>
      </c>
      <c r="Q161" s="132" t="s">
        <v>240</v>
      </c>
      <c r="R161" s="133" t="s">
        <v>239</v>
      </c>
      <c r="S161" s="131" t="s">
        <v>39</v>
      </c>
      <c r="T161" s="132">
        <v>455</v>
      </c>
      <c r="U161" s="132" t="s">
        <v>239</v>
      </c>
      <c r="V161" s="132" t="s">
        <v>239</v>
      </c>
      <c r="W161" s="131" t="s">
        <v>239</v>
      </c>
      <c r="X161" s="132" t="s">
        <v>239</v>
      </c>
      <c r="Y161" s="132" t="s">
        <v>239</v>
      </c>
      <c r="Z161" s="132" t="s">
        <v>240</v>
      </c>
      <c r="AA161" s="131" t="s">
        <v>240</v>
      </c>
      <c r="AB161" s="131" t="s">
        <v>240</v>
      </c>
      <c r="AC161" s="131" t="s">
        <v>240</v>
      </c>
      <c r="AD161" s="131" t="s">
        <v>240</v>
      </c>
      <c r="AE161" s="131" t="s">
        <v>240</v>
      </c>
      <c r="AF161" s="131" t="s">
        <v>240</v>
      </c>
      <c r="AG161" s="131" t="s">
        <v>239</v>
      </c>
      <c r="AH161" s="131" t="s">
        <v>240</v>
      </c>
      <c r="AI161" s="131" t="s">
        <v>3285</v>
      </c>
      <c r="AJ161" s="131" t="s">
        <v>240</v>
      </c>
      <c r="AK161" s="131"/>
      <c r="AL161" s="131" t="s">
        <v>1966</v>
      </c>
    </row>
    <row r="162" spans="1:38" s="129" customFormat="1" ht="30" customHeight="1" x14ac:dyDescent="0.35">
      <c r="A162" s="130" t="s">
        <v>3286</v>
      </c>
      <c r="B162" s="131" t="s">
        <v>1765</v>
      </c>
      <c r="C162" s="95">
        <v>44053</v>
      </c>
      <c r="D162" s="95">
        <v>44054</v>
      </c>
      <c r="E162" s="132" t="s">
        <v>3287</v>
      </c>
      <c r="F162" s="127" t="str">
        <f t="shared" ref="F162:F185" si="5">HYPERLINK(E162)</f>
        <v>https://onlinelibrary.wiley.com/doi/full/10.1002/jum.15418</v>
      </c>
      <c r="G162" s="128" t="s">
        <v>106</v>
      </c>
      <c r="H162" s="128" t="s">
        <v>109</v>
      </c>
      <c r="I162" s="131" t="s">
        <v>3288</v>
      </c>
      <c r="J162" s="132" t="s">
        <v>2599</v>
      </c>
      <c r="K162" s="132">
        <v>2020</v>
      </c>
      <c r="L162" s="128" t="s">
        <v>1759</v>
      </c>
      <c r="M162" s="132" t="s">
        <v>3289</v>
      </c>
      <c r="N162" s="128" t="s">
        <v>2245</v>
      </c>
      <c r="O162" s="132" t="s">
        <v>239</v>
      </c>
      <c r="P162" s="132" t="s">
        <v>240</v>
      </c>
      <c r="Q162" s="132" t="s">
        <v>240</v>
      </c>
      <c r="R162" s="133" t="s">
        <v>240</v>
      </c>
      <c r="S162" s="131" t="s">
        <v>39</v>
      </c>
      <c r="T162" s="132" t="s">
        <v>1868</v>
      </c>
      <c r="U162" s="132" t="s">
        <v>239</v>
      </c>
      <c r="V162" s="132" t="s">
        <v>240</v>
      </c>
      <c r="W162" s="131" t="s">
        <v>240</v>
      </c>
      <c r="X162" s="132" t="s">
        <v>239</v>
      </c>
      <c r="Y162" s="132" t="s">
        <v>239</v>
      </c>
      <c r="Z162" s="132" t="s">
        <v>240</v>
      </c>
      <c r="AA162" s="131" t="s">
        <v>240</v>
      </c>
      <c r="AB162" s="131" t="s">
        <v>240</v>
      </c>
      <c r="AC162" s="131" t="s">
        <v>240</v>
      </c>
      <c r="AD162" s="131" t="s">
        <v>240</v>
      </c>
      <c r="AE162" s="131" t="s">
        <v>240</v>
      </c>
      <c r="AF162" s="131" t="s">
        <v>240</v>
      </c>
      <c r="AG162" s="131" t="s">
        <v>240</v>
      </c>
      <c r="AH162" s="131" t="s">
        <v>240</v>
      </c>
      <c r="AI162" s="131" t="s">
        <v>240</v>
      </c>
      <c r="AJ162" s="131" t="s">
        <v>240</v>
      </c>
      <c r="AK162" s="131"/>
      <c r="AL162" s="131" t="s">
        <v>1966</v>
      </c>
    </row>
    <row r="163" spans="1:38" s="129" customFormat="1" ht="30" customHeight="1" x14ac:dyDescent="0.35">
      <c r="A163" s="130" t="s">
        <v>3290</v>
      </c>
      <c r="B163" s="131" t="s">
        <v>3291</v>
      </c>
      <c r="C163" s="95">
        <v>44053</v>
      </c>
      <c r="D163" s="95">
        <v>44054</v>
      </c>
      <c r="E163" s="132" t="s">
        <v>3292</v>
      </c>
      <c r="F163" s="127" t="str">
        <f t="shared" si="5"/>
        <v>https://onlinelibrary.wiley.com/doi/full/10.1111/jpc.15022</v>
      </c>
      <c r="G163" s="128" t="s">
        <v>106</v>
      </c>
      <c r="H163" s="128" t="s">
        <v>104</v>
      </c>
      <c r="I163" s="131" t="s">
        <v>3293</v>
      </c>
      <c r="J163" s="132" t="s">
        <v>2271</v>
      </c>
      <c r="K163" s="132">
        <v>2020</v>
      </c>
      <c r="L163" s="128" t="s">
        <v>1759</v>
      </c>
      <c r="M163" s="132" t="s">
        <v>3294</v>
      </c>
      <c r="N163" s="128" t="s">
        <v>2245</v>
      </c>
      <c r="O163" s="132" t="s">
        <v>240</v>
      </c>
      <c r="P163" s="132" t="s">
        <v>239</v>
      </c>
      <c r="Q163" s="132" t="s">
        <v>240</v>
      </c>
      <c r="R163" s="133" t="s">
        <v>240</v>
      </c>
      <c r="S163" s="131" t="s">
        <v>105</v>
      </c>
      <c r="T163" s="132">
        <v>1</v>
      </c>
      <c r="U163" s="132" t="s">
        <v>240</v>
      </c>
      <c r="V163" s="132" t="s">
        <v>240</v>
      </c>
      <c r="W163" s="131" t="s">
        <v>240</v>
      </c>
      <c r="X163" s="132" t="s">
        <v>240</v>
      </c>
      <c r="Y163" s="132" t="s">
        <v>240</v>
      </c>
      <c r="Z163" s="132" t="s">
        <v>240</v>
      </c>
      <c r="AA163" s="131" t="s">
        <v>239</v>
      </c>
      <c r="AB163" s="131" t="s">
        <v>240</v>
      </c>
      <c r="AC163" s="131" t="s">
        <v>240</v>
      </c>
      <c r="AD163" s="131" t="s">
        <v>239</v>
      </c>
      <c r="AE163" s="131" t="s">
        <v>240</v>
      </c>
      <c r="AF163" s="131" t="s">
        <v>240</v>
      </c>
      <c r="AG163" s="131" t="s">
        <v>240</v>
      </c>
      <c r="AH163" s="131" t="s">
        <v>240</v>
      </c>
      <c r="AI163" s="131" t="s">
        <v>240</v>
      </c>
      <c r="AJ163" s="131" t="s">
        <v>240</v>
      </c>
      <c r="AK163" s="131"/>
      <c r="AL163" s="131" t="s">
        <v>1966</v>
      </c>
    </row>
    <row r="164" spans="1:38" s="129" customFormat="1" ht="30" customHeight="1" x14ac:dyDescent="0.35">
      <c r="A164" s="130" t="s">
        <v>3295</v>
      </c>
      <c r="B164" s="131" t="s">
        <v>1765</v>
      </c>
      <c r="C164" s="95">
        <v>44028</v>
      </c>
      <c r="D164" s="95">
        <v>44050</v>
      </c>
      <c r="E164" s="132" t="s">
        <v>3296</v>
      </c>
      <c r="F164" s="127" t="str">
        <f t="shared" si="5"/>
        <v>https://bmjpaedsopen.bmj.com/content/4/1/e000705</v>
      </c>
      <c r="G164" s="128" t="s">
        <v>169</v>
      </c>
      <c r="H164" s="128" t="s">
        <v>102</v>
      </c>
      <c r="I164" s="131" t="s">
        <v>3297</v>
      </c>
      <c r="J164" s="132" t="s">
        <v>3298</v>
      </c>
      <c r="K164" s="132">
        <v>2020</v>
      </c>
      <c r="L164" s="128" t="s">
        <v>1759</v>
      </c>
      <c r="M164" s="132" t="s">
        <v>3299</v>
      </c>
      <c r="N164" s="128" t="s">
        <v>2245</v>
      </c>
      <c r="O164" s="132" t="s">
        <v>240</v>
      </c>
      <c r="P164" s="132" t="s">
        <v>239</v>
      </c>
      <c r="Q164" s="132" t="s">
        <v>240</v>
      </c>
      <c r="R164" s="133" t="s">
        <v>239</v>
      </c>
      <c r="S164" s="131" t="s">
        <v>105</v>
      </c>
      <c r="T164" s="132" t="s">
        <v>1868</v>
      </c>
      <c r="U164" s="132" t="s">
        <v>240</v>
      </c>
      <c r="V164" s="132" t="s">
        <v>240</v>
      </c>
      <c r="W164" s="131" t="s">
        <v>240</v>
      </c>
      <c r="X164" s="132" t="s">
        <v>240</v>
      </c>
      <c r="Y164" s="132" t="s">
        <v>240</v>
      </c>
      <c r="Z164" s="132" t="s">
        <v>240</v>
      </c>
      <c r="AA164" s="131" t="s">
        <v>240</v>
      </c>
      <c r="AB164" s="131" t="s">
        <v>239</v>
      </c>
      <c r="AC164" s="131" t="s">
        <v>239</v>
      </c>
      <c r="AD164" s="131" t="s">
        <v>240</v>
      </c>
      <c r="AE164" s="131" t="s">
        <v>240</v>
      </c>
      <c r="AF164" s="131" t="s">
        <v>240</v>
      </c>
      <c r="AG164" s="131" t="s">
        <v>240</v>
      </c>
      <c r="AH164" s="131" t="s">
        <v>239</v>
      </c>
      <c r="AI164" s="131" t="s">
        <v>240</v>
      </c>
      <c r="AJ164" s="131" t="s">
        <v>240</v>
      </c>
      <c r="AK164" s="131"/>
      <c r="AL164" s="131" t="s">
        <v>1966</v>
      </c>
    </row>
    <row r="165" spans="1:38" s="129" customFormat="1" ht="30" customHeight="1" x14ac:dyDescent="0.35">
      <c r="A165" s="130" t="s">
        <v>3300</v>
      </c>
      <c r="B165" s="131" t="s">
        <v>3301</v>
      </c>
      <c r="C165" s="95">
        <v>44023</v>
      </c>
      <c r="D165" s="95">
        <v>44053</v>
      </c>
      <c r="E165" s="132" t="s">
        <v>3302</v>
      </c>
      <c r="F165" s="127" t="str">
        <f t="shared" si="5"/>
        <v>https://sites.kowsarpub.com/apid/articles/104508.html</v>
      </c>
      <c r="G165" s="128" t="s">
        <v>2126</v>
      </c>
      <c r="H165" s="128" t="s">
        <v>104</v>
      </c>
      <c r="I165" s="131" t="s">
        <v>3303</v>
      </c>
      <c r="J165" s="132" t="s">
        <v>3304</v>
      </c>
      <c r="K165" s="132">
        <v>2020</v>
      </c>
      <c r="L165" s="128" t="s">
        <v>1759</v>
      </c>
      <c r="M165" s="132" t="s">
        <v>3305</v>
      </c>
      <c r="N165" s="128" t="s">
        <v>2245</v>
      </c>
      <c r="O165" s="132" t="s">
        <v>239</v>
      </c>
      <c r="P165" s="132" t="s">
        <v>240</v>
      </c>
      <c r="Q165" s="132" t="s">
        <v>240</v>
      </c>
      <c r="R165" s="133" t="s">
        <v>240</v>
      </c>
      <c r="S165" s="131" t="s">
        <v>39</v>
      </c>
      <c r="T165" s="132">
        <v>1</v>
      </c>
      <c r="U165" s="132" t="s">
        <v>239</v>
      </c>
      <c r="V165" s="132" t="s">
        <v>240</v>
      </c>
      <c r="W165" s="131" t="s">
        <v>239</v>
      </c>
      <c r="X165" s="132" t="s">
        <v>239</v>
      </c>
      <c r="Y165" s="132" t="s">
        <v>239</v>
      </c>
      <c r="Z165" s="132" t="s">
        <v>240</v>
      </c>
      <c r="AA165" s="131" t="s">
        <v>240</v>
      </c>
      <c r="AB165" s="131" t="s">
        <v>240</v>
      </c>
      <c r="AC165" s="131" t="s">
        <v>240</v>
      </c>
      <c r="AD165" s="131" t="s">
        <v>240</v>
      </c>
      <c r="AE165" s="131" t="s">
        <v>240</v>
      </c>
      <c r="AF165" s="131" t="s">
        <v>240</v>
      </c>
      <c r="AG165" s="131" t="s">
        <v>240</v>
      </c>
      <c r="AH165" s="131" t="s">
        <v>240</v>
      </c>
      <c r="AI165" s="131" t="s">
        <v>240</v>
      </c>
      <c r="AJ165" s="131" t="s">
        <v>240</v>
      </c>
      <c r="AK165" s="131"/>
      <c r="AL165" s="131" t="s">
        <v>1966</v>
      </c>
    </row>
    <row r="166" spans="1:38" s="129" customFormat="1" ht="30" customHeight="1" x14ac:dyDescent="0.35">
      <c r="A166" s="130" t="s">
        <v>3306</v>
      </c>
      <c r="B166" s="131" t="s">
        <v>3307</v>
      </c>
      <c r="C166" s="95">
        <v>43979</v>
      </c>
      <c r="D166" s="95">
        <v>44049</v>
      </c>
      <c r="E166" s="132" t="s">
        <v>3308</v>
      </c>
      <c r="F166" s="127" t="str">
        <f t="shared" si="5"/>
        <v>https://www.panafrican-med-journal.com/content/series/35/2/53/full/</v>
      </c>
      <c r="G166" s="128" t="s">
        <v>3121</v>
      </c>
      <c r="H166" s="128" t="s">
        <v>104</v>
      </c>
      <c r="I166" s="131" t="s">
        <v>3309</v>
      </c>
      <c r="J166" s="132" t="s">
        <v>3310</v>
      </c>
      <c r="K166" s="132">
        <v>2020</v>
      </c>
      <c r="L166" s="128" t="s">
        <v>1759</v>
      </c>
      <c r="M166" s="132" t="s">
        <v>3311</v>
      </c>
      <c r="N166" s="128" t="s">
        <v>2245</v>
      </c>
      <c r="O166" s="132" t="s">
        <v>240</v>
      </c>
      <c r="P166" s="132" t="s">
        <v>239</v>
      </c>
      <c r="Q166" s="132" t="s">
        <v>240</v>
      </c>
      <c r="R166" s="133" t="s">
        <v>240</v>
      </c>
      <c r="S166" s="131" t="s">
        <v>39</v>
      </c>
      <c r="T166" s="132">
        <v>5</v>
      </c>
      <c r="U166" s="132" t="s">
        <v>240</v>
      </c>
      <c r="V166" s="132" t="s">
        <v>240</v>
      </c>
      <c r="W166" s="131" t="s">
        <v>240</v>
      </c>
      <c r="X166" s="132" t="s">
        <v>240</v>
      </c>
      <c r="Y166" s="132" t="s">
        <v>240</v>
      </c>
      <c r="Z166" s="132" t="s">
        <v>240</v>
      </c>
      <c r="AA166" s="131" t="s">
        <v>239</v>
      </c>
      <c r="AB166" s="131" t="s">
        <v>239</v>
      </c>
      <c r="AC166" s="131" t="s">
        <v>239</v>
      </c>
      <c r="AD166" s="131" t="s">
        <v>239</v>
      </c>
      <c r="AE166" s="131" t="s">
        <v>240</v>
      </c>
      <c r="AF166" s="131" t="s">
        <v>240</v>
      </c>
      <c r="AG166" s="131" t="s">
        <v>240</v>
      </c>
      <c r="AH166" s="131" t="s">
        <v>240</v>
      </c>
      <c r="AI166" s="131" t="s">
        <v>240</v>
      </c>
      <c r="AJ166" s="131" t="s">
        <v>240</v>
      </c>
      <c r="AK166" s="131"/>
      <c r="AL166" s="131" t="s">
        <v>1966</v>
      </c>
    </row>
    <row r="167" spans="1:38" s="129" customFormat="1" ht="30" customHeight="1" x14ac:dyDescent="0.35">
      <c r="A167" s="130" t="s">
        <v>3312</v>
      </c>
      <c r="B167" s="134" t="s">
        <v>3422</v>
      </c>
      <c r="C167" s="95">
        <v>44022</v>
      </c>
      <c r="D167" s="95">
        <v>44053</v>
      </c>
      <c r="E167" s="132" t="s">
        <v>3313</v>
      </c>
      <c r="F167" s="127" t="str">
        <f t="shared" si="5"/>
        <v>https://www.dovepress.com/the-coronavirus-disease-2019-covid-19-in-children-a-study-in-an-irania-peer-reviewed-article-IDR</v>
      </c>
      <c r="G167" s="128" t="s">
        <v>2126</v>
      </c>
      <c r="H167" s="128" t="s">
        <v>104</v>
      </c>
      <c r="I167" s="131" t="s">
        <v>3314</v>
      </c>
      <c r="J167" s="132" t="s">
        <v>3315</v>
      </c>
      <c r="K167" s="132">
        <v>2020</v>
      </c>
      <c r="L167" s="128" t="s">
        <v>1759</v>
      </c>
      <c r="M167" s="132" t="s">
        <v>3316</v>
      </c>
      <c r="N167" s="128" t="s">
        <v>2245</v>
      </c>
      <c r="O167" s="132" t="s">
        <v>240</v>
      </c>
      <c r="P167" s="132" t="s">
        <v>239</v>
      </c>
      <c r="Q167" s="132" t="s">
        <v>240</v>
      </c>
      <c r="R167" s="133" t="s">
        <v>240</v>
      </c>
      <c r="S167" s="131" t="s">
        <v>39</v>
      </c>
      <c r="T167" s="132">
        <v>35</v>
      </c>
      <c r="U167" s="132" t="s">
        <v>240</v>
      </c>
      <c r="V167" s="132" t="s">
        <v>240</v>
      </c>
      <c r="W167" s="131" t="s">
        <v>240</v>
      </c>
      <c r="X167" s="132" t="s">
        <v>240</v>
      </c>
      <c r="Y167" s="132" t="s">
        <v>240</v>
      </c>
      <c r="Z167" s="132" t="s">
        <v>240</v>
      </c>
      <c r="AA167" s="131" t="s">
        <v>239</v>
      </c>
      <c r="AB167" s="131" t="s">
        <v>239</v>
      </c>
      <c r="AC167" s="131" t="s">
        <v>239</v>
      </c>
      <c r="AD167" s="131" t="s">
        <v>240</v>
      </c>
      <c r="AE167" s="131" t="s">
        <v>240</v>
      </c>
      <c r="AF167" s="131" t="s">
        <v>240</v>
      </c>
      <c r="AG167" s="131" t="s">
        <v>240</v>
      </c>
      <c r="AH167" s="131" t="s">
        <v>240</v>
      </c>
      <c r="AI167" s="131" t="s">
        <v>240</v>
      </c>
      <c r="AJ167" s="131" t="s">
        <v>240</v>
      </c>
      <c r="AK167" s="131"/>
      <c r="AL167" s="131" t="s">
        <v>1966</v>
      </c>
    </row>
    <row r="168" spans="1:38" s="129" customFormat="1" ht="30" customHeight="1" x14ac:dyDescent="0.35">
      <c r="A168" s="130" t="s">
        <v>3317</v>
      </c>
      <c r="B168" s="131" t="s">
        <v>3318</v>
      </c>
      <c r="C168" s="95">
        <v>44029</v>
      </c>
      <c r="D168" s="95">
        <v>44053</v>
      </c>
      <c r="E168" s="132" t="s">
        <v>3319</v>
      </c>
      <c r="F168" s="127" t="str">
        <f t="shared" si="5"/>
        <v>https://www.sciencedirect.com/science/article/pii/S0034745020300743?via%3Dihub</v>
      </c>
      <c r="G168" s="128" t="s">
        <v>3320</v>
      </c>
      <c r="H168" s="128" t="s">
        <v>102</v>
      </c>
      <c r="I168" s="131" t="s">
        <v>3321</v>
      </c>
      <c r="J168" s="132" t="s">
        <v>3322</v>
      </c>
      <c r="K168" s="132">
        <v>2020</v>
      </c>
      <c r="L168" s="128" t="s">
        <v>1759</v>
      </c>
      <c r="M168" s="132" t="s">
        <v>3323</v>
      </c>
      <c r="N168" s="128" t="s">
        <v>2124</v>
      </c>
      <c r="O168" s="132" t="s">
        <v>240</v>
      </c>
      <c r="P168" s="132" t="s">
        <v>239</v>
      </c>
      <c r="Q168" s="132" t="s">
        <v>240</v>
      </c>
      <c r="R168" s="133" t="s">
        <v>239</v>
      </c>
      <c r="S168" s="131" t="s">
        <v>39</v>
      </c>
      <c r="T168" s="132" t="s">
        <v>1868</v>
      </c>
      <c r="U168" s="132" t="s">
        <v>240</v>
      </c>
      <c r="V168" s="132" t="s">
        <v>240</v>
      </c>
      <c r="W168" s="131" t="s">
        <v>240</v>
      </c>
      <c r="X168" s="132" t="s">
        <v>240</v>
      </c>
      <c r="Y168" s="132" t="s">
        <v>240</v>
      </c>
      <c r="Z168" s="132" t="s">
        <v>240</v>
      </c>
      <c r="AA168" s="131" t="s">
        <v>239</v>
      </c>
      <c r="AB168" s="131" t="s">
        <v>240</v>
      </c>
      <c r="AC168" s="131" t="s">
        <v>239</v>
      </c>
      <c r="AD168" s="131" t="s">
        <v>240</v>
      </c>
      <c r="AE168" s="131" t="s">
        <v>240</v>
      </c>
      <c r="AF168" s="131" t="s">
        <v>240</v>
      </c>
      <c r="AG168" s="131" t="s">
        <v>240</v>
      </c>
      <c r="AH168" s="131" t="s">
        <v>239</v>
      </c>
      <c r="AI168" s="131" t="s">
        <v>240</v>
      </c>
      <c r="AJ168" s="131" t="s">
        <v>240</v>
      </c>
      <c r="AK168" s="114" t="s">
        <v>2297</v>
      </c>
      <c r="AL168" s="131" t="s">
        <v>1966</v>
      </c>
    </row>
    <row r="169" spans="1:38" s="129" customFormat="1" ht="30" customHeight="1" x14ac:dyDescent="0.35">
      <c r="A169" s="130" t="s">
        <v>3324</v>
      </c>
      <c r="B169" s="131" t="s">
        <v>3325</v>
      </c>
      <c r="C169" s="95">
        <v>43966</v>
      </c>
      <c r="D169" s="95">
        <v>44055</v>
      </c>
      <c r="E169" s="132" t="s">
        <v>3326</v>
      </c>
      <c r="F169" s="127" t="str">
        <f t="shared" si="5"/>
        <v>https://www.ncbi.nlm.nih.gov/pmc/articles/PMC7242615/</v>
      </c>
      <c r="G169" s="128" t="s">
        <v>2298</v>
      </c>
      <c r="H169" s="128" t="s">
        <v>102</v>
      </c>
      <c r="I169" s="131" t="s">
        <v>3327</v>
      </c>
      <c r="J169" s="132" t="s">
        <v>3328</v>
      </c>
      <c r="K169" s="132">
        <v>2020</v>
      </c>
      <c r="L169" s="128" t="s">
        <v>1759</v>
      </c>
      <c r="M169" s="132" t="s">
        <v>3329</v>
      </c>
      <c r="N169" s="128" t="s">
        <v>2245</v>
      </c>
      <c r="O169" s="132" t="s">
        <v>239</v>
      </c>
      <c r="P169" s="132" t="s">
        <v>239</v>
      </c>
      <c r="Q169" s="132" t="s">
        <v>240</v>
      </c>
      <c r="R169" s="133" t="s">
        <v>240</v>
      </c>
      <c r="S169" s="131" t="s">
        <v>101</v>
      </c>
      <c r="T169" s="132" t="s">
        <v>3330</v>
      </c>
      <c r="U169" s="132" t="s">
        <v>239</v>
      </c>
      <c r="V169" s="132" t="s">
        <v>239</v>
      </c>
      <c r="W169" s="131" t="s">
        <v>240</v>
      </c>
      <c r="X169" s="132" t="s">
        <v>239</v>
      </c>
      <c r="Y169" s="132" t="s">
        <v>239</v>
      </c>
      <c r="Z169" s="132" t="s">
        <v>239</v>
      </c>
      <c r="AA169" s="131" t="s">
        <v>239</v>
      </c>
      <c r="AB169" s="131" t="s">
        <v>239</v>
      </c>
      <c r="AC169" s="131" t="s">
        <v>240</v>
      </c>
      <c r="AD169" s="131" t="s">
        <v>239</v>
      </c>
      <c r="AE169" s="131" t="s">
        <v>240</v>
      </c>
      <c r="AF169" s="131" t="s">
        <v>240</v>
      </c>
      <c r="AG169" s="131" t="s">
        <v>240</v>
      </c>
      <c r="AH169" s="131" t="s">
        <v>240</v>
      </c>
      <c r="AI169" s="131" t="s">
        <v>240</v>
      </c>
      <c r="AJ169" s="131" t="s">
        <v>240</v>
      </c>
      <c r="AK169" s="131"/>
      <c r="AL169" s="131" t="s">
        <v>3431</v>
      </c>
    </row>
    <row r="170" spans="1:38" s="129" customFormat="1" ht="30" customHeight="1" x14ac:dyDescent="0.35">
      <c r="A170" s="130" t="s">
        <v>3331</v>
      </c>
      <c r="B170" s="131" t="s">
        <v>3332</v>
      </c>
      <c r="C170" s="95">
        <v>44006</v>
      </c>
      <c r="D170" s="95">
        <v>44055</v>
      </c>
      <c r="E170" s="132" t="s">
        <v>3333</v>
      </c>
      <c r="F170" s="127" t="str">
        <f t="shared" si="5"/>
        <v>https://www.panafrican-med-journal.com/content/series/35/2/89/full/</v>
      </c>
      <c r="G170" s="128" t="s">
        <v>3334</v>
      </c>
      <c r="H170" s="128" t="s">
        <v>1763</v>
      </c>
      <c r="I170" s="131" t="s">
        <v>3335</v>
      </c>
      <c r="J170" s="132" t="s">
        <v>2714</v>
      </c>
      <c r="K170" s="132">
        <v>2020</v>
      </c>
      <c r="L170" s="128" t="s">
        <v>1759</v>
      </c>
      <c r="M170" s="132" t="s">
        <v>3336</v>
      </c>
      <c r="N170" s="128" t="s">
        <v>2245</v>
      </c>
      <c r="O170" s="132" t="s">
        <v>239</v>
      </c>
      <c r="P170" s="132" t="s">
        <v>240</v>
      </c>
      <c r="Q170" s="132" t="s">
        <v>240</v>
      </c>
      <c r="R170" s="133" t="s">
        <v>239</v>
      </c>
      <c r="S170" s="131" t="s">
        <v>39</v>
      </c>
      <c r="T170" s="132">
        <v>67</v>
      </c>
      <c r="U170" s="132" t="s">
        <v>240</v>
      </c>
      <c r="V170" s="132" t="s">
        <v>239</v>
      </c>
      <c r="W170" s="131" t="s">
        <v>240</v>
      </c>
      <c r="X170" s="132" t="s">
        <v>239</v>
      </c>
      <c r="Y170" s="132" t="s">
        <v>239</v>
      </c>
      <c r="Z170" s="132" t="s">
        <v>240</v>
      </c>
      <c r="AA170" s="131" t="s">
        <v>240</v>
      </c>
      <c r="AB170" s="131" t="s">
        <v>240</v>
      </c>
      <c r="AC170" s="131" t="s">
        <v>240</v>
      </c>
      <c r="AD170" s="131" t="s">
        <v>240</v>
      </c>
      <c r="AE170" s="131" t="s">
        <v>240</v>
      </c>
      <c r="AF170" s="131" t="s">
        <v>240</v>
      </c>
      <c r="AG170" s="131" t="s">
        <v>239</v>
      </c>
      <c r="AH170" s="131" t="s">
        <v>240</v>
      </c>
      <c r="AI170" s="131" t="s">
        <v>240</v>
      </c>
      <c r="AJ170" s="131" t="s">
        <v>240</v>
      </c>
      <c r="AK170" s="131"/>
      <c r="AL170" s="131" t="s">
        <v>3431</v>
      </c>
    </row>
    <row r="171" spans="1:38" s="129" customFormat="1" ht="30" customHeight="1" x14ac:dyDescent="0.35">
      <c r="A171" s="130" t="s">
        <v>3337</v>
      </c>
      <c r="B171" s="131" t="s">
        <v>3338</v>
      </c>
      <c r="C171" s="95">
        <v>43956</v>
      </c>
      <c r="D171" s="95">
        <v>44055</v>
      </c>
      <c r="E171" s="132" t="s">
        <v>3339</v>
      </c>
      <c r="F171" s="127" t="str">
        <f t="shared" si="5"/>
        <v>https://anj.journals.ekb.eg/article_87330.html</v>
      </c>
      <c r="G171" s="128" t="s">
        <v>2298</v>
      </c>
      <c r="H171" s="128" t="s">
        <v>102</v>
      </c>
      <c r="I171" s="131" t="s">
        <v>3340</v>
      </c>
      <c r="J171" s="132" t="s">
        <v>3341</v>
      </c>
      <c r="K171" s="132">
        <v>2020</v>
      </c>
      <c r="L171" s="128" t="s">
        <v>1759</v>
      </c>
      <c r="M171" s="132" t="s">
        <v>3342</v>
      </c>
      <c r="N171" s="128" t="s">
        <v>2245</v>
      </c>
      <c r="O171" s="132" t="s">
        <v>239</v>
      </c>
      <c r="P171" s="132" t="s">
        <v>240</v>
      </c>
      <c r="Q171" s="132" t="s">
        <v>240</v>
      </c>
      <c r="R171" s="133" t="s">
        <v>240</v>
      </c>
      <c r="S171" s="131" t="s">
        <v>39</v>
      </c>
      <c r="T171" s="132" t="s">
        <v>1868</v>
      </c>
      <c r="U171" s="132" t="s">
        <v>239</v>
      </c>
      <c r="V171" s="132" t="s">
        <v>239</v>
      </c>
      <c r="W171" s="131" t="s">
        <v>239</v>
      </c>
      <c r="X171" s="132" t="s">
        <v>239</v>
      </c>
      <c r="Y171" s="132" t="s">
        <v>239</v>
      </c>
      <c r="Z171" s="132" t="s">
        <v>240</v>
      </c>
      <c r="AA171" s="131" t="s">
        <v>240</v>
      </c>
      <c r="AB171" s="131" t="s">
        <v>240</v>
      </c>
      <c r="AC171" s="131" t="s">
        <v>240</v>
      </c>
      <c r="AD171" s="131" t="s">
        <v>240</v>
      </c>
      <c r="AE171" s="131" t="s">
        <v>240</v>
      </c>
      <c r="AF171" s="131" t="s">
        <v>240</v>
      </c>
      <c r="AG171" s="131" t="s">
        <v>240</v>
      </c>
      <c r="AH171" s="131" t="s">
        <v>240</v>
      </c>
      <c r="AI171" s="131" t="s">
        <v>240</v>
      </c>
      <c r="AJ171" s="131" t="s">
        <v>240</v>
      </c>
      <c r="AK171" s="131"/>
      <c r="AL171" s="131" t="s">
        <v>3431</v>
      </c>
    </row>
    <row r="172" spans="1:38" s="129" customFormat="1" ht="30" customHeight="1" x14ac:dyDescent="0.35">
      <c r="A172" s="130" t="s">
        <v>3343</v>
      </c>
      <c r="B172" s="131" t="s">
        <v>3344</v>
      </c>
      <c r="C172" s="95">
        <v>43993</v>
      </c>
      <c r="D172" s="95">
        <v>44055</v>
      </c>
      <c r="E172" s="132" t="s">
        <v>3345</v>
      </c>
      <c r="F172" s="127" t="str">
        <f t="shared" si="5"/>
        <v>https://www.ncbi.nlm.nih.gov/pmc/articles/PMC7289236/</v>
      </c>
      <c r="G172" s="128" t="s">
        <v>2126</v>
      </c>
      <c r="H172" s="128" t="s">
        <v>1763</v>
      </c>
      <c r="I172" s="131" t="s">
        <v>3346</v>
      </c>
      <c r="J172" s="132" t="s">
        <v>3347</v>
      </c>
      <c r="K172" s="132">
        <v>2020</v>
      </c>
      <c r="L172" s="128" t="s">
        <v>1759</v>
      </c>
      <c r="M172" s="132" t="s">
        <v>3348</v>
      </c>
      <c r="N172" s="128" t="s">
        <v>2245</v>
      </c>
      <c r="O172" s="132" t="s">
        <v>239</v>
      </c>
      <c r="P172" s="132" t="s">
        <v>240</v>
      </c>
      <c r="Q172" s="132" t="s">
        <v>240</v>
      </c>
      <c r="R172" s="133" t="s">
        <v>239</v>
      </c>
      <c r="S172" s="131" t="s">
        <v>39</v>
      </c>
      <c r="T172" s="132">
        <v>290</v>
      </c>
      <c r="U172" s="132" t="s">
        <v>239</v>
      </c>
      <c r="V172" s="132" t="s">
        <v>240</v>
      </c>
      <c r="W172" s="131" t="s">
        <v>240</v>
      </c>
      <c r="X172" s="132" t="s">
        <v>239</v>
      </c>
      <c r="Y172" s="132" t="s">
        <v>240</v>
      </c>
      <c r="Z172" s="132" t="s">
        <v>240</v>
      </c>
      <c r="AA172" s="131" t="s">
        <v>240</v>
      </c>
      <c r="AB172" s="131" t="s">
        <v>240</v>
      </c>
      <c r="AC172" s="131" t="s">
        <v>240</v>
      </c>
      <c r="AD172" s="131" t="s">
        <v>240</v>
      </c>
      <c r="AE172" s="131" t="s">
        <v>240</v>
      </c>
      <c r="AF172" s="131" t="s">
        <v>240</v>
      </c>
      <c r="AG172" s="131" t="s">
        <v>239</v>
      </c>
      <c r="AH172" s="131" t="s">
        <v>240</v>
      </c>
      <c r="AI172" s="131" t="s">
        <v>240</v>
      </c>
      <c r="AJ172" s="131" t="s">
        <v>240</v>
      </c>
      <c r="AK172" s="114" t="s">
        <v>2297</v>
      </c>
      <c r="AL172" s="131" t="s">
        <v>3431</v>
      </c>
    </row>
    <row r="173" spans="1:38" s="129" customFormat="1" ht="30" customHeight="1" x14ac:dyDescent="0.35">
      <c r="A173" s="130" t="s">
        <v>3349</v>
      </c>
      <c r="B173" s="131" t="s">
        <v>3350</v>
      </c>
      <c r="C173" s="95" t="s">
        <v>3423</v>
      </c>
      <c r="D173" s="95">
        <v>44055</v>
      </c>
      <c r="E173" s="132" t="s">
        <v>3351</v>
      </c>
      <c r="F173" s="127" t="str">
        <f t="shared" si="5"/>
        <v>https://ejhm.journals.ekb.eg/article_95617.html</v>
      </c>
      <c r="G173" s="128" t="s">
        <v>3352</v>
      </c>
      <c r="H173" s="128" t="s">
        <v>102</v>
      </c>
      <c r="I173" s="131" t="s">
        <v>3353</v>
      </c>
      <c r="J173" s="132" t="s">
        <v>3354</v>
      </c>
      <c r="K173" s="132">
        <v>2020</v>
      </c>
      <c r="L173" s="128" t="s">
        <v>1759</v>
      </c>
      <c r="M173" s="132" t="s">
        <v>3355</v>
      </c>
      <c r="N173" s="128" t="s">
        <v>2245</v>
      </c>
      <c r="O173" s="132" t="s">
        <v>240</v>
      </c>
      <c r="P173" s="132" t="s">
        <v>239</v>
      </c>
      <c r="Q173" s="132" t="s">
        <v>240</v>
      </c>
      <c r="R173" s="133" t="s">
        <v>240</v>
      </c>
      <c r="S173" s="131" t="s">
        <v>39</v>
      </c>
      <c r="T173" s="132" t="s">
        <v>1868</v>
      </c>
      <c r="U173" s="132" t="s">
        <v>240</v>
      </c>
      <c r="V173" s="132" t="s">
        <v>240</v>
      </c>
      <c r="W173" s="131" t="s">
        <v>240</v>
      </c>
      <c r="X173" s="132" t="s">
        <v>240</v>
      </c>
      <c r="Y173" s="132" t="s">
        <v>240</v>
      </c>
      <c r="Z173" s="132" t="s">
        <v>239</v>
      </c>
      <c r="AA173" s="131" t="s">
        <v>239</v>
      </c>
      <c r="AB173" s="131" t="s">
        <v>239</v>
      </c>
      <c r="AC173" s="131" t="s">
        <v>239</v>
      </c>
      <c r="AD173" s="131" t="s">
        <v>239</v>
      </c>
      <c r="AE173" s="131" t="s">
        <v>240</v>
      </c>
      <c r="AF173" s="131" t="s">
        <v>240</v>
      </c>
      <c r="AG173" s="131" t="s">
        <v>240</v>
      </c>
      <c r="AH173" s="131" t="s">
        <v>240</v>
      </c>
      <c r="AI173" s="131" t="s">
        <v>240</v>
      </c>
      <c r="AJ173" s="131" t="s">
        <v>240</v>
      </c>
      <c r="AK173" s="131"/>
      <c r="AL173" s="131" t="s">
        <v>3431</v>
      </c>
    </row>
    <row r="174" spans="1:38" s="129" customFormat="1" ht="30" customHeight="1" x14ac:dyDescent="0.35">
      <c r="A174" s="130" t="s">
        <v>3356</v>
      </c>
      <c r="B174" s="131" t="s">
        <v>1765</v>
      </c>
      <c r="C174" s="95">
        <v>44042</v>
      </c>
      <c r="D174" s="95">
        <v>44055</v>
      </c>
      <c r="E174" s="132" t="s">
        <v>3357</v>
      </c>
      <c r="F174" s="127" t="str">
        <f t="shared" si="5"/>
        <v>http://www.samj.org.za/index.php/samj/article/view/13046</v>
      </c>
      <c r="G174" s="128" t="s">
        <v>2292</v>
      </c>
      <c r="H174" s="128" t="s">
        <v>102</v>
      </c>
      <c r="I174" s="131" t="s">
        <v>3358</v>
      </c>
      <c r="J174" s="132" t="s">
        <v>3359</v>
      </c>
      <c r="K174" s="132">
        <v>2020</v>
      </c>
      <c r="L174" s="128" t="s">
        <v>1759</v>
      </c>
      <c r="M174" s="132" t="s">
        <v>3360</v>
      </c>
      <c r="N174" s="128" t="s">
        <v>2245</v>
      </c>
      <c r="O174" s="132" t="s">
        <v>239</v>
      </c>
      <c r="P174" s="132" t="s">
        <v>240</v>
      </c>
      <c r="Q174" s="132" t="s">
        <v>240</v>
      </c>
      <c r="R174" s="133" t="s">
        <v>239</v>
      </c>
      <c r="S174" s="131" t="s">
        <v>39</v>
      </c>
      <c r="T174" s="132" t="s">
        <v>1868</v>
      </c>
      <c r="U174" s="132" t="s">
        <v>239</v>
      </c>
      <c r="V174" s="132" t="s">
        <v>239</v>
      </c>
      <c r="W174" s="131" t="s">
        <v>239</v>
      </c>
      <c r="X174" s="132" t="s">
        <v>239</v>
      </c>
      <c r="Y174" s="132" t="s">
        <v>239</v>
      </c>
      <c r="Z174" s="132" t="s">
        <v>240</v>
      </c>
      <c r="AA174" s="131" t="s">
        <v>240</v>
      </c>
      <c r="AB174" s="131" t="s">
        <v>240</v>
      </c>
      <c r="AC174" s="131" t="s">
        <v>240</v>
      </c>
      <c r="AD174" s="131" t="s">
        <v>240</v>
      </c>
      <c r="AE174" s="131" t="s">
        <v>240</v>
      </c>
      <c r="AF174" s="131" t="s">
        <v>240</v>
      </c>
      <c r="AG174" s="131" t="s">
        <v>239</v>
      </c>
      <c r="AH174" s="131" t="s">
        <v>240</v>
      </c>
      <c r="AI174" s="131" t="s">
        <v>240</v>
      </c>
      <c r="AJ174" s="131" t="s">
        <v>240</v>
      </c>
      <c r="AK174" s="131"/>
      <c r="AL174" s="131" t="s">
        <v>3431</v>
      </c>
    </row>
    <row r="175" spans="1:38" s="129" customFormat="1" ht="30" customHeight="1" x14ac:dyDescent="0.35">
      <c r="A175" s="130" t="s">
        <v>3361</v>
      </c>
      <c r="B175" s="131" t="s">
        <v>3362</v>
      </c>
      <c r="C175" s="95">
        <v>44034</v>
      </c>
      <c r="D175" s="95">
        <v>44055</v>
      </c>
      <c r="E175" s="132" t="s">
        <v>3363</v>
      </c>
      <c r="F175" s="127" t="str">
        <f t="shared" si="5"/>
        <v>https://pubmed.ncbi.nlm.nih.gov/32698245/</v>
      </c>
      <c r="G175" s="128" t="s">
        <v>3121</v>
      </c>
      <c r="H175" s="128" t="s">
        <v>102</v>
      </c>
      <c r="I175" s="131" t="s">
        <v>3364</v>
      </c>
      <c r="J175" s="132" t="s">
        <v>3365</v>
      </c>
      <c r="K175" s="132">
        <v>2020</v>
      </c>
      <c r="L175" s="128" t="s">
        <v>1759</v>
      </c>
      <c r="M175" s="132" t="s">
        <v>3366</v>
      </c>
      <c r="N175" s="128" t="s">
        <v>2245</v>
      </c>
      <c r="O175" s="132" t="s">
        <v>239</v>
      </c>
      <c r="P175" s="132" t="s">
        <v>240</v>
      </c>
      <c r="Q175" s="132" t="s">
        <v>240</v>
      </c>
      <c r="R175" s="133" t="s">
        <v>239</v>
      </c>
      <c r="S175" s="131" t="s">
        <v>39</v>
      </c>
      <c r="T175" s="132" t="s">
        <v>1868</v>
      </c>
      <c r="U175" s="132" t="s">
        <v>239</v>
      </c>
      <c r="V175" s="132" t="s">
        <v>240</v>
      </c>
      <c r="W175" s="131" t="s">
        <v>239</v>
      </c>
      <c r="X175" s="132" t="s">
        <v>239</v>
      </c>
      <c r="Y175" s="132" t="s">
        <v>239</v>
      </c>
      <c r="Z175" s="132" t="s">
        <v>240</v>
      </c>
      <c r="AA175" s="131" t="s">
        <v>240</v>
      </c>
      <c r="AB175" s="131" t="s">
        <v>240</v>
      </c>
      <c r="AC175" s="131" t="s">
        <v>240</v>
      </c>
      <c r="AD175" s="131" t="s">
        <v>240</v>
      </c>
      <c r="AE175" s="131" t="s">
        <v>240</v>
      </c>
      <c r="AF175" s="131" t="s">
        <v>240</v>
      </c>
      <c r="AG175" s="131" t="s">
        <v>239</v>
      </c>
      <c r="AH175" s="131" t="s">
        <v>240</v>
      </c>
      <c r="AI175" s="131" t="s">
        <v>240</v>
      </c>
      <c r="AJ175" s="131" t="s">
        <v>240</v>
      </c>
      <c r="AK175" s="131"/>
      <c r="AL175" s="131" t="s">
        <v>3431</v>
      </c>
    </row>
    <row r="176" spans="1:38" s="129" customFormat="1" ht="30" customHeight="1" x14ac:dyDescent="0.35">
      <c r="A176" s="130" t="s">
        <v>3367</v>
      </c>
      <c r="B176" s="131" t="s">
        <v>3368</v>
      </c>
      <c r="C176" s="95">
        <v>44019</v>
      </c>
      <c r="D176" s="95">
        <v>44055</v>
      </c>
      <c r="E176" s="132" t="s">
        <v>3369</v>
      </c>
      <c r="F176" s="127" t="str">
        <f t="shared" si="5"/>
        <v>https://www.unicef-irc.org/publications/1107-the-evolving-epidemiologic-and-clinical-picture-of-sars-cov-2-and-covid-19-disease.html</v>
      </c>
      <c r="G176" s="128" t="s">
        <v>2298</v>
      </c>
      <c r="H176" s="128" t="s">
        <v>102</v>
      </c>
      <c r="I176" s="131" t="s">
        <v>3370</v>
      </c>
      <c r="J176" s="132" t="s">
        <v>3371</v>
      </c>
      <c r="K176" s="132">
        <v>2020</v>
      </c>
      <c r="L176" s="128" t="s">
        <v>1759</v>
      </c>
      <c r="M176" s="132" t="s">
        <v>2304</v>
      </c>
      <c r="N176" s="128" t="s">
        <v>2245</v>
      </c>
      <c r="O176" s="132" t="s">
        <v>240</v>
      </c>
      <c r="P176" s="132" t="s">
        <v>239</v>
      </c>
      <c r="Q176" s="132" t="s">
        <v>240</v>
      </c>
      <c r="R176" s="133" t="s">
        <v>239</v>
      </c>
      <c r="S176" s="131" t="s">
        <v>39</v>
      </c>
      <c r="T176" s="132" t="s">
        <v>1868</v>
      </c>
      <c r="U176" s="132" t="s">
        <v>240</v>
      </c>
      <c r="V176" s="132" t="s">
        <v>240</v>
      </c>
      <c r="W176" s="131" t="s">
        <v>240</v>
      </c>
      <c r="X176" s="132" t="s">
        <v>240</v>
      </c>
      <c r="Y176" s="132" t="s">
        <v>240</v>
      </c>
      <c r="Z176" s="132" t="s">
        <v>239</v>
      </c>
      <c r="AA176" s="131" t="s">
        <v>239</v>
      </c>
      <c r="AB176" s="131" t="s">
        <v>239</v>
      </c>
      <c r="AC176" s="131" t="s">
        <v>240</v>
      </c>
      <c r="AD176" s="131" t="s">
        <v>240</v>
      </c>
      <c r="AE176" s="131" t="s">
        <v>240</v>
      </c>
      <c r="AF176" s="131" t="s">
        <v>240</v>
      </c>
      <c r="AG176" s="131" t="s">
        <v>240</v>
      </c>
      <c r="AH176" s="131" t="s">
        <v>239</v>
      </c>
      <c r="AI176" s="131" t="s">
        <v>240</v>
      </c>
      <c r="AJ176" s="131" t="s">
        <v>240</v>
      </c>
      <c r="AK176" s="131"/>
      <c r="AL176" s="131" t="s">
        <v>3431</v>
      </c>
    </row>
    <row r="177" spans="1:38" s="129" customFormat="1" ht="30" customHeight="1" x14ac:dyDescent="0.35">
      <c r="A177" s="130" t="s">
        <v>3372</v>
      </c>
      <c r="B177" s="131" t="s">
        <v>3373</v>
      </c>
      <c r="C177" s="95">
        <v>44000</v>
      </c>
      <c r="D177" s="95">
        <v>44055</v>
      </c>
      <c r="E177" s="132" t="s">
        <v>3374</v>
      </c>
      <c r="F177" s="127" t="str">
        <f t="shared" si="5"/>
        <v>https://www.panafrican-med-journal.com/content/series/35/2/82/full/</v>
      </c>
      <c r="G177" s="128" t="s">
        <v>3121</v>
      </c>
      <c r="H177" s="128" t="s">
        <v>109</v>
      </c>
      <c r="I177" s="131" t="s">
        <v>3375</v>
      </c>
      <c r="J177" s="132" t="s">
        <v>2714</v>
      </c>
      <c r="K177" s="132">
        <v>2020</v>
      </c>
      <c r="L177" s="128" t="s">
        <v>1759</v>
      </c>
      <c r="M177" s="132" t="s">
        <v>3376</v>
      </c>
      <c r="N177" s="128" t="s">
        <v>2245</v>
      </c>
      <c r="O177" s="132" t="s">
        <v>240</v>
      </c>
      <c r="P177" s="132" t="s">
        <v>239</v>
      </c>
      <c r="Q177" s="132" t="s">
        <v>240</v>
      </c>
      <c r="R177" s="133" t="s">
        <v>239</v>
      </c>
      <c r="S177" s="131" t="s">
        <v>39</v>
      </c>
      <c r="T177" s="132" t="s">
        <v>1868</v>
      </c>
      <c r="U177" s="132" t="s">
        <v>240</v>
      </c>
      <c r="V177" s="132" t="s">
        <v>240</v>
      </c>
      <c r="W177" s="131" t="s">
        <v>240</v>
      </c>
      <c r="X177" s="132" t="s">
        <v>240</v>
      </c>
      <c r="Y177" s="132" t="s">
        <v>240</v>
      </c>
      <c r="Z177" s="132" t="s">
        <v>240</v>
      </c>
      <c r="AA177" s="131" t="s">
        <v>240</v>
      </c>
      <c r="AB177" s="131" t="s">
        <v>239</v>
      </c>
      <c r="AC177" s="131" t="s">
        <v>240</v>
      </c>
      <c r="AD177" s="131" t="s">
        <v>240</v>
      </c>
      <c r="AE177" s="131" t="s">
        <v>240</v>
      </c>
      <c r="AF177" s="131" t="s">
        <v>240</v>
      </c>
      <c r="AG177" s="131" t="s">
        <v>240</v>
      </c>
      <c r="AH177" s="131" t="s">
        <v>239</v>
      </c>
      <c r="AI177" s="131" t="s">
        <v>240</v>
      </c>
      <c r="AJ177" s="131" t="s">
        <v>240</v>
      </c>
      <c r="AK177" s="131"/>
      <c r="AL177" s="131" t="s">
        <v>3431</v>
      </c>
    </row>
    <row r="178" spans="1:38" s="129" customFormat="1" ht="30" customHeight="1" x14ac:dyDescent="0.35">
      <c r="A178" s="130" t="s">
        <v>3377</v>
      </c>
      <c r="B178" s="131" t="s">
        <v>1765</v>
      </c>
      <c r="C178" s="95">
        <v>43934</v>
      </c>
      <c r="D178" s="95">
        <v>44055</v>
      </c>
      <c r="E178" s="132" t="s">
        <v>3378</v>
      </c>
      <c r="F178" s="127" t="str">
        <f t="shared" si="5"/>
        <v>https://www.ncbi.nlm.nih.gov/pmc/articles/PMC7153351/</v>
      </c>
      <c r="G178" s="128" t="s">
        <v>2298</v>
      </c>
      <c r="H178" s="128" t="s">
        <v>102</v>
      </c>
      <c r="I178" s="131" t="s">
        <v>3379</v>
      </c>
      <c r="J178" s="132" t="s">
        <v>3380</v>
      </c>
      <c r="K178" s="132">
        <v>2020</v>
      </c>
      <c r="L178" s="128" t="s">
        <v>1759</v>
      </c>
      <c r="M178" s="132" t="s">
        <v>3381</v>
      </c>
      <c r="N178" s="128" t="s">
        <v>2245</v>
      </c>
      <c r="O178" s="132" t="s">
        <v>239</v>
      </c>
      <c r="P178" s="132" t="s">
        <v>240</v>
      </c>
      <c r="Q178" s="132" t="s">
        <v>239</v>
      </c>
      <c r="R178" s="133" t="s">
        <v>239</v>
      </c>
      <c r="S178" s="131" t="s">
        <v>39</v>
      </c>
      <c r="T178" s="132" t="s">
        <v>1868</v>
      </c>
      <c r="U178" s="132" t="s">
        <v>239</v>
      </c>
      <c r="V178" s="132" t="s">
        <v>239</v>
      </c>
      <c r="W178" s="131" t="s">
        <v>239</v>
      </c>
      <c r="X178" s="132" t="s">
        <v>239</v>
      </c>
      <c r="Y178" s="132" t="s">
        <v>239</v>
      </c>
      <c r="Z178" s="132" t="s">
        <v>240</v>
      </c>
      <c r="AA178" s="131" t="s">
        <v>240</v>
      </c>
      <c r="AB178" s="131" t="s">
        <v>240</v>
      </c>
      <c r="AC178" s="131" t="s">
        <v>240</v>
      </c>
      <c r="AD178" s="131" t="s">
        <v>240</v>
      </c>
      <c r="AE178" s="131" t="s">
        <v>239</v>
      </c>
      <c r="AF178" s="131" t="s">
        <v>240</v>
      </c>
      <c r="AG178" s="131" t="s">
        <v>239</v>
      </c>
      <c r="AH178" s="131" t="s">
        <v>240</v>
      </c>
      <c r="AI178" s="131" t="s">
        <v>240</v>
      </c>
      <c r="AJ178" s="131" t="s">
        <v>240</v>
      </c>
      <c r="AK178" s="131"/>
      <c r="AL178" s="131" t="s">
        <v>3431</v>
      </c>
    </row>
    <row r="179" spans="1:38" s="129" customFormat="1" ht="30" customHeight="1" x14ac:dyDescent="0.35">
      <c r="A179" s="130" t="s">
        <v>3382</v>
      </c>
      <c r="B179" s="131" t="s">
        <v>3383</v>
      </c>
      <c r="C179" s="95">
        <v>43999</v>
      </c>
      <c r="D179" s="95">
        <v>44055</v>
      </c>
      <c r="E179" s="132" t="s">
        <v>3384</v>
      </c>
      <c r="F179" s="127" t="str">
        <f t="shared" si="5"/>
        <v>https://www.preprints.org/manuscript/202006.0208/v1</v>
      </c>
      <c r="G179" s="128" t="s">
        <v>2298</v>
      </c>
      <c r="H179" s="128" t="s">
        <v>102</v>
      </c>
      <c r="I179" s="131" t="s">
        <v>3385</v>
      </c>
      <c r="J179" s="132" t="s">
        <v>3386</v>
      </c>
      <c r="K179" s="132">
        <v>2020</v>
      </c>
      <c r="L179" s="128" t="s">
        <v>1759</v>
      </c>
      <c r="M179" s="132" t="s">
        <v>3387</v>
      </c>
      <c r="N179" s="128" t="s">
        <v>2245</v>
      </c>
      <c r="O179" s="132" t="s">
        <v>240</v>
      </c>
      <c r="P179" s="132" t="s">
        <v>239</v>
      </c>
      <c r="Q179" s="132" t="s">
        <v>240</v>
      </c>
      <c r="R179" s="133" t="s">
        <v>239</v>
      </c>
      <c r="S179" s="131" t="s">
        <v>39</v>
      </c>
      <c r="T179" s="132" t="s">
        <v>1868</v>
      </c>
      <c r="U179" s="132" t="s">
        <v>240</v>
      </c>
      <c r="V179" s="132" t="s">
        <v>240</v>
      </c>
      <c r="W179" s="131" t="s">
        <v>240</v>
      </c>
      <c r="X179" s="132" t="s">
        <v>240</v>
      </c>
      <c r="Y179" s="132" t="s">
        <v>240</v>
      </c>
      <c r="Z179" s="132" t="s">
        <v>239</v>
      </c>
      <c r="AA179" s="131" t="s">
        <v>240</v>
      </c>
      <c r="AB179" s="131" t="s">
        <v>239</v>
      </c>
      <c r="AC179" s="131" t="s">
        <v>239</v>
      </c>
      <c r="AD179" s="131" t="s">
        <v>240</v>
      </c>
      <c r="AE179" s="131" t="s">
        <v>240</v>
      </c>
      <c r="AF179" s="131" t="s">
        <v>240</v>
      </c>
      <c r="AG179" s="131" t="s">
        <v>240</v>
      </c>
      <c r="AH179" s="131" t="s">
        <v>239</v>
      </c>
      <c r="AI179" s="131" t="s">
        <v>240</v>
      </c>
      <c r="AJ179" s="131" t="s">
        <v>240</v>
      </c>
      <c r="AK179" s="131"/>
      <c r="AL179" s="131" t="s">
        <v>3431</v>
      </c>
    </row>
    <row r="180" spans="1:38" ht="30" customHeight="1" x14ac:dyDescent="0.35">
      <c r="A180" s="104" t="s">
        <v>3388</v>
      </c>
      <c r="B180" s="98" t="s">
        <v>3389</v>
      </c>
      <c r="C180" s="95">
        <v>44049</v>
      </c>
      <c r="D180" s="96">
        <v>44053</v>
      </c>
      <c r="E180" s="93" t="s">
        <v>3390</v>
      </c>
      <c r="F180" s="113" t="str">
        <f t="shared" si="5"/>
        <v>http://medrxiv.org/content/early/2020/08/07/2020.08.06.20164848.abstract</v>
      </c>
      <c r="G180" s="97" t="s">
        <v>1868</v>
      </c>
      <c r="H180" s="97" t="s">
        <v>104</v>
      </c>
      <c r="I180" s="98" t="s">
        <v>3391</v>
      </c>
      <c r="J180" s="93" t="s">
        <v>3386</v>
      </c>
      <c r="K180" s="93">
        <v>2020</v>
      </c>
      <c r="L180" s="97" t="s">
        <v>1270</v>
      </c>
      <c r="M180" s="97" t="s">
        <v>3392</v>
      </c>
      <c r="N180" s="97" t="s">
        <v>2245</v>
      </c>
      <c r="O180" s="93" t="s">
        <v>240</v>
      </c>
      <c r="P180" s="93" t="s">
        <v>239</v>
      </c>
      <c r="Q180" s="93" t="s">
        <v>240</v>
      </c>
      <c r="R180" s="100" t="s">
        <v>240</v>
      </c>
      <c r="S180" s="98" t="s">
        <v>101</v>
      </c>
      <c r="T180" s="93" t="s">
        <v>1868</v>
      </c>
      <c r="U180" s="93" t="s">
        <v>240</v>
      </c>
      <c r="V180" s="93" t="s">
        <v>240</v>
      </c>
      <c r="W180" s="98" t="s">
        <v>240</v>
      </c>
      <c r="X180" s="93" t="s">
        <v>240</v>
      </c>
      <c r="Y180" s="93" t="s">
        <v>240</v>
      </c>
      <c r="Z180" s="93" t="s">
        <v>239</v>
      </c>
      <c r="AA180" s="98" t="s">
        <v>239</v>
      </c>
      <c r="AB180" s="98" t="s">
        <v>240</v>
      </c>
      <c r="AC180" s="98" t="s">
        <v>240</v>
      </c>
      <c r="AD180" s="98" t="s">
        <v>239</v>
      </c>
      <c r="AE180" s="98" t="s">
        <v>240</v>
      </c>
      <c r="AF180" s="98" t="s">
        <v>240</v>
      </c>
      <c r="AG180" s="98" t="s">
        <v>240</v>
      </c>
      <c r="AH180" s="98" t="s">
        <v>240</v>
      </c>
      <c r="AI180" s="98" t="s">
        <v>240</v>
      </c>
      <c r="AJ180" s="98" t="s">
        <v>240</v>
      </c>
      <c r="AK180" s="98"/>
      <c r="AL180" s="98" t="s">
        <v>1966</v>
      </c>
    </row>
    <row r="181" spans="1:38" ht="30" customHeight="1" x14ac:dyDescent="0.35">
      <c r="A181" s="104" t="s">
        <v>3393</v>
      </c>
      <c r="B181" s="98" t="s">
        <v>3394</v>
      </c>
      <c r="C181" s="95">
        <v>44049</v>
      </c>
      <c r="D181" s="96">
        <v>44053</v>
      </c>
      <c r="E181" s="93" t="s">
        <v>3395</v>
      </c>
      <c r="F181" s="113" t="str">
        <f t="shared" si="5"/>
        <v>http://medrxiv.org/content/early/2020/08/07/2020.08.06.20169797.abstract</v>
      </c>
      <c r="G181" s="97" t="s">
        <v>103</v>
      </c>
      <c r="H181" s="97" t="s">
        <v>3396</v>
      </c>
      <c r="I181" s="98" t="s">
        <v>3397</v>
      </c>
      <c r="J181" s="93" t="s">
        <v>3386</v>
      </c>
      <c r="K181" s="93">
        <v>2020</v>
      </c>
      <c r="L181" s="97" t="s">
        <v>1270</v>
      </c>
      <c r="M181" s="97" t="s">
        <v>3398</v>
      </c>
      <c r="N181" s="97" t="s">
        <v>2245</v>
      </c>
      <c r="O181" s="93" t="s">
        <v>240</v>
      </c>
      <c r="P181" s="93" t="s">
        <v>239</v>
      </c>
      <c r="Q181" s="93" t="s">
        <v>240</v>
      </c>
      <c r="R181" s="100" t="s">
        <v>239</v>
      </c>
      <c r="S181" s="98" t="s">
        <v>105</v>
      </c>
      <c r="T181" s="93" t="s">
        <v>1868</v>
      </c>
      <c r="U181" s="93" t="s">
        <v>240</v>
      </c>
      <c r="V181" s="93" t="s">
        <v>240</v>
      </c>
      <c r="W181" s="98" t="s">
        <v>240</v>
      </c>
      <c r="X181" s="93" t="s">
        <v>240</v>
      </c>
      <c r="Y181" s="93" t="s">
        <v>240</v>
      </c>
      <c r="Z181" s="93" t="s">
        <v>240</v>
      </c>
      <c r="AA181" s="98" t="s">
        <v>240</v>
      </c>
      <c r="AB181" s="98" t="s">
        <v>240</v>
      </c>
      <c r="AC181" s="98" t="s">
        <v>239</v>
      </c>
      <c r="AD181" s="98" t="s">
        <v>240</v>
      </c>
      <c r="AE181" s="98" t="s">
        <v>240</v>
      </c>
      <c r="AF181" s="98" t="s">
        <v>240</v>
      </c>
      <c r="AG181" s="98" t="s">
        <v>240</v>
      </c>
      <c r="AH181" s="98" t="s">
        <v>239</v>
      </c>
      <c r="AI181" s="98" t="s">
        <v>240</v>
      </c>
      <c r="AJ181" s="98" t="s">
        <v>3430</v>
      </c>
      <c r="AK181" s="98"/>
      <c r="AL181" s="98" t="s">
        <v>1966</v>
      </c>
    </row>
    <row r="182" spans="1:38" ht="30" customHeight="1" x14ac:dyDescent="0.35">
      <c r="A182" s="104" t="s">
        <v>3399</v>
      </c>
      <c r="B182" s="98" t="s">
        <v>3400</v>
      </c>
      <c r="C182" s="95">
        <v>44048</v>
      </c>
      <c r="D182" s="96">
        <v>44049</v>
      </c>
      <c r="E182" s="93" t="s">
        <v>3401</v>
      </c>
      <c r="F182" s="113" t="str">
        <f t="shared" si="5"/>
        <v>http://medrxiv.org/content/early/2020/08/06/2020.08.05.20168666.abstract</v>
      </c>
      <c r="G182" s="97" t="s">
        <v>169</v>
      </c>
      <c r="H182" s="97" t="s">
        <v>1763</v>
      </c>
      <c r="I182" s="98" t="s">
        <v>3402</v>
      </c>
      <c r="J182" s="93" t="s">
        <v>3386</v>
      </c>
      <c r="K182" s="93">
        <v>2020</v>
      </c>
      <c r="L182" s="97" t="s">
        <v>1270</v>
      </c>
      <c r="M182" s="97" t="s">
        <v>3403</v>
      </c>
      <c r="N182" s="97" t="s">
        <v>2245</v>
      </c>
      <c r="O182" s="93" t="s">
        <v>240</v>
      </c>
      <c r="P182" s="93" t="s">
        <v>239</v>
      </c>
      <c r="Q182" s="93" t="s">
        <v>240</v>
      </c>
      <c r="R182" s="100" t="s">
        <v>240</v>
      </c>
      <c r="S182" s="98" t="s">
        <v>105</v>
      </c>
      <c r="T182" s="93">
        <v>4780</v>
      </c>
      <c r="U182" s="93" t="s">
        <v>240</v>
      </c>
      <c r="V182" s="93" t="s">
        <v>240</v>
      </c>
      <c r="W182" s="98" t="s">
        <v>240</v>
      </c>
      <c r="X182" s="93" t="s">
        <v>240</v>
      </c>
      <c r="Y182" s="93" t="s">
        <v>240</v>
      </c>
      <c r="Z182" s="93" t="s">
        <v>240</v>
      </c>
      <c r="AA182" s="98" t="s">
        <v>239</v>
      </c>
      <c r="AB182" s="98" t="s">
        <v>239</v>
      </c>
      <c r="AC182" s="98" t="s">
        <v>240</v>
      </c>
      <c r="AD182" s="98" t="s">
        <v>240</v>
      </c>
      <c r="AE182" s="98" t="s">
        <v>240</v>
      </c>
      <c r="AF182" s="98" t="s">
        <v>240</v>
      </c>
      <c r="AG182" s="98" t="s">
        <v>240</v>
      </c>
      <c r="AH182" s="98" t="s">
        <v>240</v>
      </c>
      <c r="AI182" s="98" t="s">
        <v>240</v>
      </c>
      <c r="AJ182" s="98" t="s">
        <v>240</v>
      </c>
      <c r="AK182" s="98"/>
      <c r="AL182" s="98" t="s">
        <v>1966</v>
      </c>
    </row>
    <row r="183" spans="1:38" ht="30" customHeight="1" x14ac:dyDescent="0.35">
      <c r="A183" s="104" t="s">
        <v>3404</v>
      </c>
      <c r="B183" s="98" t="s">
        <v>3405</v>
      </c>
      <c r="C183" s="95">
        <v>44046</v>
      </c>
      <c r="D183" s="96">
        <v>44048</v>
      </c>
      <c r="E183" s="93" t="s">
        <v>3406</v>
      </c>
      <c r="F183" s="113" t="str">
        <f t="shared" si="5"/>
        <v>http://medrxiv.org/content/early/2020/08/04/2020.08.03.20165589.abstract</v>
      </c>
      <c r="G183" s="97" t="s">
        <v>2519</v>
      </c>
      <c r="H183" s="97" t="s">
        <v>2197</v>
      </c>
      <c r="I183" s="98" t="s">
        <v>3407</v>
      </c>
      <c r="J183" s="93" t="s">
        <v>3386</v>
      </c>
      <c r="K183" s="93">
        <v>2020</v>
      </c>
      <c r="L183" s="97" t="s">
        <v>1270</v>
      </c>
      <c r="M183" s="97" t="s">
        <v>3408</v>
      </c>
      <c r="N183" s="97" t="s">
        <v>2245</v>
      </c>
      <c r="O183" s="93" t="s">
        <v>240</v>
      </c>
      <c r="P183" s="93" t="s">
        <v>239</v>
      </c>
      <c r="Q183" s="93" t="s">
        <v>240</v>
      </c>
      <c r="R183" s="100" t="s">
        <v>239</v>
      </c>
      <c r="S183" s="98" t="s">
        <v>39</v>
      </c>
      <c r="T183" s="93" t="s">
        <v>3428</v>
      </c>
      <c r="U183" s="93" t="s">
        <v>240</v>
      </c>
      <c r="V183" s="93" t="s">
        <v>240</v>
      </c>
      <c r="W183" s="98" t="s">
        <v>240</v>
      </c>
      <c r="X183" s="93" t="s">
        <v>240</v>
      </c>
      <c r="Y183" s="93" t="s">
        <v>240</v>
      </c>
      <c r="Z183" s="93" t="s">
        <v>240</v>
      </c>
      <c r="AA183" s="98" t="s">
        <v>240</v>
      </c>
      <c r="AB183" s="98" t="s">
        <v>240</v>
      </c>
      <c r="AC183" s="98" t="s">
        <v>239</v>
      </c>
      <c r="AD183" s="98" t="s">
        <v>240</v>
      </c>
      <c r="AE183" s="98" t="s">
        <v>240</v>
      </c>
      <c r="AF183" s="98" t="s">
        <v>240</v>
      </c>
      <c r="AG183" s="98" t="s">
        <v>240</v>
      </c>
      <c r="AH183" s="98" t="s">
        <v>239</v>
      </c>
      <c r="AI183" s="98" t="s">
        <v>240</v>
      </c>
      <c r="AJ183" s="98" t="s">
        <v>240</v>
      </c>
      <c r="AK183" s="98"/>
      <c r="AL183" s="98" t="s">
        <v>1966</v>
      </c>
    </row>
    <row r="184" spans="1:38" ht="30" customHeight="1" x14ac:dyDescent="0.35">
      <c r="A184" s="104" t="s">
        <v>3409</v>
      </c>
      <c r="B184" s="98" t="s">
        <v>3410</v>
      </c>
      <c r="C184" s="95">
        <v>44046</v>
      </c>
      <c r="D184" s="96">
        <v>44048</v>
      </c>
      <c r="E184" s="93" t="s">
        <v>3411</v>
      </c>
      <c r="F184" s="113" t="str">
        <f t="shared" si="5"/>
        <v>http://medrxiv.org/content/early/2020/08/04/2020.08.03.20167361.abstract</v>
      </c>
      <c r="G184" s="97" t="s">
        <v>139</v>
      </c>
      <c r="H184" s="97" t="s">
        <v>102</v>
      </c>
      <c r="I184" s="98" t="s">
        <v>3412</v>
      </c>
      <c r="J184" s="93" t="s">
        <v>3386</v>
      </c>
      <c r="K184" s="93">
        <v>2020</v>
      </c>
      <c r="L184" s="97" t="s">
        <v>1270</v>
      </c>
      <c r="M184" s="97" t="s">
        <v>3413</v>
      </c>
      <c r="N184" s="97" t="s">
        <v>2245</v>
      </c>
      <c r="O184" s="93" t="s">
        <v>240</v>
      </c>
      <c r="P184" s="93" t="s">
        <v>239</v>
      </c>
      <c r="Q184" s="93" t="s">
        <v>240</v>
      </c>
      <c r="R184" s="100" t="s">
        <v>240</v>
      </c>
      <c r="S184" s="98" t="s">
        <v>39</v>
      </c>
      <c r="T184" s="93" t="s">
        <v>3414</v>
      </c>
      <c r="U184" s="93" t="s">
        <v>240</v>
      </c>
      <c r="V184" s="93" t="s">
        <v>240</v>
      </c>
      <c r="W184" s="98" t="s">
        <v>240</v>
      </c>
      <c r="X184" s="93" t="s">
        <v>240</v>
      </c>
      <c r="Y184" s="93" t="s">
        <v>240</v>
      </c>
      <c r="Z184" s="93" t="s">
        <v>239</v>
      </c>
      <c r="AA184" s="98" t="s">
        <v>239</v>
      </c>
      <c r="AB184" s="98" t="s">
        <v>240</v>
      </c>
      <c r="AC184" s="98" t="s">
        <v>239</v>
      </c>
      <c r="AD184" s="98" t="s">
        <v>240</v>
      </c>
      <c r="AE184" s="98" t="s">
        <v>240</v>
      </c>
      <c r="AF184" s="98" t="s">
        <v>240</v>
      </c>
      <c r="AG184" s="98" t="s">
        <v>240</v>
      </c>
      <c r="AH184" s="98" t="s">
        <v>240</v>
      </c>
      <c r="AI184" s="98" t="s">
        <v>240</v>
      </c>
      <c r="AJ184" s="98" t="s">
        <v>240</v>
      </c>
      <c r="AK184" s="98"/>
      <c r="AL184" s="98" t="s">
        <v>1966</v>
      </c>
    </row>
    <row r="185" spans="1:38" ht="30" customHeight="1" x14ac:dyDescent="0.35">
      <c r="A185" s="104" t="s">
        <v>3415</v>
      </c>
      <c r="B185" s="98" t="s">
        <v>3416</v>
      </c>
      <c r="C185" s="95">
        <v>44047</v>
      </c>
      <c r="D185" s="96">
        <v>44048</v>
      </c>
      <c r="E185" s="93" t="s">
        <v>3417</v>
      </c>
      <c r="F185" s="113" t="str">
        <f t="shared" si="5"/>
        <v>http://medrxiv.org/content/early/2020/08/04/2020.08.04.20168039.abstract</v>
      </c>
      <c r="G185" s="97" t="s">
        <v>169</v>
      </c>
      <c r="H185" s="97" t="s">
        <v>1763</v>
      </c>
      <c r="I185" s="98" t="s">
        <v>3437</v>
      </c>
      <c r="J185" s="93" t="s">
        <v>3386</v>
      </c>
      <c r="K185" s="93">
        <v>2020</v>
      </c>
      <c r="L185" s="97" t="s">
        <v>1270</v>
      </c>
      <c r="M185" s="97" t="s">
        <v>3418</v>
      </c>
      <c r="N185" s="97" t="s">
        <v>2245</v>
      </c>
      <c r="O185" s="93" t="s">
        <v>239</v>
      </c>
      <c r="P185" s="93" t="s">
        <v>240</v>
      </c>
      <c r="Q185" s="93" t="s">
        <v>240</v>
      </c>
      <c r="R185" s="100" t="s">
        <v>240</v>
      </c>
      <c r="S185" s="98" t="s">
        <v>105</v>
      </c>
      <c r="T185" s="93">
        <v>1329</v>
      </c>
      <c r="U185" s="93" t="s">
        <v>240</v>
      </c>
      <c r="V185" s="93" t="s">
        <v>239</v>
      </c>
      <c r="W185" s="98" t="s">
        <v>240</v>
      </c>
      <c r="X185" s="93" t="s">
        <v>239</v>
      </c>
      <c r="Y185" s="93" t="s">
        <v>240</v>
      </c>
      <c r="Z185" s="93" t="s">
        <v>240</v>
      </c>
      <c r="AA185" s="98" t="s">
        <v>240</v>
      </c>
      <c r="AB185" s="98" t="s">
        <v>240</v>
      </c>
      <c r="AC185" s="98" t="s">
        <v>240</v>
      </c>
      <c r="AD185" s="98" t="s">
        <v>240</v>
      </c>
      <c r="AE185" s="98" t="s">
        <v>240</v>
      </c>
      <c r="AF185" s="98" t="s">
        <v>240</v>
      </c>
      <c r="AG185" s="98" t="s">
        <v>240</v>
      </c>
      <c r="AH185" s="98" t="s">
        <v>240</v>
      </c>
      <c r="AI185" s="98" t="s">
        <v>240</v>
      </c>
      <c r="AJ185" s="98" t="s">
        <v>240</v>
      </c>
      <c r="AK185" s="99" t="s">
        <v>2297</v>
      </c>
      <c r="AL185" s="98" t="s">
        <v>1966</v>
      </c>
    </row>
    <row r="186" spans="1:38" ht="30" customHeight="1" x14ac:dyDescent="0.35">
      <c r="A186" s="104"/>
      <c r="B186" s="98"/>
      <c r="C186" s="95"/>
      <c r="E186" s="93"/>
      <c r="F186" s="113" t="str">
        <f t="shared" ref="F186:F201" si="6">HYPERLINK(E186)</f>
        <v/>
      </c>
      <c r="G186" s="97"/>
      <c r="H186" s="97"/>
      <c r="I186" s="98"/>
      <c r="J186" s="93"/>
      <c r="K186" s="93"/>
      <c r="L186" s="97"/>
      <c r="M186" s="93"/>
      <c r="N186" s="97"/>
      <c r="O186" s="93"/>
      <c r="P186" s="93"/>
      <c r="Q186" s="93"/>
      <c r="S186" s="98"/>
      <c r="T186" s="93"/>
      <c r="U186" s="93"/>
      <c r="V186" s="93"/>
      <c r="W186" s="98"/>
      <c r="X186" s="93"/>
      <c r="Y186" s="93"/>
      <c r="Z186" s="93"/>
      <c r="AA186" s="98"/>
      <c r="AB186" s="98"/>
      <c r="AC186" s="98"/>
      <c r="AD186" s="98"/>
      <c r="AE186" s="98"/>
      <c r="AF186" s="98"/>
      <c r="AG186" s="98"/>
      <c r="AH186" s="98"/>
      <c r="AI186" s="98"/>
      <c r="AJ186" s="98"/>
      <c r="AK186" s="98"/>
      <c r="AL186" s="98"/>
    </row>
    <row r="187" spans="1:38" ht="30" customHeight="1" x14ac:dyDescent="0.35">
      <c r="A187" s="104"/>
      <c r="B187" s="98"/>
      <c r="C187" s="95"/>
      <c r="E187" s="93"/>
      <c r="F187" s="113" t="str">
        <f t="shared" si="6"/>
        <v/>
      </c>
      <c r="G187" s="97"/>
      <c r="H187" s="97"/>
      <c r="I187" s="98"/>
      <c r="J187" s="93"/>
      <c r="K187" s="93"/>
      <c r="L187" s="97"/>
      <c r="M187" s="93"/>
      <c r="N187" s="97"/>
      <c r="O187" s="93"/>
      <c r="P187" s="93"/>
      <c r="Q187" s="93"/>
      <c r="S187" s="98"/>
      <c r="T187" s="93"/>
      <c r="U187" s="93"/>
      <c r="V187" s="93"/>
      <c r="W187" s="98"/>
      <c r="X187" s="93"/>
      <c r="Y187" s="93"/>
      <c r="Z187" s="93"/>
      <c r="AA187" s="98"/>
      <c r="AB187" s="98"/>
      <c r="AC187" s="98"/>
      <c r="AD187" s="98"/>
      <c r="AE187" s="98"/>
      <c r="AF187" s="98"/>
      <c r="AG187" s="98"/>
      <c r="AH187" s="98"/>
      <c r="AI187" s="98"/>
      <c r="AJ187" s="98"/>
      <c r="AK187" s="98"/>
      <c r="AL187" s="98"/>
    </row>
    <row r="188" spans="1:38" ht="30" customHeight="1" x14ac:dyDescent="0.35">
      <c r="A188" s="104"/>
      <c r="B188" s="98"/>
      <c r="C188" s="95"/>
      <c r="E188" s="93"/>
      <c r="F188" s="113" t="str">
        <f t="shared" si="6"/>
        <v/>
      </c>
      <c r="G188" s="97"/>
      <c r="H188" s="97"/>
      <c r="I188" s="98"/>
      <c r="J188" s="93"/>
      <c r="K188" s="93"/>
      <c r="L188" s="97"/>
      <c r="M188" s="93"/>
      <c r="N188" s="97"/>
      <c r="O188" s="93"/>
      <c r="P188" s="93"/>
      <c r="Q188" s="93"/>
      <c r="S188" s="98"/>
      <c r="T188" s="93"/>
      <c r="U188" s="93"/>
      <c r="V188" s="93"/>
      <c r="W188" s="98"/>
      <c r="X188" s="93"/>
      <c r="Y188" s="93"/>
      <c r="Z188" s="93"/>
      <c r="AA188" s="98"/>
      <c r="AB188" s="98"/>
      <c r="AC188" s="98"/>
      <c r="AD188" s="98"/>
      <c r="AE188" s="98"/>
      <c r="AF188" s="98"/>
      <c r="AG188" s="98"/>
      <c r="AH188" s="98"/>
      <c r="AI188" s="98"/>
      <c r="AJ188" s="98"/>
      <c r="AK188" s="98"/>
      <c r="AL188" s="98"/>
    </row>
    <row r="189" spans="1:38" ht="30" customHeight="1" x14ac:dyDescent="0.35">
      <c r="A189" s="104"/>
      <c r="B189" s="98"/>
      <c r="C189" s="95"/>
      <c r="E189" s="93"/>
      <c r="F189" s="113" t="str">
        <f t="shared" si="6"/>
        <v/>
      </c>
      <c r="G189" s="97"/>
      <c r="H189" s="97"/>
      <c r="I189" s="98"/>
      <c r="J189" s="93"/>
      <c r="K189" s="93"/>
      <c r="L189" s="97"/>
      <c r="M189" s="93"/>
      <c r="N189" s="97"/>
      <c r="O189" s="93"/>
      <c r="P189" s="93"/>
      <c r="Q189" s="93"/>
      <c r="S189" s="98"/>
      <c r="T189" s="93"/>
      <c r="U189" s="93"/>
      <c r="V189" s="93"/>
      <c r="W189" s="98"/>
      <c r="X189" s="93"/>
      <c r="Y189" s="93"/>
      <c r="Z189" s="93"/>
      <c r="AA189" s="98"/>
      <c r="AB189" s="98"/>
      <c r="AC189" s="98"/>
      <c r="AD189" s="98"/>
      <c r="AE189" s="98"/>
      <c r="AF189" s="98"/>
      <c r="AG189" s="98"/>
      <c r="AH189" s="98"/>
      <c r="AI189" s="98"/>
      <c r="AJ189" s="98"/>
      <c r="AK189" s="98"/>
      <c r="AL189" s="98"/>
    </row>
    <row r="190" spans="1:38" ht="30" customHeight="1" x14ac:dyDescent="0.35">
      <c r="A190" s="104"/>
      <c r="B190" s="98"/>
      <c r="C190" s="95"/>
      <c r="E190" s="93"/>
      <c r="F190" s="113" t="str">
        <f t="shared" si="6"/>
        <v/>
      </c>
      <c r="G190" s="97"/>
      <c r="H190" s="97"/>
      <c r="I190" s="98"/>
      <c r="J190" s="93"/>
      <c r="K190" s="93"/>
      <c r="L190" s="97"/>
      <c r="M190" s="93"/>
      <c r="N190" s="97"/>
      <c r="O190" s="93"/>
      <c r="P190" s="93"/>
      <c r="Q190" s="93"/>
      <c r="S190" s="98"/>
      <c r="T190" s="93"/>
      <c r="U190" s="93"/>
      <c r="V190" s="93"/>
      <c r="W190" s="98"/>
      <c r="X190" s="93"/>
      <c r="Y190" s="93"/>
      <c r="Z190" s="93"/>
      <c r="AA190" s="98"/>
      <c r="AB190" s="98"/>
      <c r="AC190" s="98"/>
      <c r="AD190" s="98"/>
      <c r="AE190" s="98"/>
      <c r="AF190" s="98"/>
      <c r="AG190" s="98"/>
      <c r="AH190" s="98"/>
      <c r="AI190" s="98"/>
      <c r="AJ190" s="98"/>
      <c r="AK190" s="98"/>
      <c r="AL190" s="98"/>
    </row>
    <row r="191" spans="1:38" ht="30" customHeight="1" x14ac:dyDescent="0.35">
      <c r="A191" s="104"/>
      <c r="B191" s="98"/>
      <c r="C191" s="95"/>
      <c r="E191" s="93"/>
      <c r="F191" s="113" t="str">
        <f t="shared" si="6"/>
        <v/>
      </c>
      <c r="G191" s="97"/>
      <c r="H191" s="97"/>
      <c r="I191" s="98"/>
      <c r="J191" s="93"/>
      <c r="K191" s="93"/>
      <c r="L191" s="97"/>
      <c r="M191" s="93"/>
      <c r="N191" s="97"/>
      <c r="O191" s="93"/>
      <c r="P191" s="93"/>
      <c r="Q191" s="93"/>
      <c r="S191" s="98"/>
      <c r="T191" s="93"/>
      <c r="U191" s="93"/>
      <c r="V191" s="93"/>
      <c r="W191" s="98"/>
      <c r="X191" s="93"/>
      <c r="Y191" s="93"/>
      <c r="Z191" s="93"/>
      <c r="AA191" s="98"/>
      <c r="AB191" s="98"/>
      <c r="AC191" s="98"/>
      <c r="AD191" s="98"/>
      <c r="AE191" s="98"/>
      <c r="AF191" s="98"/>
      <c r="AG191" s="98"/>
      <c r="AH191" s="98"/>
      <c r="AI191" s="98"/>
      <c r="AJ191" s="98"/>
      <c r="AK191" s="98"/>
      <c r="AL191" s="98"/>
    </row>
    <row r="192" spans="1:38" ht="30" customHeight="1" x14ac:dyDescent="0.35">
      <c r="A192" s="104"/>
      <c r="B192" s="98"/>
      <c r="C192" s="95"/>
      <c r="E192" s="93"/>
      <c r="F192" s="113" t="str">
        <f t="shared" si="6"/>
        <v/>
      </c>
      <c r="G192" s="97"/>
      <c r="H192" s="97"/>
      <c r="I192" s="98"/>
      <c r="J192" s="93"/>
      <c r="K192" s="93"/>
      <c r="L192" s="97"/>
      <c r="M192" s="93"/>
      <c r="N192" s="97"/>
      <c r="O192" s="93"/>
      <c r="P192" s="93"/>
      <c r="Q192" s="93"/>
      <c r="S192" s="98"/>
      <c r="T192" s="93"/>
      <c r="U192" s="93"/>
      <c r="V192" s="93"/>
      <c r="W192" s="98"/>
      <c r="X192" s="93"/>
      <c r="Y192" s="93"/>
      <c r="Z192" s="93"/>
      <c r="AA192" s="98"/>
      <c r="AB192" s="98"/>
      <c r="AC192" s="98"/>
      <c r="AD192" s="98"/>
      <c r="AE192" s="98"/>
      <c r="AF192" s="98"/>
      <c r="AG192" s="98"/>
      <c r="AH192" s="98"/>
      <c r="AI192" s="98"/>
      <c r="AJ192" s="98"/>
      <c r="AK192" s="98"/>
      <c r="AL192" s="98"/>
    </row>
    <row r="193" spans="1:38" ht="30" customHeight="1" x14ac:dyDescent="0.35">
      <c r="A193" s="104"/>
      <c r="B193" s="98"/>
      <c r="C193" s="95"/>
      <c r="E193" s="93"/>
      <c r="F193" s="113" t="str">
        <f t="shared" si="6"/>
        <v/>
      </c>
      <c r="G193" s="97"/>
      <c r="H193" s="97"/>
      <c r="I193" s="98"/>
      <c r="J193" s="93"/>
      <c r="K193" s="93"/>
      <c r="L193" s="97"/>
      <c r="M193" s="93"/>
      <c r="N193" s="97"/>
      <c r="O193" s="93"/>
      <c r="P193" s="93"/>
      <c r="Q193" s="93"/>
      <c r="S193" s="98"/>
      <c r="T193" s="93"/>
      <c r="U193" s="93"/>
      <c r="V193" s="93"/>
      <c r="W193" s="98"/>
      <c r="X193" s="93"/>
      <c r="Y193" s="93"/>
      <c r="Z193" s="93"/>
      <c r="AA193" s="98"/>
      <c r="AB193" s="98"/>
      <c r="AC193" s="98"/>
      <c r="AD193" s="98"/>
      <c r="AE193" s="98"/>
      <c r="AF193" s="98"/>
      <c r="AG193" s="98"/>
      <c r="AH193" s="98"/>
      <c r="AI193" s="98"/>
      <c r="AJ193" s="98"/>
      <c r="AK193" s="98"/>
      <c r="AL193" s="98"/>
    </row>
    <row r="194" spans="1:38" ht="30" customHeight="1" x14ac:dyDescent="0.35">
      <c r="A194" s="104"/>
      <c r="B194" s="98"/>
      <c r="C194" s="95"/>
      <c r="E194" s="93"/>
      <c r="F194" s="113" t="str">
        <f t="shared" si="6"/>
        <v/>
      </c>
      <c r="G194" s="97"/>
      <c r="H194" s="97"/>
      <c r="I194" s="98"/>
      <c r="J194" s="93"/>
      <c r="K194" s="93"/>
      <c r="L194" s="97"/>
      <c r="M194" s="93"/>
      <c r="N194" s="97"/>
      <c r="O194" s="93"/>
      <c r="P194" s="93"/>
      <c r="Q194" s="93"/>
      <c r="S194" s="98"/>
      <c r="T194" s="93"/>
      <c r="U194" s="93"/>
      <c r="V194" s="93"/>
      <c r="W194" s="98"/>
      <c r="X194" s="93"/>
      <c r="Y194" s="93"/>
      <c r="Z194" s="93"/>
      <c r="AA194" s="98"/>
      <c r="AB194" s="98"/>
      <c r="AC194" s="98"/>
      <c r="AD194" s="98"/>
      <c r="AE194" s="98"/>
      <c r="AF194" s="98"/>
      <c r="AG194" s="98"/>
      <c r="AH194" s="98"/>
      <c r="AI194" s="98"/>
      <c r="AJ194" s="98"/>
      <c r="AK194" s="98"/>
      <c r="AL194" s="98"/>
    </row>
    <row r="195" spans="1:38" ht="30" customHeight="1" x14ac:dyDescent="0.35">
      <c r="A195" s="104"/>
      <c r="B195" s="98"/>
      <c r="C195" s="95"/>
      <c r="E195" s="93"/>
      <c r="F195" s="113" t="str">
        <f t="shared" si="6"/>
        <v/>
      </c>
      <c r="G195" s="97"/>
      <c r="H195" s="97"/>
      <c r="I195" s="98"/>
      <c r="J195" s="93"/>
      <c r="K195" s="93"/>
      <c r="L195" s="97"/>
      <c r="M195" s="93"/>
      <c r="N195" s="97"/>
      <c r="O195" s="93"/>
      <c r="P195" s="93"/>
      <c r="Q195" s="93"/>
      <c r="S195" s="98"/>
      <c r="T195" s="93"/>
      <c r="U195" s="93"/>
      <c r="V195" s="93"/>
      <c r="W195" s="98"/>
      <c r="X195" s="93"/>
      <c r="Y195" s="93"/>
      <c r="Z195" s="93"/>
      <c r="AA195" s="98"/>
      <c r="AB195" s="98"/>
      <c r="AC195" s="98"/>
      <c r="AD195" s="98"/>
      <c r="AE195" s="98"/>
      <c r="AF195" s="98"/>
      <c r="AG195" s="98"/>
      <c r="AH195" s="98"/>
      <c r="AI195" s="98"/>
      <c r="AJ195" s="98"/>
      <c r="AK195" s="98"/>
      <c r="AL195" s="98"/>
    </row>
    <row r="196" spans="1:38" ht="30" customHeight="1" x14ac:dyDescent="0.35">
      <c r="A196" s="104"/>
      <c r="B196" s="98"/>
      <c r="C196" s="95"/>
      <c r="E196" s="93"/>
      <c r="F196" s="113" t="str">
        <f t="shared" si="6"/>
        <v/>
      </c>
      <c r="G196" s="97"/>
      <c r="H196" s="97"/>
      <c r="I196" s="98"/>
      <c r="J196" s="93"/>
      <c r="K196" s="93"/>
      <c r="L196" s="97"/>
      <c r="M196" s="93"/>
      <c r="N196" s="97"/>
      <c r="O196" s="93"/>
      <c r="P196" s="93"/>
      <c r="Q196" s="93"/>
      <c r="S196" s="98"/>
      <c r="T196" s="93"/>
      <c r="U196" s="93"/>
      <c r="V196" s="93"/>
      <c r="W196" s="98"/>
      <c r="X196" s="93"/>
      <c r="Y196" s="93"/>
      <c r="Z196" s="93"/>
      <c r="AA196" s="98"/>
      <c r="AB196" s="98"/>
      <c r="AC196" s="98"/>
      <c r="AD196" s="98"/>
      <c r="AE196" s="98"/>
      <c r="AF196" s="98"/>
      <c r="AG196" s="98"/>
      <c r="AH196" s="98"/>
      <c r="AI196" s="98"/>
      <c r="AJ196" s="98"/>
      <c r="AK196" s="98"/>
      <c r="AL196" s="98"/>
    </row>
    <row r="197" spans="1:38" ht="30" customHeight="1" x14ac:dyDescent="0.35">
      <c r="A197" s="104"/>
      <c r="B197" s="98"/>
      <c r="C197" s="95"/>
      <c r="E197" s="93"/>
      <c r="F197" s="113" t="str">
        <f t="shared" si="6"/>
        <v/>
      </c>
      <c r="G197" s="97"/>
      <c r="H197" s="97"/>
      <c r="I197" s="98"/>
      <c r="J197" s="93"/>
      <c r="K197" s="93"/>
      <c r="L197" s="97"/>
      <c r="M197" s="93"/>
      <c r="N197" s="97"/>
      <c r="O197" s="93"/>
      <c r="P197" s="93"/>
      <c r="Q197" s="93"/>
      <c r="S197" s="98"/>
      <c r="T197" s="93"/>
      <c r="U197" s="93"/>
      <c r="V197" s="93"/>
      <c r="W197" s="98"/>
      <c r="X197" s="93"/>
      <c r="Y197" s="93"/>
      <c r="Z197" s="93"/>
      <c r="AA197" s="98"/>
      <c r="AB197" s="98"/>
      <c r="AC197" s="98"/>
      <c r="AD197" s="98"/>
      <c r="AE197" s="98"/>
      <c r="AF197" s="98"/>
      <c r="AG197" s="98"/>
      <c r="AH197" s="98"/>
      <c r="AI197" s="98"/>
      <c r="AJ197" s="98"/>
      <c r="AK197" s="98"/>
      <c r="AL197" s="98"/>
    </row>
    <row r="198" spans="1:38" ht="30" customHeight="1" x14ac:dyDescent="0.35">
      <c r="A198" s="104"/>
      <c r="B198" s="98"/>
      <c r="C198" s="95"/>
      <c r="E198" s="93"/>
      <c r="F198" s="113" t="str">
        <f t="shared" si="6"/>
        <v/>
      </c>
      <c r="G198" s="97"/>
      <c r="H198" s="97"/>
      <c r="I198" s="98"/>
      <c r="J198" s="93"/>
      <c r="K198" s="93"/>
      <c r="L198" s="97"/>
      <c r="M198" s="93"/>
      <c r="N198" s="97"/>
      <c r="O198" s="93"/>
      <c r="P198" s="93"/>
      <c r="Q198" s="93"/>
      <c r="S198" s="98"/>
      <c r="T198" s="93"/>
      <c r="U198" s="93"/>
      <c r="V198" s="93"/>
      <c r="W198" s="98"/>
      <c r="X198" s="93"/>
      <c r="Y198" s="93"/>
      <c r="Z198" s="93"/>
      <c r="AA198" s="98"/>
      <c r="AB198" s="98"/>
      <c r="AC198" s="98"/>
      <c r="AD198" s="98"/>
      <c r="AE198" s="98"/>
      <c r="AF198" s="98"/>
      <c r="AG198" s="98"/>
      <c r="AH198" s="98"/>
      <c r="AI198" s="98"/>
      <c r="AJ198" s="98"/>
      <c r="AK198" s="98"/>
      <c r="AL198" s="98"/>
    </row>
    <row r="199" spans="1:38" ht="30" customHeight="1" x14ac:dyDescent="0.35">
      <c r="A199" s="104"/>
      <c r="B199" s="98"/>
      <c r="C199" s="95"/>
      <c r="E199" s="93"/>
      <c r="F199" s="113" t="str">
        <f t="shared" si="6"/>
        <v/>
      </c>
      <c r="G199" s="97"/>
      <c r="H199" s="97"/>
      <c r="I199" s="98"/>
      <c r="J199" s="93"/>
      <c r="K199" s="93"/>
      <c r="L199" s="97"/>
      <c r="M199" s="93"/>
      <c r="N199" s="97"/>
      <c r="O199" s="93"/>
      <c r="P199" s="93"/>
      <c r="Q199" s="93"/>
      <c r="S199" s="98"/>
      <c r="T199" s="93"/>
      <c r="U199" s="93"/>
      <c r="V199" s="93"/>
      <c r="W199" s="98"/>
      <c r="X199" s="93"/>
      <c r="Y199" s="93"/>
      <c r="Z199" s="93"/>
      <c r="AA199" s="98"/>
      <c r="AB199" s="98"/>
      <c r="AC199" s="98"/>
      <c r="AD199" s="98"/>
      <c r="AE199" s="98"/>
      <c r="AF199" s="98"/>
      <c r="AG199" s="98"/>
      <c r="AH199" s="98"/>
      <c r="AI199" s="98"/>
      <c r="AJ199" s="98"/>
      <c r="AK199" s="98"/>
      <c r="AL199" s="98"/>
    </row>
    <row r="200" spans="1:38" ht="30" customHeight="1" x14ac:dyDescent="0.35">
      <c r="A200" s="104"/>
      <c r="B200" s="98"/>
      <c r="C200" s="95"/>
      <c r="E200" s="93"/>
      <c r="F200" s="113" t="str">
        <f t="shared" si="6"/>
        <v/>
      </c>
      <c r="G200" s="97"/>
      <c r="H200" s="97"/>
      <c r="I200" s="98"/>
      <c r="J200" s="93"/>
      <c r="K200" s="93"/>
      <c r="L200" s="97"/>
      <c r="M200" s="93"/>
      <c r="N200" s="97"/>
      <c r="O200" s="93"/>
      <c r="P200" s="93"/>
      <c r="Q200" s="93"/>
      <c r="S200" s="98"/>
      <c r="T200" s="93"/>
      <c r="U200" s="93"/>
      <c r="V200" s="93"/>
      <c r="W200" s="98"/>
      <c r="X200" s="93"/>
      <c r="Y200" s="93"/>
      <c r="Z200" s="93"/>
      <c r="AA200" s="98"/>
      <c r="AB200" s="98"/>
      <c r="AC200" s="98"/>
      <c r="AD200" s="98"/>
      <c r="AE200" s="98"/>
      <c r="AF200" s="98"/>
      <c r="AG200" s="98"/>
      <c r="AH200" s="98"/>
      <c r="AI200" s="98"/>
      <c r="AJ200" s="98"/>
      <c r="AK200" s="98"/>
      <c r="AL200" s="98"/>
    </row>
    <row r="201" spans="1:38" ht="30" customHeight="1" x14ac:dyDescent="0.35">
      <c r="A201" s="104"/>
      <c r="B201" s="98"/>
      <c r="C201" s="95"/>
      <c r="E201" s="93"/>
      <c r="F201" s="113" t="str">
        <f t="shared" si="6"/>
        <v/>
      </c>
      <c r="G201" s="97"/>
      <c r="H201" s="97"/>
      <c r="I201" s="98"/>
      <c r="J201" s="93"/>
      <c r="K201" s="93"/>
      <c r="L201" s="97"/>
      <c r="M201" s="93"/>
      <c r="N201" s="97"/>
      <c r="O201" s="93"/>
      <c r="P201" s="93"/>
      <c r="Q201" s="93"/>
      <c r="S201" s="98"/>
      <c r="T201" s="93"/>
      <c r="U201" s="93"/>
      <c r="V201" s="93"/>
      <c r="W201" s="98"/>
      <c r="X201" s="93"/>
      <c r="Y201" s="93"/>
      <c r="Z201" s="93"/>
      <c r="AA201" s="98"/>
      <c r="AB201" s="98"/>
      <c r="AC201" s="98"/>
      <c r="AD201" s="98"/>
      <c r="AE201" s="98"/>
      <c r="AF201" s="98"/>
      <c r="AG201" s="98"/>
      <c r="AH201" s="98"/>
      <c r="AI201" s="98"/>
      <c r="AJ201" s="98"/>
      <c r="AK201" s="98"/>
      <c r="AL201" s="98"/>
    </row>
    <row r="202" spans="1:38" ht="30" customHeight="1" x14ac:dyDescent="0.35">
      <c r="A202" s="104"/>
      <c r="B202" s="98"/>
      <c r="C202" s="95"/>
      <c r="E202" s="93"/>
      <c r="F202" s="113" t="str">
        <f t="shared" ref="F202:F265" si="7">HYPERLINK(E202)</f>
        <v/>
      </c>
      <c r="G202" s="97"/>
      <c r="H202" s="97"/>
      <c r="I202" s="98"/>
      <c r="J202" s="93"/>
      <c r="K202" s="93"/>
      <c r="L202" s="97"/>
      <c r="M202" s="93"/>
      <c r="N202" s="97"/>
      <c r="O202" s="93"/>
      <c r="P202" s="93"/>
      <c r="Q202" s="93"/>
      <c r="S202" s="98"/>
      <c r="T202" s="93"/>
      <c r="U202" s="93"/>
      <c r="V202" s="93"/>
      <c r="W202" s="98"/>
      <c r="X202" s="93"/>
      <c r="Y202" s="93"/>
      <c r="Z202" s="93"/>
      <c r="AA202" s="98"/>
      <c r="AB202" s="98"/>
      <c r="AC202" s="98"/>
      <c r="AD202" s="98"/>
      <c r="AE202" s="98"/>
      <c r="AF202" s="98"/>
      <c r="AG202" s="98"/>
      <c r="AH202" s="98"/>
      <c r="AI202" s="98"/>
      <c r="AJ202" s="98"/>
      <c r="AK202" s="98"/>
      <c r="AL202" s="98"/>
    </row>
    <row r="203" spans="1:38" ht="30" customHeight="1" x14ac:dyDescent="0.35">
      <c r="A203" s="104"/>
      <c r="B203" s="98"/>
      <c r="C203" s="95"/>
      <c r="E203" s="93"/>
      <c r="F203" s="113" t="str">
        <f t="shared" si="7"/>
        <v/>
      </c>
      <c r="G203" s="97"/>
      <c r="H203" s="97"/>
      <c r="I203" s="98"/>
      <c r="J203" s="93"/>
      <c r="K203" s="93"/>
      <c r="L203" s="97"/>
      <c r="M203" s="93"/>
      <c r="N203" s="97"/>
      <c r="O203" s="93"/>
      <c r="P203" s="93"/>
      <c r="Q203" s="93"/>
      <c r="S203" s="98"/>
      <c r="T203" s="93"/>
      <c r="U203" s="93"/>
      <c r="V203" s="93"/>
      <c r="W203" s="98"/>
      <c r="X203" s="93"/>
      <c r="Y203" s="93"/>
      <c r="Z203" s="93"/>
      <c r="AA203" s="98"/>
      <c r="AB203" s="98"/>
      <c r="AC203" s="98"/>
      <c r="AD203" s="98"/>
      <c r="AE203" s="98"/>
      <c r="AF203" s="98"/>
      <c r="AG203" s="98"/>
      <c r="AH203" s="98"/>
      <c r="AI203" s="98"/>
      <c r="AJ203" s="98"/>
      <c r="AK203" s="98"/>
      <c r="AL203" s="98"/>
    </row>
    <row r="204" spans="1:38" ht="30" customHeight="1" x14ac:dyDescent="0.35">
      <c r="A204" s="104"/>
      <c r="B204" s="98"/>
      <c r="C204" s="95"/>
      <c r="E204" s="93"/>
      <c r="F204" s="113" t="str">
        <f t="shared" si="7"/>
        <v/>
      </c>
      <c r="G204" s="97"/>
      <c r="H204" s="97"/>
      <c r="I204" s="98"/>
      <c r="J204" s="93"/>
      <c r="K204" s="93"/>
      <c r="L204" s="97"/>
      <c r="M204" s="93"/>
      <c r="N204" s="97"/>
      <c r="O204" s="93"/>
      <c r="P204" s="93"/>
      <c r="Q204" s="93"/>
      <c r="S204" s="98"/>
      <c r="T204" s="93"/>
      <c r="U204" s="93"/>
      <c r="V204" s="93"/>
      <c r="W204" s="98"/>
      <c r="X204" s="93"/>
      <c r="Y204" s="93"/>
      <c r="Z204" s="93"/>
      <c r="AA204" s="98"/>
      <c r="AB204" s="98"/>
      <c r="AC204" s="98"/>
      <c r="AD204" s="98"/>
      <c r="AE204" s="98"/>
      <c r="AF204" s="98"/>
      <c r="AG204" s="98"/>
      <c r="AH204" s="98"/>
      <c r="AI204" s="98"/>
      <c r="AJ204" s="98"/>
      <c r="AK204" s="98"/>
      <c r="AL204" s="98"/>
    </row>
    <row r="205" spans="1:38" ht="30" customHeight="1" x14ac:dyDescent="0.35">
      <c r="A205" s="104"/>
      <c r="B205" s="98"/>
      <c r="C205" s="95"/>
      <c r="E205" s="93"/>
      <c r="F205" s="113" t="str">
        <f t="shared" si="7"/>
        <v/>
      </c>
      <c r="G205" s="97"/>
      <c r="H205" s="97"/>
      <c r="I205" s="98"/>
      <c r="J205" s="93"/>
      <c r="K205" s="93"/>
      <c r="L205" s="97"/>
      <c r="M205" s="93"/>
      <c r="N205" s="97"/>
      <c r="O205" s="93"/>
      <c r="P205" s="93"/>
      <c r="Q205" s="93"/>
      <c r="S205" s="98"/>
      <c r="T205" s="93"/>
      <c r="U205" s="93"/>
      <c r="V205" s="93"/>
      <c r="W205" s="98"/>
      <c r="X205" s="93"/>
      <c r="Y205" s="93"/>
      <c r="Z205" s="93"/>
      <c r="AA205" s="98"/>
      <c r="AB205" s="98"/>
      <c r="AC205" s="98"/>
      <c r="AD205" s="98"/>
      <c r="AE205" s="98"/>
      <c r="AF205" s="98"/>
      <c r="AG205" s="98"/>
      <c r="AH205" s="98"/>
      <c r="AI205" s="98"/>
      <c r="AJ205" s="98"/>
      <c r="AK205" s="98"/>
      <c r="AL205" s="98"/>
    </row>
    <row r="206" spans="1:38" ht="30" customHeight="1" x14ac:dyDescent="0.35">
      <c r="A206" s="104"/>
      <c r="B206" s="98"/>
      <c r="C206" s="95"/>
      <c r="E206" s="93"/>
      <c r="F206" s="113" t="str">
        <f t="shared" si="7"/>
        <v/>
      </c>
      <c r="G206" s="97"/>
      <c r="H206" s="97"/>
      <c r="I206" s="98"/>
      <c r="J206" s="93"/>
      <c r="K206" s="93"/>
      <c r="L206" s="97"/>
      <c r="M206" s="93"/>
      <c r="N206" s="97"/>
      <c r="O206" s="93"/>
      <c r="P206" s="93"/>
      <c r="Q206" s="93"/>
      <c r="S206" s="98"/>
      <c r="T206" s="93"/>
      <c r="U206" s="93"/>
      <c r="V206" s="93"/>
      <c r="W206" s="98"/>
      <c r="X206" s="93"/>
      <c r="Y206" s="93"/>
      <c r="Z206" s="93"/>
      <c r="AA206" s="98"/>
      <c r="AB206" s="98"/>
      <c r="AC206" s="98"/>
      <c r="AD206" s="98"/>
      <c r="AE206" s="98"/>
      <c r="AF206" s="98"/>
      <c r="AG206" s="98"/>
      <c r="AH206" s="98"/>
      <c r="AI206" s="98"/>
      <c r="AJ206" s="98"/>
      <c r="AK206" s="98"/>
      <c r="AL206" s="98"/>
    </row>
    <row r="207" spans="1:38" ht="30" customHeight="1" x14ac:dyDescent="0.35">
      <c r="A207" s="104"/>
      <c r="B207" s="98"/>
      <c r="C207" s="95"/>
      <c r="E207" s="93"/>
      <c r="F207" s="113" t="str">
        <f t="shared" si="7"/>
        <v/>
      </c>
      <c r="G207" s="97"/>
      <c r="H207" s="97"/>
      <c r="I207" s="98"/>
      <c r="J207" s="93"/>
      <c r="K207" s="93"/>
      <c r="L207" s="97"/>
      <c r="M207" s="93"/>
      <c r="N207" s="97"/>
      <c r="O207" s="93"/>
      <c r="P207" s="93"/>
      <c r="Q207" s="93"/>
      <c r="S207" s="98"/>
      <c r="T207" s="93"/>
      <c r="U207" s="93"/>
      <c r="V207" s="93"/>
      <c r="W207" s="98"/>
      <c r="X207" s="93"/>
      <c r="Y207" s="93"/>
      <c r="Z207" s="93"/>
      <c r="AA207" s="98"/>
      <c r="AB207" s="98"/>
      <c r="AC207" s="98"/>
      <c r="AD207" s="98"/>
      <c r="AE207" s="98"/>
      <c r="AF207" s="98"/>
      <c r="AG207" s="98"/>
      <c r="AH207" s="98"/>
      <c r="AI207" s="98"/>
      <c r="AJ207" s="98"/>
      <c r="AK207" s="98"/>
      <c r="AL207" s="98"/>
    </row>
    <row r="208" spans="1:38" ht="30" customHeight="1" x14ac:dyDescent="0.35">
      <c r="A208" s="104"/>
      <c r="B208" s="98"/>
      <c r="C208" s="95"/>
      <c r="E208" s="93"/>
      <c r="F208" s="113" t="str">
        <f t="shared" si="7"/>
        <v/>
      </c>
      <c r="G208" s="97"/>
      <c r="H208" s="97"/>
      <c r="I208" s="98"/>
      <c r="J208" s="93"/>
      <c r="K208" s="93"/>
      <c r="L208" s="97"/>
      <c r="M208" s="93"/>
      <c r="N208" s="97"/>
      <c r="O208" s="93"/>
      <c r="P208" s="93"/>
      <c r="Q208" s="93"/>
      <c r="S208" s="98"/>
      <c r="T208" s="93"/>
      <c r="U208" s="93"/>
      <c r="V208" s="93"/>
      <c r="W208" s="98"/>
      <c r="X208" s="93"/>
      <c r="Y208" s="93"/>
      <c r="Z208" s="93"/>
      <c r="AA208" s="98"/>
      <c r="AB208" s="98"/>
      <c r="AC208" s="98"/>
      <c r="AD208" s="98"/>
      <c r="AE208" s="98"/>
      <c r="AF208" s="98"/>
      <c r="AG208" s="98"/>
      <c r="AH208" s="98"/>
      <c r="AI208" s="98"/>
      <c r="AJ208" s="98"/>
      <c r="AK208" s="98"/>
      <c r="AL208" s="98"/>
    </row>
    <row r="209" spans="1:38" ht="30" customHeight="1" x14ac:dyDescent="0.35">
      <c r="A209" s="104"/>
      <c r="B209" s="98"/>
      <c r="C209" s="95"/>
      <c r="E209" s="93"/>
      <c r="F209" s="113" t="str">
        <f t="shared" si="7"/>
        <v/>
      </c>
      <c r="G209" s="97"/>
      <c r="H209" s="97"/>
      <c r="I209" s="98"/>
      <c r="J209" s="93"/>
      <c r="K209" s="93"/>
      <c r="L209" s="97"/>
      <c r="M209" s="93"/>
      <c r="N209" s="97"/>
      <c r="O209" s="93"/>
      <c r="P209" s="93"/>
      <c r="Q209" s="93"/>
      <c r="S209" s="98"/>
      <c r="T209" s="93"/>
      <c r="U209" s="93"/>
      <c r="V209" s="93"/>
      <c r="W209" s="98"/>
      <c r="X209" s="93"/>
      <c r="Y209" s="93"/>
      <c r="Z209" s="93"/>
      <c r="AA209" s="98"/>
      <c r="AB209" s="98"/>
      <c r="AC209" s="98"/>
      <c r="AD209" s="98"/>
      <c r="AE209" s="98"/>
      <c r="AF209" s="98"/>
      <c r="AG209" s="98"/>
      <c r="AH209" s="98"/>
      <c r="AI209" s="98"/>
      <c r="AJ209" s="98"/>
      <c r="AK209" s="98"/>
      <c r="AL209" s="98"/>
    </row>
    <row r="210" spans="1:38" ht="30" customHeight="1" x14ac:dyDescent="0.35">
      <c r="A210" s="104"/>
      <c r="B210" s="98"/>
      <c r="C210" s="95"/>
      <c r="E210" s="93"/>
      <c r="F210" s="113" t="str">
        <f t="shared" si="7"/>
        <v/>
      </c>
      <c r="G210" s="97"/>
      <c r="H210" s="97"/>
      <c r="I210" s="98"/>
      <c r="J210" s="93"/>
      <c r="K210" s="93"/>
      <c r="L210" s="97"/>
      <c r="M210" s="93"/>
      <c r="N210" s="97"/>
      <c r="O210" s="93"/>
      <c r="P210" s="93"/>
      <c r="Q210" s="93"/>
      <c r="S210" s="98"/>
      <c r="T210" s="93"/>
      <c r="U210" s="93"/>
      <c r="V210" s="93"/>
      <c r="W210" s="98"/>
      <c r="X210" s="93"/>
      <c r="Y210" s="93"/>
      <c r="Z210" s="93"/>
      <c r="AA210" s="98"/>
      <c r="AB210" s="98"/>
      <c r="AC210" s="98"/>
      <c r="AD210" s="98"/>
      <c r="AE210" s="98"/>
      <c r="AF210" s="98"/>
      <c r="AG210" s="98"/>
      <c r="AH210" s="98"/>
      <c r="AI210" s="98"/>
      <c r="AJ210" s="98"/>
      <c r="AK210" s="98"/>
      <c r="AL210" s="98"/>
    </row>
    <row r="211" spans="1:38" ht="30" customHeight="1" x14ac:dyDescent="0.35">
      <c r="A211" s="104"/>
      <c r="B211" s="98"/>
      <c r="C211" s="95"/>
      <c r="E211" s="93"/>
      <c r="F211" s="113" t="str">
        <f t="shared" si="7"/>
        <v/>
      </c>
      <c r="G211" s="97"/>
      <c r="H211" s="97"/>
      <c r="I211" s="98"/>
      <c r="J211" s="93"/>
      <c r="K211" s="93"/>
      <c r="L211" s="97"/>
      <c r="M211" s="93"/>
      <c r="N211" s="97"/>
      <c r="O211" s="93"/>
      <c r="P211" s="93"/>
      <c r="Q211" s="93"/>
      <c r="S211" s="98"/>
      <c r="T211" s="93"/>
      <c r="U211" s="93"/>
      <c r="V211" s="93"/>
      <c r="W211" s="98"/>
      <c r="X211" s="93"/>
      <c r="Y211" s="93"/>
      <c r="Z211" s="93"/>
      <c r="AA211" s="98"/>
      <c r="AB211" s="98"/>
      <c r="AC211" s="98"/>
      <c r="AD211" s="98"/>
      <c r="AE211" s="98"/>
      <c r="AF211" s="98"/>
      <c r="AG211" s="98"/>
      <c r="AH211" s="98"/>
      <c r="AI211" s="98"/>
      <c r="AJ211" s="98"/>
      <c r="AK211" s="98"/>
      <c r="AL211" s="98"/>
    </row>
    <row r="212" spans="1:38" ht="30" customHeight="1" x14ac:dyDescent="0.35">
      <c r="A212" s="104"/>
      <c r="B212" s="98"/>
      <c r="C212" s="95"/>
      <c r="E212" s="93"/>
      <c r="F212" s="113" t="str">
        <f t="shared" si="7"/>
        <v/>
      </c>
      <c r="G212" s="97"/>
      <c r="H212" s="97"/>
      <c r="I212" s="98"/>
      <c r="J212" s="93"/>
      <c r="K212" s="93"/>
      <c r="L212" s="97"/>
      <c r="M212" s="93"/>
      <c r="N212" s="97"/>
      <c r="O212" s="93"/>
      <c r="P212" s="93"/>
      <c r="Q212" s="93"/>
      <c r="S212" s="98"/>
      <c r="T212" s="93"/>
      <c r="U212" s="93"/>
      <c r="V212" s="93"/>
      <c r="W212" s="98"/>
      <c r="X212" s="93"/>
      <c r="Y212" s="93"/>
      <c r="Z212" s="93"/>
      <c r="AA212" s="98"/>
      <c r="AB212" s="98"/>
      <c r="AC212" s="98"/>
      <c r="AD212" s="98"/>
      <c r="AE212" s="98"/>
      <c r="AF212" s="98"/>
      <c r="AG212" s="98"/>
      <c r="AH212" s="98"/>
      <c r="AI212" s="98"/>
      <c r="AJ212" s="98"/>
      <c r="AK212" s="98"/>
      <c r="AL212" s="98"/>
    </row>
    <row r="213" spans="1:38" ht="30" customHeight="1" x14ac:dyDescent="0.35">
      <c r="A213" s="104"/>
      <c r="B213" s="98"/>
      <c r="C213" s="95"/>
      <c r="E213" s="93"/>
      <c r="F213" s="113" t="str">
        <f t="shared" si="7"/>
        <v/>
      </c>
      <c r="G213" s="97"/>
      <c r="H213" s="97"/>
      <c r="I213" s="98"/>
      <c r="J213" s="93"/>
      <c r="K213" s="93"/>
      <c r="L213" s="97"/>
      <c r="M213" s="93"/>
      <c r="N213" s="97"/>
      <c r="O213" s="93"/>
      <c r="P213" s="93"/>
      <c r="Q213" s="93"/>
      <c r="S213" s="98"/>
      <c r="T213" s="93"/>
      <c r="U213" s="93"/>
      <c r="V213" s="93"/>
      <c r="W213" s="98"/>
      <c r="X213" s="93"/>
      <c r="Y213" s="93"/>
      <c r="Z213" s="93"/>
      <c r="AA213" s="98"/>
      <c r="AB213" s="98"/>
      <c r="AC213" s="98"/>
      <c r="AD213" s="98"/>
      <c r="AE213" s="98"/>
      <c r="AF213" s="98"/>
      <c r="AG213" s="98"/>
      <c r="AH213" s="98"/>
      <c r="AI213" s="98"/>
      <c r="AJ213" s="98"/>
      <c r="AK213" s="98"/>
      <c r="AL213" s="98"/>
    </row>
    <row r="214" spans="1:38" ht="30" customHeight="1" x14ac:dyDescent="0.35">
      <c r="A214" s="104"/>
      <c r="B214" s="98"/>
      <c r="C214" s="95"/>
      <c r="E214" s="93"/>
      <c r="F214" s="113" t="str">
        <f t="shared" si="7"/>
        <v/>
      </c>
      <c r="G214" s="97"/>
      <c r="H214" s="97"/>
      <c r="I214" s="98"/>
      <c r="J214" s="93"/>
      <c r="K214" s="93"/>
      <c r="L214" s="97"/>
      <c r="M214" s="93"/>
      <c r="N214" s="97"/>
      <c r="O214" s="93"/>
      <c r="P214" s="93"/>
      <c r="Q214" s="93"/>
      <c r="S214" s="98"/>
      <c r="T214" s="93"/>
      <c r="U214" s="93"/>
      <c r="V214" s="93"/>
      <c r="W214" s="98"/>
      <c r="X214" s="93"/>
      <c r="Y214" s="93"/>
      <c r="Z214" s="93"/>
      <c r="AA214" s="98"/>
      <c r="AB214" s="98"/>
      <c r="AC214" s="98"/>
      <c r="AD214" s="98"/>
      <c r="AE214" s="98"/>
      <c r="AF214" s="98"/>
      <c r="AG214" s="98"/>
      <c r="AH214" s="98"/>
      <c r="AI214" s="98"/>
      <c r="AJ214" s="98"/>
      <c r="AK214" s="98"/>
      <c r="AL214" s="98"/>
    </row>
    <row r="215" spans="1:38" ht="30" customHeight="1" x14ac:dyDescent="0.35">
      <c r="A215" s="104"/>
      <c r="B215" s="98"/>
      <c r="C215" s="95"/>
      <c r="E215" s="93"/>
      <c r="F215" s="113" t="str">
        <f t="shared" si="7"/>
        <v/>
      </c>
      <c r="G215" s="97"/>
      <c r="H215" s="97"/>
      <c r="I215" s="98"/>
      <c r="J215" s="93"/>
      <c r="K215" s="93"/>
      <c r="L215" s="97"/>
      <c r="M215" s="93"/>
      <c r="N215" s="97"/>
      <c r="O215" s="93"/>
      <c r="P215" s="93"/>
      <c r="Q215" s="93"/>
      <c r="S215" s="98"/>
      <c r="T215" s="93"/>
      <c r="U215" s="93"/>
      <c r="V215" s="93"/>
      <c r="W215" s="98"/>
      <c r="X215" s="93"/>
      <c r="Y215" s="93"/>
      <c r="Z215" s="93"/>
      <c r="AA215" s="98"/>
      <c r="AB215" s="98"/>
      <c r="AC215" s="98"/>
      <c r="AD215" s="98"/>
      <c r="AE215" s="98"/>
      <c r="AF215" s="98"/>
      <c r="AG215" s="98"/>
      <c r="AH215" s="98"/>
      <c r="AI215" s="98"/>
      <c r="AJ215" s="98"/>
      <c r="AK215" s="98"/>
      <c r="AL215" s="98"/>
    </row>
    <row r="216" spans="1:38" ht="30" customHeight="1" x14ac:dyDescent="0.35">
      <c r="A216" s="104"/>
      <c r="B216" s="98"/>
      <c r="C216" s="95"/>
      <c r="E216" s="93"/>
      <c r="F216" s="113" t="str">
        <f t="shared" si="7"/>
        <v/>
      </c>
      <c r="G216" s="97"/>
      <c r="H216" s="97"/>
      <c r="I216" s="98"/>
      <c r="J216" s="93"/>
      <c r="K216" s="93"/>
      <c r="L216" s="97"/>
      <c r="M216" s="93"/>
      <c r="N216" s="97"/>
      <c r="O216" s="93"/>
      <c r="P216" s="93"/>
      <c r="Q216" s="93"/>
      <c r="S216" s="98"/>
      <c r="T216" s="93"/>
      <c r="U216" s="93"/>
      <c r="V216" s="93"/>
      <c r="W216" s="98"/>
      <c r="X216" s="93"/>
      <c r="Y216" s="93"/>
      <c r="Z216" s="93"/>
      <c r="AA216" s="98"/>
      <c r="AB216" s="98"/>
      <c r="AC216" s="98"/>
      <c r="AD216" s="98"/>
      <c r="AE216" s="98"/>
      <c r="AF216" s="98"/>
      <c r="AG216" s="98"/>
      <c r="AH216" s="98"/>
      <c r="AI216" s="98"/>
      <c r="AJ216" s="98"/>
      <c r="AK216" s="98"/>
      <c r="AL216" s="98"/>
    </row>
    <row r="217" spans="1:38" ht="30" customHeight="1" x14ac:dyDescent="0.35">
      <c r="A217" s="104"/>
      <c r="B217" s="98"/>
      <c r="C217" s="95"/>
      <c r="E217" s="93"/>
      <c r="F217" s="113" t="str">
        <f t="shared" si="7"/>
        <v/>
      </c>
      <c r="G217" s="97"/>
      <c r="H217" s="97"/>
      <c r="I217" s="98"/>
      <c r="J217" s="93"/>
      <c r="K217" s="93"/>
      <c r="L217" s="97"/>
      <c r="M217" s="93"/>
      <c r="N217" s="97"/>
      <c r="O217" s="93"/>
      <c r="P217" s="93"/>
      <c r="Q217" s="93"/>
      <c r="S217" s="98"/>
      <c r="T217" s="93"/>
      <c r="U217" s="93"/>
      <c r="V217" s="93"/>
      <c r="W217" s="98"/>
      <c r="X217" s="93"/>
      <c r="Y217" s="93"/>
      <c r="Z217" s="93"/>
      <c r="AA217" s="98"/>
      <c r="AB217" s="98"/>
      <c r="AC217" s="98"/>
      <c r="AD217" s="98"/>
      <c r="AE217" s="98"/>
      <c r="AF217" s="98"/>
      <c r="AG217" s="98"/>
      <c r="AH217" s="98"/>
      <c r="AI217" s="98"/>
      <c r="AJ217" s="98"/>
      <c r="AK217" s="98"/>
      <c r="AL217" s="98"/>
    </row>
    <row r="218" spans="1:38" ht="30" customHeight="1" x14ac:dyDescent="0.35">
      <c r="A218" s="104"/>
      <c r="B218" s="98"/>
      <c r="C218" s="95"/>
      <c r="E218" s="93"/>
      <c r="F218" s="113" t="str">
        <f t="shared" si="7"/>
        <v/>
      </c>
      <c r="G218" s="97"/>
      <c r="H218" s="97"/>
      <c r="I218" s="98"/>
      <c r="J218" s="93"/>
      <c r="K218" s="93"/>
      <c r="L218" s="97"/>
      <c r="M218" s="93"/>
      <c r="N218" s="97"/>
      <c r="O218" s="93"/>
      <c r="P218" s="93"/>
      <c r="Q218" s="93"/>
      <c r="S218" s="98"/>
      <c r="T218" s="93"/>
      <c r="U218" s="93"/>
      <c r="V218" s="93"/>
      <c r="W218" s="98"/>
      <c r="X218" s="93"/>
      <c r="Y218" s="93"/>
      <c r="Z218" s="93"/>
      <c r="AA218" s="98"/>
      <c r="AB218" s="98"/>
      <c r="AC218" s="98"/>
      <c r="AD218" s="98"/>
      <c r="AE218" s="98"/>
      <c r="AF218" s="98"/>
      <c r="AG218" s="98"/>
      <c r="AH218" s="98"/>
      <c r="AI218" s="98"/>
      <c r="AJ218" s="98"/>
      <c r="AK218" s="98"/>
      <c r="AL218" s="98"/>
    </row>
    <row r="219" spans="1:38" ht="30" customHeight="1" x14ac:dyDescent="0.35">
      <c r="A219" s="104"/>
      <c r="B219" s="98"/>
      <c r="C219" s="95"/>
      <c r="E219" s="93"/>
      <c r="F219" s="113" t="str">
        <f t="shared" si="7"/>
        <v/>
      </c>
      <c r="G219" s="97"/>
      <c r="H219" s="97"/>
      <c r="I219" s="98"/>
      <c r="J219" s="93"/>
      <c r="K219" s="93"/>
      <c r="L219" s="97"/>
      <c r="M219" s="93"/>
      <c r="N219" s="97"/>
      <c r="O219" s="93"/>
      <c r="P219" s="93"/>
      <c r="Q219" s="93"/>
      <c r="S219" s="98"/>
      <c r="T219" s="93"/>
      <c r="U219" s="93"/>
      <c r="V219" s="93"/>
      <c r="W219" s="98"/>
      <c r="X219" s="93"/>
      <c r="Y219" s="93"/>
      <c r="Z219" s="93"/>
      <c r="AA219" s="98"/>
      <c r="AB219" s="98"/>
      <c r="AC219" s="98"/>
      <c r="AD219" s="98"/>
      <c r="AE219" s="98"/>
      <c r="AF219" s="98"/>
      <c r="AG219" s="98"/>
      <c r="AH219" s="98"/>
      <c r="AI219" s="98"/>
      <c r="AJ219" s="98"/>
      <c r="AK219" s="98"/>
      <c r="AL219" s="98"/>
    </row>
    <row r="220" spans="1:38" ht="30" customHeight="1" x14ac:dyDescent="0.35">
      <c r="A220" s="104"/>
      <c r="B220" s="98"/>
      <c r="C220" s="95"/>
      <c r="E220" s="93"/>
      <c r="F220" s="113" t="str">
        <f t="shared" si="7"/>
        <v/>
      </c>
      <c r="G220" s="97"/>
      <c r="H220" s="97"/>
      <c r="I220" s="98"/>
      <c r="J220" s="93"/>
      <c r="K220" s="93"/>
      <c r="L220" s="97"/>
      <c r="M220" s="93"/>
      <c r="N220" s="97"/>
      <c r="O220" s="93"/>
      <c r="P220" s="93"/>
      <c r="Q220" s="93"/>
      <c r="S220" s="98"/>
      <c r="T220" s="93"/>
      <c r="U220" s="93"/>
      <c r="V220" s="93"/>
      <c r="W220" s="98"/>
      <c r="X220" s="93"/>
      <c r="Y220" s="93"/>
      <c r="Z220" s="93"/>
      <c r="AA220" s="98"/>
      <c r="AB220" s="98"/>
      <c r="AC220" s="98"/>
      <c r="AD220" s="98"/>
      <c r="AE220" s="98"/>
      <c r="AF220" s="98"/>
      <c r="AG220" s="98"/>
      <c r="AH220" s="98"/>
      <c r="AI220" s="98"/>
      <c r="AJ220" s="98"/>
      <c r="AK220" s="98"/>
      <c r="AL220" s="98"/>
    </row>
    <row r="221" spans="1:38" ht="30" customHeight="1" x14ac:dyDescent="0.35">
      <c r="A221" s="104"/>
      <c r="B221" s="98"/>
      <c r="C221" s="95"/>
      <c r="E221" s="93"/>
      <c r="F221" s="113" t="str">
        <f t="shared" si="7"/>
        <v/>
      </c>
      <c r="G221" s="97"/>
      <c r="H221" s="97"/>
      <c r="I221" s="98"/>
      <c r="J221" s="93"/>
      <c r="K221" s="93"/>
      <c r="L221" s="97"/>
      <c r="M221" s="93"/>
      <c r="N221" s="97"/>
      <c r="O221" s="93"/>
      <c r="P221" s="93"/>
      <c r="Q221" s="93"/>
      <c r="S221" s="98"/>
      <c r="T221" s="93"/>
      <c r="U221" s="93"/>
      <c r="V221" s="93"/>
      <c r="W221" s="98"/>
      <c r="X221" s="93"/>
      <c r="Y221" s="93"/>
      <c r="Z221" s="93"/>
      <c r="AA221" s="98"/>
      <c r="AB221" s="98"/>
      <c r="AC221" s="98"/>
      <c r="AD221" s="98"/>
      <c r="AE221" s="98"/>
      <c r="AF221" s="98"/>
      <c r="AG221" s="98"/>
      <c r="AH221" s="98"/>
      <c r="AI221" s="98"/>
      <c r="AJ221" s="98"/>
      <c r="AK221" s="98"/>
      <c r="AL221" s="98"/>
    </row>
    <row r="222" spans="1:38" ht="30" customHeight="1" x14ac:dyDescent="0.35">
      <c r="A222" s="104"/>
      <c r="B222" s="98"/>
      <c r="C222" s="95"/>
      <c r="E222" s="93"/>
      <c r="F222" s="113" t="str">
        <f t="shared" si="7"/>
        <v/>
      </c>
      <c r="G222" s="97"/>
      <c r="H222" s="97"/>
      <c r="I222" s="98"/>
      <c r="J222" s="93"/>
      <c r="K222" s="93"/>
      <c r="L222" s="97"/>
      <c r="M222" s="93"/>
      <c r="N222" s="97"/>
      <c r="O222" s="93"/>
      <c r="P222" s="93"/>
      <c r="Q222" s="93"/>
      <c r="S222" s="98"/>
      <c r="T222" s="93"/>
      <c r="U222" s="93"/>
      <c r="V222" s="93"/>
      <c r="W222" s="98"/>
      <c r="X222" s="93"/>
      <c r="Y222" s="93"/>
      <c r="Z222" s="93"/>
      <c r="AA222" s="98"/>
      <c r="AB222" s="98"/>
      <c r="AC222" s="98"/>
      <c r="AD222" s="98"/>
      <c r="AE222" s="98"/>
      <c r="AF222" s="98"/>
      <c r="AG222" s="98"/>
      <c r="AH222" s="98"/>
      <c r="AI222" s="98"/>
      <c r="AJ222" s="98"/>
      <c r="AK222" s="98"/>
      <c r="AL222" s="98"/>
    </row>
    <row r="223" spans="1:38" ht="30" customHeight="1" x14ac:dyDescent="0.35">
      <c r="A223" s="104"/>
      <c r="B223" s="98"/>
      <c r="C223" s="95"/>
      <c r="E223" s="93"/>
      <c r="F223" s="113" t="str">
        <f t="shared" si="7"/>
        <v/>
      </c>
      <c r="G223" s="97"/>
      <c r="H223" s="97"/>
      <c r="I223" s="98"/>
      <c r="J223" s="93"/>
      <c r="K223" s="93"/>
      <c r="L223" s="97"/>
      <c r="M223" s="93"/>
      <c r="N223" s="97"/>
      <c r="O223" s="93"/>
      <c r="P223" s="93"/>
      <c r="Q223" s="93"/>
      <c r="S223" s="98"/>
      <c r="T223" s="93"/>
      <c r="U223" s="93"/>
      <c r="V223" s="93"/>
      <c r="W223" s="98"/>
      <c r="X223" s="93"/>
      <c r="Y223" s="93"/>
      <c r="Z223" s="93"/>
      <c r="AA223" s="98"/>
      <c r="AB223" s="98"/>
      <c r="AC223" s="98"/>
      <c r="AD223" s="98"/>
      <c r="AE223" s="98"/>
      <c r="AF223" s="98"/>
      <c r="AG223" s="98"/>
      <c r="AH223" s="98"/>
      <c r="AI223" s="98"/>
      <c r="AJ223" s="98"/>
      <c r="AK223" s="98"/>
      <c r="AL223" s="98"/>
    </row>
    <row r="224" spans="1:38" ht="30" customHeight="1" x14ac:dyDescent="0.35">
      <c r="A224" s="104"/>
      <c r="B224" s="98"/>
      <c r="C224" s="95"/>
      <c r="E224" s="93"/>
      <c r="F224" s="113" t="str">
        <f t="shared" si="7"/>
        <v/>
      </c>
      <c r="G224" s="97"/>
      <c r="H224" s="97"/>
      <c r="I224" s="98"/>
      <c r="J224" s="93"/>
      <c r="K224" s="93"/>
      <c r="L224" s="97"/>
      <c r="M224" s="93"/>
      <c r="N224" s="97"/>
      <c r="O224" s="93"/>
      <c r="P224" s="93"/>
      <c r="Q224" s="93"/>
      <c r="S224" s="98"/>
      <c r="T224" s="93"/>
      <c r="U224" s="93"/>
      <c r="V224" s="93"/>
      <c r="W224" s="98"/>
      <c r="X224" s="93"/>
      <c r="Y224" s="93"/>
      <c r="Z224" s="93"/>
      <c r="AA224" s="98"/>
      <c r="AB224" s="98"/>
      <c r="AC224" s="98"/>
      <c r="AD224" s="98"/>
      <c r="AE224" s="98"/>
      <c r="AF224" s="98"/>
      <c r="AG224" s="98"/>
      <c r="AH224" s="98"/>
      <c r="AI224" s="98"/>
      <c r="AJ224" s="98"/>
      <c r="AK224" s="98"/>
      <c r="AL224" s="98"/>
    </row>
    <row r="225" spans="1:38" ht="30" customHeight="1" x14ac:dyDescent="0.35">
      <c r="A225" s="104"/>
      <c r="B225" s="98"/>
      <c r="C225" s="95"/>
      <c r="E225" s="93"/>
      <c r="F225" s="113" t="str">
        <f t="shared" si="7"/>
        <v/>
      </c>
      <c r="G225" s="97"/>
      <c r="H225" s="97"/>
      <c r="I225" s="98"/>
      <c r="J225" s="93"/>
      <c r="K225" s="93"/>
      <c r="L225" s="97"/>
      <c r="M225" s="93"/>
      <c r="N225" s="97"/>
      <c r="O225" s="93"/>
      <c r="P225" s="93"/>
      <c r="Q225" s="93"/>
      <c r="S225" s="98"/>
      <c r="T225" s="93"/>
      <c r="U225" s="93"/>
      <c r="V225" s="93"/>
      <c r="W225" s="98"/>
      <c r="X225" s="93"/>
      <c r="Y225" s="93"/>
      <c r="Z225" s="93"/>
      <c r="AA225" s="98"/>
      <c r="AB225" s="98"/>
      <c r="AC225" s="98"/>
      <c r="AD225" s="98"/>
      <c r="AE225" s="98"/>
      <c r="AF225" s="98"/>
      <c r="AG225" s="98"/>
      <c r="AH225" s="98"/>
      <c r="AI225" s="98"/>
      <c r="AJ225" s="98"/>
      <c r="AK225" s="98"/>
      <c r="AL225" s="98"/>
    </row>
    <row r="226" spans="1:38" ht="30" customHeight="1" x14ac:dyDescent="0.35">
      <c r="A226" s="104"/>
      <c r="B226" s="98"/>
      <c r="C226" s="95"/>
      <c r="E226" s="93"/>
      <c r="F226" s="113" t="str">
        <f t="shared" si="7"/>
        <v/>
      </c>
      <c r="G226" s="97"/>
      <c r="H226" s="97"/>
      <c r="I226" s="98"/>
      <c r="J226" s="93"/>
      <c r="K226" s="93"/>
      <c r="L226" s="97"/>
      <c r="M226" s="93"/>
      <c r="N226" s="97"/>
      <c r="O226" s="93"/>
      <c r="P226" s="93"/>
      <c r="Q226" s="93"/>
      <c r="S226" s="98"/>
      <c r="T226" s="93"/>
      <c r="U226" s="93"/>
      <c r="V226" s="93"/>
      <c r="W226" s="98"/>
      <c r="X226" s="93"/>
      <c r="Y226" s="93"/>
      <c r="Z226" s="93"/>
      <c r="AA226" s="98"/>
      <c r="AB226" s="98"/>
      <c r="AC226" s="98"/>
      <c r="AD226" s="98"/>
      <c r="AE226" s="98"/>
      <c r="AF226" s="98"/>
      <c r="AG226" s="98"/>
      <c r="AH226" s="98"/>
      <c r="AI226" s="98"/>
      <c r="AJ226" s="98"/>
      <c r="AK226" s="98"/>
      <c r="AL226" s="98"/>
    </row>
    <row r="227" spans="1:38" ht="30" customHeight="1" x14ac:dyDescent="0.35">
      <c r="A227" s="104"/>
      <c r="B227" s="98"/>
      <c r="C227" s="95"/>
      <c r="E227" s="93"/>
      <c r="F227" s="113" t="str">
        <f t="shared" si="7"/>
        <v/>
      </c>
      <c r="G227" s="97"/>
      <c r="H227" s="97"/>
      <c r="I227" s="98"/>
      <c r="J227" s="93"/>
      <c r="K227" s="93"/>
      <c r="L227" s="97"/>
      <c r="M227" s="93"/>
      <c r="N227" s="97"/>
      <c r="O227" s="93"/>
      <c r="P227" s="93"/>
      <c r="Q227" s="93"/>
      <c r="S227" s="98"/>
      <c r="T227" s="93"/>
      <c r="U227" s="93"/>
      <c r="V227" s="93"/>
      <c r="W227" s="98"/>
      <c r="X227" s="93"/>
      <c r="Y227" s="93"/>
      <c r="Z227" s="93"/>
      <c r="AA227" s="98"/>
      <c r="AB227" s="98"/>
      <c r="AC227" s="98"/>
      <c r="AD227" s="98"/>
      <c r="AE227" s="98"/>
      <c r="AF227" s="98"/>
      <c r="AG227" s="98"/>
      <c r="AH227" s="98"/>
      <c r="AI227" s="98"/>
      <c r="AJ227" s="98"/>
      <c r="AK227" s="98"/>
      <c r="AL227" s="98"/>
    </row>
    <row r="228" spans="1:38" ht="30" customHeight="1" x14ac:dyDescent="0.35">
      <c r="A228" s="104"/>
      <c r="B228" s="98"/>
      <c r="C228" s="95"/>
      <c r="E228" s="93"/>
      <c r="F228" s="113" t="str">
        <f t="shared" si="7"/>
        <v/>
      </c>
      <c r="G228" s="97"/>
      <c r="H228" s="97"/>
      <c r="I228" s="98"/>
      <c r="J228" s="93"/>
      <c r="K228" s="93"/>
      <c r="L228" s="97"/>
      <c r="M228" s="93"/>
      <c r="N228" s="97"/>
      <c r="O228" s="93"/>
      <c r="P228" s="93"/>
      <c r="Q228" s="93"/>
      <c r="S228" s="98"/>
      <c r="T228" s="93"/>
      <c r="U228" s="93"/>
      <c r="V228" s="93"/>
      <c r="W228" s="98"/>
      <c r="X228" s="93"/>
      <c r="Y228" s="93"/>
      <c r="Z228" s="93"/>
      <c r="AA228" s="98"/>
      <c r="AB228" s="98"/>
      <c r="AC228" s="98"/>
      <c r="AD228" s="98"/>
      <c r="AE228" s="98"/>
      <c r="AF228" s="98"/>
      <c r="AG228" s="98"/>
      <c r="AH228" s="98"/>
      <c r="AI228" s="98"/>
      <c r="AJ228" s="98"/>
      <c r="AK228" s="98"/>
      <c r="AL228" s="98"/>
    </row>
    <row r="229" spans="1:38" ht="30" customHeight="1" x14ac:dyDescent="0.35">
      <c r="A229" s="104"/>
      <c r="B229" s="98"/>
      <c r="C229" s="95"/>
      <c r="E229" s="93"/>
      <c r="F229" s="113" t="str">
        <f t="shared" si="7"/>
        <v/>
      </c>
      <c r="G229" s="97"/>
      <c r="H229" s="97"/>
      <c r="I229" s="98"/>
      <c r="J229" s="93"/>
      <c r="K229" s="93"/>
      <c r="L229" s="97"/>
      <c r="M229" s="93"/>
      <c r="N229" s="97"/>
      <c r="O229" s="93"/>
      <c r="P229" s="93"/>
      <c r="Q229" s="93"/>
      <c r="S229" s="98"/>
      <c r="T229" s="93"/>
      <c r="U229" s="93"/>
      <c r="V229" s="93"/>
      <c r="W229" s="98"/>
      <c r="X229" s="93"/>
      <c r="Y229" s="93"/>
      <c r="Z229" s="93"/>
      <c r="AA229" s="98"/>
      <c r="AB229" s="98"/>
      <c r="AC229" s="98"/>
      <c r="AD229" s="98"/>
      <c r="AE229" s="98"/>
      <c r="AF229" s="98"/>
      <c r="AG229" s="98"/>
      <c r="AH229" s="98"/>
      <c r="AI229" s="98"/>
      <c r="AJ229" s="98"/>
      <c r="AK229" s="98"/>
      <c r="AL229" s="98"/>
    </row>
    <row r="230" spans="1:38" ht="30" customHeight="1" x14ac:dyDescent="0.35">
      <c r="A230" s="104"/>
      <c r="B230" s="98"/>
      <c r="C230" s="95"/>
      <c r="E230" s="93"/>
      <c r="F230" s="113" t="str">
        <f t="shared" si="7"/>
        <v/>
      </c>
      <c r="G230" s="97"/>
      <c r="H230" s="97"/>
      <c r="I230" s="98"/>
      <c r="J230" s="93"/>
      <c r="K230" s="93"/>
      <c r="L230" s="97"/>
      <c r="M230" s="93"/>
      <c r="N230" s="97"/>
      <c r="O230" s="93"/>
      <c r="P230" s="93"/>
      <c r="Q230" s="93"/>
      <c r="S230" s="98"/>
      <c r="T230" s="93"/>
      <c r="U230" s="93"/>
      <c r="V230" s="93"/>
      <c r="W230" s="98"/>
      <c r="X230" s="93"/>
      <c r="Y230" s="93"/>
      <c r="Z230" s="93"/>
      <c r="AA230" s="98"/>
      <c r="AB230" s="98"/>
      <c r="AC230" s="98"/>
      <c r="AD230" s="98"/>
      <c r="AE230" s="98"/>
      <c r="AF230" s="98"/>
      <c r="AG230" s="98"/>
      <c r="AH230" s="98"/>
      <c r="AI230" s="98"/>
      <c r="AJ230" s="98"/>
      <c r="AK230" s="98"/>
      <c r="AL230" s="98"/>
    </row>
    <row r="231" spans="1:38" ht="30" customHeight="1" x14ac:dyDescent="0.35">
      <c r="A231" s="104"/>
      <c r="B231" s="98"/>
      <c r="C231" s="95"/>
      <c r="E231" s="93"/>
      <c r="F231" s="113" t="str">
        <f t="shared" si="7"/>
        <v/>
      </c>
      <c r="G231" s="97"/>
      <c r="H231" s="97"/>
      <c r="I231" s="98"/>
      <c r="J231" s="93"/>
      <c r="K231" s="93"/>
      <c r="L231" s="97"/>
      <c r="M231" s="93"/>
      <c r="N231" s="97"/>
      <c r="O231" s="93"/>
      <c r="P231" s="93"/>
      <c r="Q231" s="93"/>
      <c r="S231" s="98"/>
      <c r="T231" s="93"/>
      <c r="U231" s="93"/>
      <c r="V231" s="93"/>
      <c r="W231" s="98"/>
      <c r="X231" s="93"/>
      <c r="Y231" s="93"/>
      <c r="Z231" s="93"/>
      <c r="AA231" s="98"/>
      <c r="AB231" s="98"/>
      <c r="AC231" s="98"/>
      <c r="AD231" s="98"/>
      <c r="AE231" s="98"/>
      <c r="AF231" s="98"/>
      <c r="AG231" s="98"/>
      <c r="AH231" s="98"/>
      <c r="AI231" s="98"/>
      <c r="AJ231" s="98"/>
      <c r="AK231" s="98"/>
      <c r="AL231" s="98"/>
    </row>
    <row r="232" spans="1:38" ht="30" customHeight="1" x14ac:dyDescent="0.35">
      <c r="A232" s="104"/>
      <c r="B232" s="98"/>
      <c r="C232" s="95"/>
      <c r="E232" s="93"/>
      <c r="F232" s="113" t="str">
        <f t="shared" si="7"/>
        <v/>
      </c>
      <c r="G232" s="97"/>
      <c r="H232" s="97"/>
      <c r="I232" s="98"/>
      <c r="J232" s="93"/>
      <c r="K232" s="93"/>
      <c r="L232" s="97"/>
      <c r="M232" s="93"/>
      <c r="N232" s="97"/>
      <c r="O232" s="93"/>
      <c r="P232" s="93"/>
      <c r="Q232" s="93"/>
      <c r="S232" s="98"/>
      <c r="T232" s="93"/>
      <c r="U232" s="93"/>
      <c r="V232" s="93"/>
      <c r="W232" s="98"/>
      <c r="X232" s="93"/>
      <c r="Y232" s="93"/>
      <c r="Z232" s="93"/>
      <c r="AA232" s="98"/>
      <c r="AB232" s="98"/>
      <c r="AC232" s="98"/>
      <c r="AD232" s="98"/>
      <c r="AE232" s="98"/>
      <c r="AF232" s="98"/>
      <c r="AG232" s="98"/>
      <c r="AH232" s="98"/>
      <c r="AI232" s="98"/>
      <c r="AJ232" s="98"/>
      <c r="AK232" s="98"/>
      <c r="AL232" s="98"/>
    </row>
    <row r="233" spans="1:38" ht="30" customHeight="1" x14ac:dyDescent="0.35">
      <c r="A233" s="104"/>
      <c r="B233" s="98"/>
      <c r="C233" s="95"/>
      <c r="E233" s="93"/>
      <c r="F233" s="113" t="str">
        <f t="shared" si="7"/>
        <v/>
      </c>
      <c r="G233" s="97"/>
      <c r="H233" s="97"/>
      <c r="I233" s="98"/>
      <c r="J233" s="93"/>
      <c r="K233" s="93"/>
      <c r="L233" s="97"/>
      <c r="M233" s="93"/>
      <c r="N233" s="97"/>
      <c r="O233" s="93"/>
      <c r="P233" s="93"/>
      <c r="Q233" s="93"/>
      <c r="S233" s="98"/>
      <c r="T233" s="93"/>
      <c r="U233" s="93"/>
      <c r="V233" s="93"/>
      <c r="W233" s="98"/>
      <c r="X233" s="93"/>
      <c r="Y233" s="93"/>
      <c r="Z233" s="93"/>
      <c r="AA233" s="98"/>
      <c r="AB233" s="98"/>
      <c r="AC233" s="98"/>
      <c r="AD233" s="98"/>
      <c r="AE233" s="98"/>
      <c r="AF233" s="98"/>
      <c r="AG233" s="98"/>
      <c r="AH233" s="98"/>
      <c r="AI233" s="98"/>
      <c r="AJ233" s="98"/>
      <c r="AK233" s="98"/>
      <c r="AL233" s="98"/>
    </row>
    <row r="234" spans="1:38" ht="30" customHeight="1" x14ac:dyDescent="0.35">
      <c r="A234" s="104"/>
      <c r="B234" s="98"/>
      <c r="C234" s="95"/>
      <c r="E234" s="93"/>
      <c r="F234" s="113" t="str">
        <f t="shared" si="7"/>
        <v/>
      </c>
      <c r="G234" s="97"/>
      <c r="H234" s="97"/>
      <c r="I234" s="98"/>
      <c r="J234" s="93"/>
      <c r="K234" s="93"/>
      <c r="L234" s="97"/>
      <c r="M234" s="93"/>
      <c r="N234" s="97"/>
      <c r="O234" s="93"/>
      <c r="P234" s="93"/>
      <c r="Q234" s="93"/>
      <c r="S234" s="98"/>
      <c r="T234" s="93"/>
      <c r="U234" s="93"/>
      <c r="V234" s="93"/>
      <c r="W234" s="98"/>
      <c r="X234" s="93"/>
      <c r="Y234" s="93"/>
      <c r="Z234" s="93"/>
      <c r="AA234" s="98"/>
      <c r="AB234" s="98"/>
      <c r="AC234" s="98"/>
      <c r="AD234" s="98"/>
      <c r="AE234" s="98"/>
      <c r="AF234" s="98"/>
      <c r="AG234" s="98"/>
      <c r="AH234" s="98"/>
      <c r="AI234" s="98"/>
      <c r="AJ234" s="98"/>
      <c r="AK234" s="98"/>
      <c r="AL234" s="98"/>
    </row>
    <row r="235" spans="1:38" ht="30" customHeight="1" x14ac:dyDescent="0.35">
      <c r="A235" s="104"/>
      <c r="B235" s="98"/>
      <c r="C235" s="95"/>
      <c r="E235" s="93"/>
      <c r="F235" s="113" t="str">
        <f t="shared" si="7"/>
        <v/>
      </c>
      <c r="G235" s="97"/>
      <c r="H235" s="97"/>
      <c r="I235" s="98"/>
      <c r="J235" s="93"/>
      <c r="K235" s="93"/>
      <c r="L235" s="97"/>
      <c r="M235" s="93"/>
      <c r="N235" s="97"/>
      <c r="O235" s="93"/>
      <c r="P235" s="93"/>
      <c r="Q235" s="93"/>
      <c r="S235" s="98"/>
      <c r="T235" s="93"/>
      <c r="U235" s="93"/>
      <c r="V235" s="93"/>
      <c r="W235" s="98"/>
      <c r="X235" s="93"/>
      <c r="Y235" s="93"/>
      <c r="Z235" s="93"/>
      <c r="AA235" s="98"/>
      <c r="AB235" s="98"/>
      <c r="AC235" s="98"/>
      <c r="AD235" s="98"/>
      <c r="AE235" s="98"/>
      <c r="AF235" s="98"/>
      <c r="AG235" s="98"/>
      <c r="AH235" s="98"/>
      <c r="AI235" s="98"/>
      <c r="AJ235" s="98"/>
      <c r="AK235" s="98"/>
      <c r="AL235" s="98"/>
    </row>
    <row r="236" spans="1:38" ht="30" customHeight="1" x14ac:dyDescent="0.35">
      <c r="A236" s="104"/>
      <c r="B236" s="98"/>
      <c r="C236" s="95"/>
      <c r="E236" s="93"/>
      <c r="F236" s="113" t="str">
        <f t="shared" si="7"/>
        <v/>
      </c>
      <c r="G236" s="97"/>
      <c r="H236" s="97"/>
      <c r="I236" s="98"/>
      <c r="J236" s="93"/>
      <c r="K236" s="93"/>
      <c r="L236" s="97"/>
      <c r="M236" s="93"/>
      <c r="N236" s="97"/>
      <c r="O236" s="93"/>
      <c r="P236" s="93"/>
      <c r="Q236" s="93"/>
      <c r="S236" s="98"/>
      <c r="T236" s="93"/>
      <c r="U236" s="93"/>
      <c r="V236" s="93"/>
      <c r="W236" s="98"/>
      <c r="X236" s="93"/>
      <c r="Y236" s="93"/>
      <c r="Z236" s="93"/>
      <c r="AA236" s="98"/>
      <c r="AB236" s="98"/>
      <c r="AC236" s="98"/>
      <c r="AD236" s="98"/>
      <c r="AE236" s="98"/>
      <c r="AF236" s="98"/>
      <c r="AG236" s="98"/>
      <c r="AH236" s="98"/>
      <c r="AI236" s="98"/>
      <c r="AJ236" s="98"/>
      <c r="AK236" s="98"/>
      <c r="AL236" s="98"/>
    </row>
    <row r="237" spans="1:38" ht="30" customHeight="1" x14ac:dyDescent="0.35">
      <c r="A237" s="104"/>
      <c r="B237" s="98"/>
      <c r="C237" s="95"/>
      <c r="E237" s="93"/>
      <c r="F237" s="113" t="str">
        <f t="shared" si="7"/>
        <v/>
      </c>
      <c r="G237" s="97"/>
      <c r="H237" s="97"/>
      <c r="I237" s="98"/>
      <c r="J237" s="93"/>
      <c r="K237" s="93"/>
      <c r="L237" s="97"/>
      <c r="M237" s="93"/>
      <c r="N237" s="97"/>
      <c r="O237" s="93"/>
      <c r="P237" s="93"/>
      <c r="Q237" s="93"/>
      <c r="S237" s="98"/>
      <c r="T237" s="93"/>
      <c r="U237" s="93"/>
      <c r="V237" s="93"/>
      <c r="W237" s="98"/>
      <c r="X237" s="93"/>
      <c r="Y237" s="93"/>
      <c r="Z237" s="93"/>
      <c r="AA237" s="98"/>
      <c r="AB237" s="98"/>
      <c r="AC237" s="98"/>
      <c r="AD237" s="98"/>
      <c r="AE237" s="98"/>
      <c r="AF237" s="98"/>
      <c r="AG237" s="98"/>
      <c r="AH237" s="98"/>
      <c r="AI237" s="98"/>
      <c r="AJ237" s="98"/>
      <c r="AK237" s="98"/>
      <c r="AL237" s="98"/>
    </row>
    <row r="238" spans="1:38" ht="30" customHeight="1" x14ac:dyDescent="0.35">
      <c r="A238" s="104"/>
      <c r="B238" s="98"/>
      <c r="C238" s="95"/>
      <c r="E238" s="93"/>
      <c r="F238" s="113" t="str">
        <f t="shared" si="7"/>
        <v/>
      </c>
      <c r="G238" s="97"/>
      <c r="H238" s="97"/>
      <c r="I238" s="98"/>
      <c r="J238" s="93"/>
      <c r="K238" s="93"/>
      <c r="L238" s="97"/>
      <c r="M238" s="93"/>
      <c r="N238" s="97"/>
      <c r="O238" s="93"/>
      <c r="P238" s="93"/>
      <c r="Q238" s="93"/>
      <c r="S238" s="98"/>
      <c r="T238" s="93"/>
      <c r="U238" s="93"/>
      <c r="V238" s="93"/>
      <c r="W238" s="98"/>
      <c r="X238" s="93"/>
      <c r="Y238" s="93"/>
      <c r="Z238" s="93"/>
      <c r="AA238" s="98"/>
      <c r="AB238" s="98"/>
      <c r="AC238" s="98"/>
      <c r="AD238" s="98"/>
      <c r="AE238" s="98"/>
      <c r="AF238" s="98"/>
      <c r="AG238" s="98"/>
      <c r="AH238" s="98"/>
      <c r="AI238" s="98"/>
      <c r="AJ238" s="98"/>
      <c r="AK238" s="98"/>
      <c r="AL238" s="98"/>
    </row>
    <row r="239" spans="1:38" ht="30" customHeight="1" x14ac:dyDescent="0.35">
      <c r="A239" s="104"/>
      <c r="B239" s="98"/>
      <c r="C239" s="95"/>
      <c r="E239" s="93"/>
      <c r="F239" s="113" t="str">
        <f t="shared" si="7"/>
        <v/>
      </c>
      <c r="G239" s="97"/>
      <c r="H239" s="97"/>
      <c r="I239" s="98"/>
      <c r="J239" s="93"/>
      <c r="K239" s="93"/>
      <c r="L239" s="97"/>
      <c r="M239" s="93"/>
      <c r="N239" s="97"/>
      <c r="O239" s="93"/>
      <c r="P239" s="93"/>
      <c r="Q239" s="93"/>
      <c r="S239" s="98"/>
      <c r="T239" s="93"/>
      <c r="U239" s="93"/>
      <c r="V239" s="93"/>
      <c r="W239" s="98"/>
      <c r="X239" s="93"/>
      <c r="Y239" s="93"/>
      <c r="Z239" s="93"/>
      <c r="AA239" s="98"/>
      <c r="AB239" s="98"/>
      <c r="AC239" s="98"/>
      <c r="AD239" s="98"/>
      <c r="AE239" s="98"/>
      <c r="AF239" s="98"/>
      <c r="AG239" s="98"/>
      <c r="AH239" s="98"/>
      <c r="AI239" s="98"/>
      <c r="AJ239" s="98"/>
      <c r="AK239" s="98"/>
      <c r="AL239" s="98"/>
    </row>
    <row r="240" spans="1:38" ht="30" customHeight="1" x14ac:dyDescent="0.35">
      <c r="A240" s="104"/>
      <c r="B240" s="98"/>
      <c r="C240" s="95"/>
      <c r="E240" s="93"/>
      <c r="F240" s="113" t="str">
        <f t="shared" si="7"/>
        <v/>
      </c>
      <c r="G240" s="97"/>
      <c r="H240" s="97"/>
      <c r="I240" s="98"/>
      <c r="J240" s="93"/>
      <c r="K240" s="93"/>
      <c r="L240" s="97"/>
      <c r="M240" s="93"/>
      <c r="N240" s="97"/>
      <c r="O240" s="93"/>
      <c r="P240" s="93"/>
      <c r="Q240" s="93"/>
      <c r="S240" s="98"/>
      <c r="T240" s="93"/>
      <c r="U240" s="93"/>
      <c r="V240" s="93"/>
      <c r="W240" s="98"/>
      <c r="X240" s="93"/>
      <c r="Y240" s="93"/>
      <c r="Z240" s="93"/>
      <c r="AA240" s="98"/>
      <c r="AB240" s="98"/>
      <c r="AC240" s="98"/>
      <c r="AD240" s="98"/>
      <c r="AE240" s="98"/>
      <c r="AF240" s="98"/>
      <c r="AG240" s="98"/>
      <c r="AH240" s="98"/>
      <c r="AI240" s="98"/>
      <c r="AJ240" s="98"/>
      <c r="AK240" s="98"/>
      <c r="AL240" s="98"/>
    </row>
    <row r="241" spans="1:38" ht="30" customHeight="1" x14ac:dyDescent="0.35">
      <c r="A241" s="104"/>
      <c r="B241" s="98"/>
      <c r="C241" s="95"/>
      <c r="E241" s="93"/>
      <c r="F241" s="113" t="str">
        <f t="shared" si="7"/>
        <v/>
      </c>
      <c r="G241" s="97"/>
      <c r="H241" s="97"/>
      <c r="I241" s="98"/>
      <c r="J241" s="93"/>
      <c r="K241" s="93"/>
      <c r="L241" s="97"/>
      <c r="M241" s="93"/>
      <c r="N241" s="97"/>
      <c r="O241" s="93"/>
      <c r="P241" s="93"/>
      <c r="Q241" s="93"/>
      <c r="S241" s="98"/>
      <c r="T241" s="93"/>
      <c r="U241" s="93"/>
      <c r="V241" s="93"/>
      <c r="W241" s="98"/>
      <c r="X241" s="93"/>
      <c r="Y241" s="93"/>
      <c r="Z241" s="93"/>
      <c r="AA241" s="98"/>
      <c r="AB241" s="98"/>
      <c r="AC241" s="98"/>
      <c r="AD241" s="98"/>
      <c r="AE241" s="98"/>
      <c r="AF241" s="98"/>
      <c r="AG241" s="98"/>
      <c r="AH241" s="98"/>
      <c r="AI241" s="98"/>
      <c r="AJ241" s="98"/>
      <c r="AK241" s="98"/>
      <c r="AL241" s="98"/>
    </row>
    <row r="242" spans="1:38" ht="30" customHeight="1" x14ac:dyDescent="0.35">
      <c r="A242" s="104"/>
      <c r="B242" s="98"/>
      <c r="C242" s="95"/>
      <c r="E242" s="93"/>
      <c r="F242" s="113" t="str">
        <f t="shared" si="7"/>
        <v/>
      </c>
      <c r="G242" s="97"/>
      <c r="H242" s="97"/>
      <c r="I242" s="98"/>
      <c r="J242" s="93"/>
      <c r="K242" s="93"/>
      <c r="L242" s="97"/>
      <c r="M242" s="93"/>
      <c r="N242" s="97"/>
      <c r="O242" s="93"/>
      <c r="P242" s="93"/>
      <c r="Q242" s="93"/>
      <c r="S242" s="98"/>
      <c r="T242" s="93"/>
      <c r="U242" s="93"/>
      <c r="V242" s="93"/>
      <c r="W242" s="98"/>
      <c r="X242" s="93"/>
      <c r="Y242" s="93"/>
      <c r="Z242" s="93"/>
      <c r="AA242" s="98"/>
      <c r="AB242" s="98"/>
      <c r="AC242" s="98"/>
      <c r="AD242" s="98"/>
      <c r="AE242" s="98"/>
      <c r="AF242" s="98"/>
      <c r="AG242" s="98"/>
      <c r="AH242" s="98"/>
      <c r="AI242" s="98"/>
      <c r="AJ242" s="98"/>
      <c r="AK242" s="98"/>
      <c r="AL242" s="98"/>
    </row>
    <row r="243" spans="1:38" ht="30" customHeight="1" x14ac:dyDescent="0.35">
      <c r="A243" s="104"/>
      <c r="B243" s="98"/>
      <c r="C243" s="95"/>
      <c r="E243" s="93"/>
      <c r="F243" s="113" t="str">
        <f t="shared" si="7"/>
        <v/>
      </c>
      <c r="G243" s="97"/>
      <c r="H243" s="97"/>
      <c r="I243" s="98"/>
      <c r="J243" s="93"/>
      <c r="K243" s="93"/>
      <c r="L243" s="97"/>
      <c r="M243" s="93"/>
      <c r="N243" s="97"/>
      <c r="O243" s="93"/>
      <c r="P243" s="93"/>
      <c r="Q243" s="93"/>
      <c r="S243" s="98"/>
      <c r="T243" s="93"/>
      <c r="U243" s="93"/>
      <c r="V243" s="93"/>
      <c r="W243" s="98"/>
      <c r="X243" s="93"/>
      <c r="Y243" s="93"/>
      <c r="Z243" s="93"/>
      <c r="AA243" s="98"/>
      <c r="AB243" s="98"/>
      <c r="AC243" s="98"/>
      <c r="AD243" s="98"/>
      <c r="AE243" s="98"/>
      <c r="AF243" s="98"/>
      <c r="AG243" s="98"/>
      <c r="AH243" s="98"/>
      <c r="AI243" s="98"/>
      <c r="AJ243" s="98"/>
      <c r="AK243" s="98"/>
      <c r="AL243" s="98"/>
    </row>
    <row r="244" spans="1:38" ht="30" customHeight="1" x14ac:dyDescent="0.35">
      <c r="A244" s="104"/>
      <c r="B244" s="98"/>
      <c r="C244" s="95"/>
      <c r="E244" s="93"/>
      <c r="F244" s="113" t="str">
        <f t="shared" si="7"/>
        <v/>
      </c>
      <c r="G244" s="97"/>
      <c r="H244" s="97"/>
      <c r="I244" s="98"/>
      <c r="J244" s="93"/>
      <c r="K244" s="93"/>
      <c r="L244" s="97"/>
      <c r="M244" s="93"/>
      <c r="N244" s="97"/>
      <c r="O244" s="93"/>
      <c r="P244" s="93"/>
      <c r="Q244" s="93"/>
      <c r="S244" s="98"/>
      <c r="T244" s="93"/>
      <c r="U244" s="93"/>
      <c r="V244" s="93"/>
      <c r="W244" s="98"/>
      <c r="X244" s="93"/>
      <c r="Y244" s="93"/>
      <c r="Z244" s="93"/>
      <c r="AA244" s="98"/>
      <c r="AB244" s="98"/>
      <c r="AC244" s="98"/>
      <c r="AD244" s="98"/>
      <c r="AE244" s="98"/>
      <c r="AF244" s="98"/>
      <c r="AG244" s="98"/>
      <c r="AH244" s="98"/>
      <c r="AI244" s="98"/>
      <c r="AJ244" s="98"/>
      <c r="AK244" s="98"/>
      <c r="AL244" s="98"/>
    </row>
    <row r="245" spans="1:38" ht="30" customHeight="1" x14ac:dyDescent="0.35">
      <c r="A245" s="104"/>
      <c r="B245" s="98"/>
      <c r="C245" s="95"/>
      <c r="E245" s="93"/>
      <c r="F245" s="113" t="str">
        <f t="shared" si="7"/>
        <v/>
      </c>
      <c r="G245" s="97"/>
      <c r="H245" s="97"/>
      <c r="I245" s="98"/>
      <c r="J245" s="93"/>
      <c r="K245" s="93"/>
      <c r="L245" s="97"/>
      <c r="M245" s="93"/>
      <c r="N245" s="97"/>
      <c r="O245" s="93"/>
      <c r="P245" s="93"/>
      <c r="Q245" s="93"/>
      <c r="S245" s="98"/>
      <c r="T245" s="93"/>
      <c r="U245" s="93"/>
      <c r="V245" s="93"/>
      <c r="W245" s="98"/>
      <c r="X245" s="93"/>
      <c r="Y245" s="93"/>
      <c r="Z245" s="93"/>
      <c r="AA245" s="98"/>
      <c r="AB245" s="98"/>
      <c r="AC245" s="98"/>
      <c r="AD245" s="98"/>
      <c r="AE245" s="98"/>
      <c r="AF245" s="98"/>
      <c r="AG245" s="98"/>
      <c r="AH245" s="98"/>
      <c r="AI245" s="98"/>
      <c r="AJ245" s="98"/>
      <c r="AK245" s="98"/>
      <c r="AL245" s="98"/>
    </row>
    <row r="246" spans="1:38" ht="30" customHeight="1" x14ac:dyDescent="0.35">
      <c r="A246" s="104"/>
      <c r="B246" s="98"/>
      <c r="C246" s="95"/>
      <c r="E246" s="93"/>
      <c r="F246" s="113" t="str">
        <f t="shared" si="7"/>
        <v/>
      </c>
      <c r="G246" s="97"/>
      <c r="H246" s="97"/>
      <c r="I246" s="98"/>
      <c r="J246" s="93"/>
      <c r="K246" s="93"/>
      <c r="L246" s="97"/>
      <c r="M246" s="93"/>
      <c r="N246" s="97"/>
      <c r="O246" s="93"/>
      <c r="P246" s="93"/>
      <c r="Q246" s="93"/>
      <c r="S246" s="98"/>
      <c r="T246" s="93"/>
      <c r="U246" s="93"/>
      <c r="V246" s="93"/>
      <c r="W246" s="98"/>
      <c r="X246" s="93"/>
      <c r="Y246" s="93"/>
      <c r="Z246" s="93"/>
      <c r="AA246" s="98"/>
      <c r="AB246" s="98"/>
      <c r="AC246" s="98"/>
      <c r="AD246" s="98"/>
      <c r="AE246" s="98"/>
      <c r="AF246" s="98"/>
      <c r="AG246" s="98"/>
      <c r="AH246" s="98"/>
      <c r="AI246" s="98"/>
      <c r="AJ246" s="98"/>
      <c r="AK246" s="98"/>
      <c r="AL246" s="98"/>
    </row>
    <row r="247" spans="1:38" ht="30" customHeight="1" x14ac:dyDescent="0.35">
      <c r="A247" s="104"/>
      <c r="B247" s="98"/>
      <c r="C247" s="95"/>
      <c r="E247" s="93"/>
      <c r="F247" s="113" t="str">
        <f t="shared" si="7"/>
        <v/>
      </c>
      <c r="G247" s="97"/>
      <c r="H247" s="97"/>
      <c r="I247" s="98"/>
      <c r="J247" s="93"/>
      <c r="K247" s="93"/>
      <c r="L247" s="97"/>
      <c r="M247" s="93"/>
      <c r="N247" s="97"/>
      <c r="O247" s="93"/>
      <c r="P247" s="93"/>
      <c r="Q247" s="93"/>
      <c r="S247" s="98"/>
      <c r="T247" s="93"/>
      <c r="U247" s="93"/>
      <c r="V247" s="93"/>
      <c r="W247" s="98"/>
      <c r="X247" s="93"/>
      <c r="Y247" s="93"/>
      <c r="Z247" s="93"/>
      <c r="AA247" s="98"/>
      <c r="AB247" s="98"/>
      <c r="AC247" s="98"/>
      <c r="AD247" s="98"/>
      <c r="AE247" s="98"/>
      <c r="AF247" s="98"/>
      <c r="AG247" s="98"/>
      <c r="AH247" s="98"/>
      <c r="AI247" s="98"/>
      <c r="AJ247" s="98"/>
      <c r="AK247" s="98"/>
      <c r="AL247" s="98"/>
    </row>
    <row r="248" spans="1:38" ht="30" customHeight="1" x14ac:dyDescent="0.35">
      <c r="A248" s="104"/>
      <c r="B248" s="98"/>
      <c r="C248" s="95"/>
      <c r="E248" s="93"/>
      <c r="F248" s="113" t="str">
        <f t="shared" si="7"/>
        <v/>
      </c>
      <c r="G248" s="97"/>
      <c r="H248" s="97"/>
      <c r="I248" s="98"/>
      <c r="J248" s="93"/>
      <c r="K248" s="93"/>
      <c r="L248" s="97"/>
      <c r="M248" s="93"/>
      <c r="N248" s="97"/>
      <c r="O248" s="93"/>
      <c r="P248" s="93"/>
      <c r="Q248" s="93"/>
      <c r="S248" s="98"/>
      <c r="T248" s="93"/>
      <c r="U248" s="93"/>
      <c r="V248" s="93"/>
      <c r="W248" s="98"/>
      <c r="X248" s="93"/>
      <c r="Y248" s="93"/>
      <c r="Z248" s="93"/>
      <c r="AA248" s="98"/>
      <c r="AB248" s="98"/>
      <c r="AC248" s="98"/>
      <c r="AD248" s="98"/>
      <c r="AE248" s="98"/>
      <c r="AF248" s="98"/>
      <c r="AG248" s="98"/>
      <c r="AH248" s="98"/>
      <c r="AI248" s="98"/>
      <c r="AJ248" s="98"/>
      <c r="AK248" s="98"/>
      <c r="AL248" s="98"/>
    </row>
    <row r="249" spans="1:38" ht="30" customHeight="1" x14ac:dyDescent="0.35">
      <c r="A249" s="104"/>
      <c r="B249" s="98"/>
      <c r="C249" s="95"/>
      <c r="E249" s="93"/>
      <c r="F249" s="113" t="str">
        <f t="shared" si="7"/>
        <v/>
      </c>
      <c r="G249" s="97"/>
      <c r="H249" s="97"/>
      <c r="I249" s="98"/>
      <c r="J249" s="93"/>
      <c r="K249" s="93"/>
      <c r="L249" s="97"/>
      <c r="M249" s="93"/>
      <c r="N249" s="97"/>
      <c r="O249" s="93"/>
      <c r="P249" s="93"/>
      <c r="Q249" s="93"/>
      <c r="S249" s="98"/>
      <c r="T249" s="93"/>
      <c r="U249" s="93"/>
      <c r="V249" s="93"/>
      <c r="W249" s="98"/>
      <c r="X249" s="93"/>
      <c r="Y249" s="93"/>
      <c r="Z249" s="93"/>
      <c r="AA249" s="98"/>
      <c r="AB249" s="98"/>
      <c r="AC249" s="98"/>
      <c r="AD249" s="98"/>
      <c r="AE249" s="98"/>
      <c r="AF249" s="98"/>
      <c r="AG249" s="98"/>
      <c r="AH249" s="98"/>
      <c r="AI249" s="98"/>
      <c r="AJ249" s="98"/>
      <c r="AK249" s="98"/>
      <c r="AL249" s="98"/>
    </row>
    <row r="250" spans="1:38" ht="30" customHeight="1" x14ac:dyDescent="0.35">
      <c r="A250" s="104"/>
      <c r="B250" s="98"/>
      <c r="C250" s="95"/>
      <c r="E250" s="93"/>
      <c r="F250" s="113" t="str">
        <f t="shared" si="7"/>
        <v/>
      </c>
      <c r="G250" s="97"/>
      <c r="H250" s="97"/>
      <c r="I250" s="98"/>
      <c r="J250" s="93"/>
      <c r="K250" s="93"/>
      <c r="L250" s="97"/>
      <c r="M250" s="93"/>
      <c r="N250" s="97"/>
      <c r="O250" s="93"/>
      <c r="P250" s="93"/>
      <c r="Q250" s="93"/>
      <c r="S250" s="98"/>
      <c r="T250" s="93"/>
      <c r="U250" s="93"/>
      <c r="V250" s="93"/>
      <c r="W250" s="98"/>
      <c r="X250" s="93"/>
      <c r="Y250" s="93"/>
      <c r="Z250" s="93"/>
      <c r="AA250" s="98"/>
      <c r="AB250" s="98"/>
      <c r="AC250" s="98"/>
      <c r="AD250" s="98"/>
      <c r="AE250" s="98"/>
      <c r="AF250" s="98"/>
      <c r="AG250" s="98"/>
      <c r="AH250" s="98"/>
      <c r="AI250" s="98"/>
      <c r="AJ250" s="98"/>
      <c r="AK250" s="98"/>
      <c r="AL250" s="98"/>
    </row>
    <row r="251" spans="1:38" ht="30" customHeight="1" x14ac:dyDescent="0.35">
      <c r="A251" s="104"/>
      <c r="B251" s="98"/>
      <c r="C251" s="95"/>
      <c r="E251" s="93"/>
      <c r="F251" s="113" t="str">
        <f t="shared" si="7"/>
        <v/>
      </c>
      <c r="G251" s="97"/>
      <c r="H251" s="97"/>
      <c r="I251" s="98"/>
      <c r="J251" s="93"/>
      <c r="K251" s="93"/>
      <c r="L251" s="97"/>
      <c r="M251" s="93"/>
      <c r="N251" s="97"/>
      <c r="O251" s="93"/>
      <c r="P251" s="93"/>
      <c r="Q251" s="93"/>
      <c r="S251" s="98"/>
      <c r="T251" s="93"/>
      <c r="U251" s="93"/>
      <c r="V251" s="93"/>
      <c r="W251" s="98"/>
      <c r="X251" s="93"/>
      <c r="Y251" s="93"/>
      <c r="Z251" s="93"/>
      <c r="AA251" s="98"/>
      <c r="AB251" s="98"/>
      <c r="AC251" s="98"/>
      <c r="AD251" s="98"/>
      <c r="AE251" s="98"/>
      <c r="AF251" s="98"/>
      <c r="AG251" s="98"/>
      <c r="AH251" s="98"/>
      <c r="AI251" s="98"/>
      <c r="AJ251" s="98"/>
      <c r="AK251" s="98"/>
      <c r="AL251" s="98"/>
    </row>
    <row r="252" spans="1:38" ht="30" customHeight="1" x14ac:dyDescent="0.35">
      <c r="A252" s="104"/>
      <c r="B252" s="98"/>
      <c r="C252" s="95"/>
      <c r="E252" s="93"/>
      <c r="F252" s="113" t="str">
        <f t="shared" si="7"/>
        <v/>
      </c>
      <c r="G252" s="97"/>
      <c r="H252" s="97"/>
      <c r="I252" s="98"/>
      <c r="J252" s="93"/>
      <c r="K252" s="93"/>
      <c r="L252" s="97"/>
      <c r="M252" s="93"/>
      <c r="N252" s="97"/>
      <c r="O252" s="93"/>
      <c r="P252" s="93"/>
      <c r="Q252" s="93"/>
      <c r="S252" s="98"/>
      <c r="T252" s="93"/>
      <c r="U252" s="93"/>
      <c r="V252" s="93"/>
      <c r="W252" s="98"/>
      <c r="X252" s="93"/>
      <c r="Y252" s="93"/>
      <c r="Z252" s="93"/>
      <c r="AA252" s="98"/>
      <c r="AB252" s="98"/>
      <c r="AC252" s="98"/>
      <c r="AD252" s="98"/>
      <c r="AE252" s="98"/>
      <c r="AF252" s="98"/>
      <c r="AG252" s="98"/>
      <c r="AH252" s="98"/>
      <c r="AI252" s="98"/>
      <c r="AJ252" s="98"/>
      <c r="AK252" s="98"/>
      <c r="AL252" s="98"/>
    </row>
    <row r="253" spans="1:38" ht="30" customHeight="1" x14ac:dyDescent="0.35">
      <c r="A253" s="104"/>
      <c r="B253" s="98"/>
      <c r="C253" s="95"/>
      <c r="E253" s="93"/>
      <c r="F253" s="113" t="str">
        <f t="shared" si="7"/>
        <v/>
      </c>
      <c r="G253" s="97"/>
      <c r="H253" s="97"/>
      <c r="I253" s="98"/>
      <c r="J253" s="93"/>
      <c r="K253" s="93"/>
      <c r="L253" s="97"/>
      <c r="M253" s="93"/>
      <c r="N253" s="97"/>
      <c r="O253" s="93"/>
      <c r="P253" s="93"/>
      <c r="Q253" s="93"/>
      <c r="S253" s="98"/>
      <c r="T253" s="93"/>
      <c r="U253" s="93"/>
      <c r="V253" s="93"/>
      <c r="W253" s="98"/>
      <c r="X253" s="93"/>
      <c r="Y253" s="93"/>
      <c r="Z253" s="93"/>
      <c r="AA253" s="98"/>
      <c r="AB253" s="98"/>
      <c r="AC253" s="98"/>
      <c r="AD253" s="98"/>
      <c r="AE253" s="98"/>
      <c r="AF253" s="98"/>
      <c r="AG253" s="98"/>
      <c r="AH253" s="98"/>
      <c r="AI253" s="98"/>
      <c r="AJ253" s="98"/>
      <c r="AK253" s="98"/>
      <c r="AL253" s="98"/>
    </row>
    <row r="254" spans="1:38" ht="30" customHeight="1" x14ac:dyDescent="0.35">
      <c r="A254" s="104"/>
      <c r="B254" s="98"/>
      <c r="C254" s="95"/>
      <c r="E254" s="93"/>
      <c r="F254" s="113" t="str">
        <f t="shared" si="7"/>
        <v/>
      </c>
      <c r="G254" s="97"/>
      <c r="H254" s="97"/>
      <c r="I254" s="98"/>
      <c r="J254" s="93"/>
      <c r="K254" s="93"/>
      <c r="L254" s="97"/>
      <c r="M254" s="93"/>
      <c r="N254" s="97"/>
      <c r="O254" s="93"/>
      <c r="P254" s="93"/>
      <c r="Q254" s="93"/>
      <c r="S254" s="98"/>
      <c r="T254" s="93"/>
      <c r="U254" s="93"/>
      <c r="V254" s="93"/>
      <c r="W254" s="98"/>
      <c r="X254" s="93"/>
      <c r="Y254" s="93"/>
      <c r="Z254" s="93"/>
      <c r="AA254" s="98"/>
      <c r="AB254" s="98"/>
      <c r="AC254" s="98"/>
      <c r="AD254" s="98"/>
      <c r="AE254" s="98"/>
      <c r="AF254" s="98"/>
      <c r="AG254" s="98"/>
      <c r="AH254" s="98"/>
      <c r="AI254" s="98"/>
      <c r="AJ254" s="98"/>
      <c r="AK254" s="98"/>
      <c r="AL254" s="98"/>
    </row>
    <row r="255" spans="1:38" ht="30" customHeight="1" x14ac:dyDescent="0.35">
      <c r="A255" s="104"/>
      <c r="B255" s="98"/>
      <c r="C255" s="95"/>
      <c r="E255" s="93"/>
      <c r="F255" s="113" t="str">
        <f t="shared" si="7"/>
        <v/>
      </c>
      <c r="G255" s="97"/>
      <c r="H255" s="97"/>
      <c r="I255" s="98"/>
      <c r="J255" s="93"/>
      <c r="K255" s="93"/>
      <c r="L255" s="97"/>
      <c r="M255" s="93"/>
      <c r="N255" s="97"/>
      <c r="O255" s="93"/>
      <c r="P255" s="93"/>
      <c r="Q255" s="93"/>
      <c r="S255" s="98"/>
      <c r="T255" s="93"/>
      <c r="U255" s="93"/>
      <c r="V255" s="93"/>
      <c r="W255" s="98"/>
      <c r="X255" s="93"/>
      <c r="Y255" s="93"/>
      <c r="Z255" s="93"/>
      <c r="AA255" s="98"/>
      <c r="AB255" s="98"/>
      <c r="AC255" s="98"/>
      <c r="AD255" s="98"/>
      <c r="AE255" s="98"/>
      <c r="AF255" s="98"/>
      <c r="AG255" s="98"/>
      <c r="AH255" s="98"/>
      <c r="AI255" s="98"/>
      <c r="AJ255" s="98"/>
      <c r="AK255" s="98"/>
      <c r="AL255" s="98"/>
    </row>
    <row r="256" spans="1:38" ht="30" customHeight="1" x14ac:dyDescent="0.35">
      <c r="A256" s="104"/>
      <c r="B256" s="98"/>
      <c r="C256" s="95"/>
      <c r="E256" s="93"/>
      <c r="F256" s="113" t="str">
        <f t="shared" si="7"/>
        <v/>
      </c>
      <c r="G256" s="97"/>
      <c r="H256" s="97"/>
      <c r="I256" s="98"/>
      <c r="J256" s="93"/>
      <c r="K256" s="93"/>
      <c r="L256" s="97"/>
      <c r="M256" s="93"/>
      <c r="N256" s="97"/>
      <c r="O256" s="93"/>
      <c r="P256" s="93"/>
      <c r="Q256" s="93"/>
      <c r="S256" s="98"/>
      <c r="T256" s="93"/>
      <c r="U256" s="93"/>
      <c r="V256" s="93"/>
      <c r="W256" s="98"/>
      <c r="X256" s="93"/>
      <c r="Y256" s="93"/>
      <c r="Z256" s="93"/>
      <c r="AA256" s="98"/>
      <c r="AB256" s="98"/>
      <c r="AC256" s="98"/>
      <c r="AD256" s="98"/>
      <c r="AE256" s="98"/>
      <c r="AF256" s="98"/>
      <c r="AG256" s="98"/>
      <c r="AH256" s="98"/>
      <c r="AI256" s="98"/>
      <c r="AJ256" s="98"/>
      <c r="AK256" s="98"/>
      <c r="AL256" s="98"/>
    </row>
    <row r="257" spans="1:38" ht="30" customHeight="1" x14ac:dyDescent="0.35">
      <c r="A257" s="104"/>
      <c r="B257" s="98"/>
      <c r="C257" s="95"/>
      <c r="E257" s="93"/>
      <c r="F257" s="113" t="str">
        <f t="shared" si="7"/>
        <v/>
      </c>
      <c r="G257" s="97"/>
      <c r="H257" s="97"/>
      <c r="I257" s="98"/>
      <c r="J257" s="93"/>
      <c r="K257" s="93"/>
      <c r="L257" s="97"/>
      <c r="M257" s="93"/>
      <c r="N257" s="97"/>
      <c r="O257" s="93"/>
      <c r="P257" s="93"/>
      <c r="Q257" s="93"/>
      <c r="S257" s="98"/>
      <c r="T257" s="93"/>
      <c r="U257" s="93"/>
      <c r="V257" s="93"/>
      <c r="W257" s="98"/>
      <c r="X257" s="93"/>
      <c r="Y257" s="93"/>
      <c r="Z257" s="93"/>
      <c r="AA257" s="98"/>
      <c r="AB257" s="98"/>
      <c r="AC257" s="98"/>
      <c r="AD257" s="98"/>
      <c r="AE257" s="98"/>
      <c r="AF257" s="98"/>
      <c r="AG257" s="98"/>
      <c r="AH257" s="98"/>
      <c r="AI257" s="98"/>
      <c r="AJ257" s="98"/>
      <c r="AK257" s="98"/>
      <c r="AL257" s="98"/>
    </row>
    <row r="258" spans="1:38" ht="30" customHeight="1" x14ac:dyDescent="0.35">
      <c r="A258" s="104"/>
      <c r="B258" s="98"/>
      <c r="C258" s="95"/>
      <c r="E258" s="93"/>
      <c r="F258" s="113" t="str">
        <f t="shared" si="7"/>
        <v/>
      </c>
      <c r="G258" s="97"/>
      <c r="H258" s="97"/>
      <c r="I258" s="98"/>
      <c r="J258" s="93"/>
      <c r="K258" s="93"/>
      <c r="L258" s="97"/>
      <c r="M258" s="93"/>
      <c r="N258" s="97"/>
      <c r="O258" s="93"/>
      <c r="P258" s="93"/>
      <c r="Q258" s="93"/>
      <c r="S258" s="98"/>
      <c r="T258" s="93"/>
      <c r="U258" s="93"/>
      <c r="V258" s="93"/>
      <c r="W258" s="98"/>
      <c r="X258" s="93"/>
      <c r="Y258" s="93"/>
      <c r="Z258" s="93"/>
      <c r="AA258" s="98"/>
      <c r="AB258" s="98"/>
      <c r="AC258" s="98"/>
      <c r="AD258" s="98"/>
      <c r="AE258" s="98"/>
      <c r="AF258" s="98"/>
      <c r="AG258" s="98"/>
      <c r="AH258" s="98"/>
      <c r="AI258" s="98"/>
      <c r="AJ258" s="98"/>
      <c r="AK258" s="98"/>
      <c r="AL258" s="98"/>
    </row>
    <row r="259" spans="1:38" ht="30" customHeight="1" x14ac:dyDescent="0.35">
      <c r="A259" s="104"/>
      <c r="B259" s="98"/>
      <c r="C259" s="95"/>
      <c r="E259" s="93"/>
      <c r="F259" s="113" t="str">
        <f t="shared" si="7"/>
        <v/>
      </c>
      <c r="G259" s="97"/>
      <c r="H259" s="97"/>
      <c r="I259" s="98"/>
      <c r="J259" s="93"/>
      <c r="K259" s="93"/>
      <c r="L259" s="97"/>
      <c r="M259" s="93"/>
      <c r="N259" s="97"/>
      <c r="O259" s="93"/>
      <c r="P259" s="93"/>
      <c r="Q259" s="93"/>
      <c r="S259" s="98"/>
      <c r="T259" s="93"/>
      <c r="U259" s="93"/>
      <c r="V259" s="93"/>
      <c r="W259" s="98"/>
      <c r="X259" s="93"/>
      <c r="Y259" s="93"/>
      <c r="Z259" s="93"/>
      <c r="AA259" s="98"/>
      <c r="AB259" s="98"/>
      <c r="AC259" s="98"/>
      <c r="AD259" s="98"/>
      <c r="AE259" s="98"/>
      <c r="AF259" s="98"/>
      <c r="AG259" s="98"/>
      <c r="AH259" s="98"/>
      <c r="AI259" s="98"/>
      <c r="AJ259" s="98"/>
      <c r="AK259" s="98"/>
      <c r="AL259" s="98"/>
    </row>
    <row r="260" spans="1:38" ht="30" customHeight="1" x14ac:dyDescent="0.35">
      <c r="A260" s="104"/>
      <c r="B260" s="98"/>
      <c r="C260" s="95"/>
      <c r="E260" s="93"/>
      <c r="F260" s="113" t="str">
        <f t="shared" si="7"/>
        <v/>
      </c>
      <c r="G260" s="97"/>
      <c r="H260" s="97"/>
      <c r="I260" s="98"/>
      <c r="J260" s="93"/>
      <c r="K260" s="93"/>
      <c r="L260" s="97"/>
      <c r="M260" s="93"/>
      <c r="N260" s="97"/>
      <c r="O260" s="93"/>
      <c r="P260" s="93"/>
      <c r="Q260" s="93"/>
      <c r="S260" s="98"/>
      <c r="T260" s="93"/>
      <c r="U260" s="93"/>
      <c r="V260" s="93"/>
      <c r="W260" s="98"/>
      <c r="X260" s="93"/>
      <c r="Y260" s="93"/>
      <c r="Z260" s="93"/>
      <c r="AA260" s="98"/>
      <c r="AB260" s="98"/>
      <c r="AC260" s="98"/>
      <c r="AD260" s="98"/>
      <c r="AE260" s="98"/>
      <c r="AF260" s="98"/>
      <c r="AG260" s="98"/>
      <c r="AH260" s="98"/>
      <c r="AI260" s="98"/>
      <c r="AJ260" s="98"/>
      <c r="AK260" s="98"/>
      <c r="AL260" s="98"/>
    </row>
    <row r="261" spans="1:38" ht="30" customHeight="1" x14ac:dyDescent="0.35">
      <c r="A261" s="104"/>
      <c r="B261" s="98"/>
      <c r="C261" s="95"/>
      <c r="E261" s="93"/>
      <c r="F261" s="113" t="str">
        <f t="shared" si="7"/>
        <v/>
      </c>
      <c r="G261" s="97"/>
      <c r="H261" s="97"/>
      <c r="I261" s="98"/>
      <c r="J261" s="93"/>
      <c r="K261" s="93"/>
      <c r="L261" s="97"/>
      <c r="M261" s="93"/>
      <c r="N261" s="97"/>
      <c r="O261" s="93"/>
      <c r="P261" s="93"/>
      <c r="Q261" s="93"/>
      <c r="S261" s="98"/>
      <c r="T261" s="93"/>
      <c r="U261" s="93"/>
      <c r="V261" s="93"/>
      <c r="W261" s="98"/>
      <c r="X261" s="93"/>
      <c r="Y261" s="93"/>
      <c r="Z261" s="93"/>
      <c r="AA261" s="98"/>
      <c r="AB261" s="98"/>
      <c r="AC261" s="98"/>
      <c r="AD261" s="98"/>
      <c r="AE261" s="98"/>
      <c r="AF261" s="98"/>
      <c r="AG261" s="98"/>
      <c r="AH261" s="98"/>
      <c r="AI261" s="98"/>
      <c r="AJ261" s="98"/>
      <c r="AK261" s="98"/>
      <c r="AL261" s="98"/>
    </row>
    <row r="262" spans="1:38" ht="30" customHeight="1" x14ac:dyDescent="0.35">
      <c r="A262" s="104"/>
      <c r="B262" s="98"/>
      <c r="C262" s="95"/>
      <c r="E262" s="93"/>
      <c r="F262" s="113" t="str">
        <f t="shared" si="7"/>
        <v/>
      </c>
      <c r="G262" s="97"/>
      <c r="H262" s="97"/>
      <c r="I262" s="98"/>
      <c r="J262" s="93"/>
      <c r="K262" s="93"/>
      <c r="L262" s="97"/>
      <c r="M262" s="93"/>
      <c r="N262" s="97"/>
      <c r="O262" s="93"/>
      <c r="P262" s="93"/>
      <c r="Q262" s="93"/>
      <c r="S262" s="98"/>
      <c r="T262" s="93"/>
      <c r="U262" s="93"/>
      <c r="V262" s="93"/>
      <c r="W262" s="98"/>
      <c r="X262" s="93"/>
      <c r="Y262" s="93"/>
      <c r="Z262" s="93"/>
      <c r="AA262" s="98"/>
      <c r="AB262" s="98"/>
      <c r="AC262" s="98"/>
      <c r="AD262" s="98"/>
      <c r="AE262" s="98"/>
      <c r="AF262" s="98"/>
      <c r="AG262" s="98"/>
      <c r="AH262" s="98"/>
      <c r="AI262" s="98"/>
      <c r="AJ262" s="98"/>
      <c r="AK262" s="98"/>
      <c r="AL262" s="98"/>
    </row>
    <row r="263" spans="1:38" ht="30" customHeight="1" x14ac:dyDescent="0.35">
      <c r="A263" s="104"/>
      <c r="B263" s="98"/>
      <c r="C263" s="95"/>
      <c r="E263" s="93"/>
      <c r="F263" s="113" t="str">
        <f t="shared" si="7"/>
        <v/>
      </c>
      <c r="G263" s="97"/>
      <c r="H263" s="97"/>
      <c r="I263" s="98"/>
      <c r="J263" s="93"/>
      <c r="K263" s="93"/>
      <c r="L263" s="97"/>
      <c r="M263" s="93"/>
      <c r="N263" s="97"/>
      <c r="O263" s="93"/>
      <c r="P263" s="93"/>
      <c r="Q263" s="93"/>
      <c r="S263" s="98"/>
      <c r="T263" s="93"/>
      <c r="U263" s="93"/>
      <c r="V263" s="93"/>
      <c r="W263" s="98"/>
      <c r="X263" s="93"/>
      <c r="Y263" s="93"/>
      <c r="Z263" s="93"/>
      <c r="AA263" s="98"/>
      <c r="AB263" s="98"/>
      <c r="AC263" s="98"/>
      <c r="AD263" s="98"/>
      <c r="AE263" s="98"/>
      <c r="AF263" s="98"/>
      <c r="AG263" s="98"/>
      <c r="AH263" s="98"/>
      <c r="AI263" s="98"/>
      <c r="AJ263" s="98"/>
      <c r="AK263" s="98"/>
      <c r="AL263" s="98"/>
    </row>
    <row r="264" spans="1:38" ht="30" customHeight="1" x14ac:dyDescent="0.35">
      <c r="A264" s="104"/>
      <c r="B264" s="98"/>
      <c r="C264" s="95"/>
      <c r="E264" s="93"/>
      <c r="F264" s="113" t="str">
        <f t="shared" si="7"/>
        <v/>
      </c>
      <c r="G264" s="97"/>
      <c r="H264" s="97"/>
      <c r="I264" s="98"/>
      <c r="J264" s="93"/>
      <c r="K264" s="93"/>
      <c r="L264" s="97"/>
      <c r="M264" s="93"/>
      <c r="N264" s="97"/>
      <c r="O264" s="93"/>
      <c r="P264" s="93"/>
      <c r="Q264" s="93"/>
      <c r="S264" s="98"/>
      <c r="T264" s="93"/>
      <c r="U264" s="93"/>
      <c r="V264" s="93"/>
      <c r="W264" s="98"/>
      <c r="X264" s="93"/>
      <c r="Y264" s="93"/>
      <c r="Z264" s="93"/>
      <c r="AA264" s="98"/>
      <c r="AB264" s="98"/>
      <c r="AC264" s="98"/>
      <c r="AD264" s="98"/>
      <c r="AE264" s="98"/>
      <c r="AF264" s="98"/>
      <c r="AG264" s="98"/>
      <c r="AH264" s="98"/>
      <c r="AI264" s="98"/>
      <c r="AJ264" s="98"/>
      <c r="AK264" s="98"/>
      <c r="AL264" s="98"/>
    </row>
    <row r="265" spans="1:38" ht="30" customHeight="1" x14ac:dyDescent="0.35">
      <c r="A265" s="104"/>
      <c r="B265" s="98"/>
      <c r="C265" s="95"/>
      <c r="E265" s="93"/>
      <c r="F265" s="113" t="str">
        <f t="shared" si="7"/>
        <v/>
      </c>
      <c r="G265" s="97"/>
      <c r="H265" s="97"/>
      <c r="I265" s="98"/>
      <c r="J265" s="93"/>
      <c r="K265" s="93"/>
      <c r="L265" s="97"/>
      <c r="M265" s="93"/>
      <c r="N265" s="97"/>
      <c r="O265" s="93"/>
      <c r="P265" s="93"/>
      <c r="Q265" s="93"/>
      <c r="S265" s="98"/>
      <c r="T265" s="93"/>
      <c r="U265" s="93"/>
      <c r="V265" s="93"/>
      <c r="W265" s="98"/>
      <c r="X265" s="93"/>
      <c r="Y265" s="93"/>
      <c r="Z265" s="93"/>
      <c r="AA265" s="98"/>
      <c r="AB265" s="98"/>
      <c r="AC265" s="98"/>
      <c r="AD265" s="98"/>
      <c r="AE265" s="98"/>
      <c r="AF265" s="98"/>
      <c r="AG265" s="98"/>
      <c r="AH265" s="98"/>
      <c r="AI265" s="98"/>
      <c r="AJ265" s="98"/>
      <c r="AK265" s="98"/>
      <c r="AL265" s="98"/>
    </row>
    <row r="266" spans="1:38" ht="30" customHeight="1" x14ac:dyDescent="0.35">
      <c r="A266" s="104"/>
      <c r="B266" s="98"/>
      <c r="C266" s="95"/>
      <c r="E266" s="93"/>
      <c r="F266" s="113" t="str">
        <f t="shared" ref="F266:F329" si="8">HYPERLINK(E266)</f>
        <v/>
      </c>
      <c r="G266" s="97"/>
      <c r="H266" s="97"/>
      <c r="I266" s="98"/>
      <c r="J266" s="93"/>
      <c r="K266" s="93"/>
      <c r="L266" s="97"/>
      <c r="M266" s="93"/>
      <c r="N266" s="97"/>
      <c r="O266" s="93"/>
      <c r="P266" s="93"/>
      <c r="Q266" s="93"/>
      <c r="S266" s="98"/>
      <c r="T266" s="93"/>
      <c r="U266" s="93"/>
      <c r="V266" s="93"/>
      <c r="W266" s="98"/>
      <c r="X266" s="93"/>
      <c r="Y266" s="93"/>
      <c r="Z266" s="93"/>
      <c r="AA266" s="98"/>
      <c r="AB266" s="98"/>
      <c r="AC266" s="98"/>
      <c r="AD266" s="98"/>
      <c r="AE266" s="98"/>
      <c r="AF266" s="98"/>
      <c r="AG266" s="98"/>
      <c r="AH266" s="98"/>
      <c r="AI266" s="98"/>
      <c r="AJ266" s="98"/>
      <c r="AK266" s="98"/>
      <c r="AL266" s="98"/>
    </row>
    <row r="267" spans="1:38" ht="30" customHeight="1" x14ac:dyDescent="0.35">
      <c r="A267" s="104"/>
      <c r="B267" s="98"/>
      <c r="C267" s="95"/>
      <c r="E267" s="93"/>
      <c r="F267" s="113" t="str">
        <f t="shared" si="8"/>
        <v/>
      </c>
      <c r="G267" s="97"/>
      <c r="H267" s="97"/>
      <c r="I267" s="98"/>
      <c r="J267" s="93"/>
      <c r="K267" s="93"/>
      <c r="L267" s="97"/>
      <c r="M267" s="93"/>
      <c r="N267" s="97"/>
      <c r="O267" s="93"/>
      <c r="P267" s="93"/>
      <c r="Q267" s="93"/>
      <c r="S267" s="98"/>
      <c r="T267" s="93"/>
      <c r="U267" s="93"/>
      <c r="V267" s="93"/>
      <c r="W267" s="98"/>
      <c r="X267" s="93"/>
      <c r="Y267" s="93"/>
      <c r="Z267" s="93"/>
      <c r="AA267" s="98"/>
      <c r="AB267" s="98"/>
      <c r="AC267" s="98"/>
      <c r="AD267" s="98"/>
      <c r="AE267" s="98"/>
      <c r="AF267" s="98"/>
      <c r="AG267" s="98"/>
      <c r="AH267" s="98"/>
      <c r="AI267" s="98"/>
      <c r="AJ267" s="98"/>
      <c r="AK267" s="98"/>
      <c r="AL267" s="98"/>
    </row>
    <row r="268" spans="1:38" ht="30" customHeight="1" x14ac:dyDescent="0.35">
      <c r="A268" s="104"/>
      <c r="B268" s="98"/>
      <c r="C268" s="95"/>
      <c r="E268" s="93"/>
      <c r="F268" s="113" t="str">
        <f t="shared" si="8"/>
        <v/>
      </c>
      <c r="G268" s="97"/>
      <c r="H268" s="97"/>
      <c r="I268" s="98"/>
      <c r="J268" s="93"/>
      <c r="K268" s="93"/>
      <c r="L268" s="97"/>
      <c r="M268" s="93"/>
      <c r="N268" s="97"/>
      <c r="O268" s="93"/>
      <c r="P268" s="93"/>
      <c r="Q268" s="93"/>
      <c r="S268" s="98"/>
      <c r="T268" s="93"/>
      <c r="U268" s="93"/>
      <c r="V268" s="93"/>
      <c r="W268" s="98"/>
      <c r="X268" s="93"/>
      <c r="Y268" s="93"/>
      <c r="Z268" s="93"/>
      <c r="AA268" s="98"/>
      <c r="AB268" s="98"/>
      <c r="AC268" s="98"/>
      <c r="AD268" s="98"/>
      <c r="AE268" s="98"/>
      <c r="AF268" s="98"/>
      <c r="AG268" s="98"/>
      <c r="AH268" s="98"/>
      <c r="AI268" s="98"/>
      <c r="AJ268" s="98"/>
      <c r="AK268" s="98"/>
      <c r="AL268" s="98"/>
    </row>
    <row r="269" spans="1:38" ht="30" customHeight="1" x14ac:dyDescent="0.35">
      <c r="A269" s="104"/>
      <c r="B269" s="98"/>
      <c r="C269" s="95"/>
      <c r="E269" s="93"/>
      <c r="F269" s="113" t="str">
        <f t="shared" si="8"/>
        <v/>
      </c>
      <c r="G269" s="97"/>
      <c r="H269" s="97"/>
      <c r="I269" s="98"/>
      <c r="J269" s="93"/>
      <c r="K269" s="93"/>
      <c r="L269" s="97"/>
      <c r="M269" s="93"/>
      <c r="N269" s="97"/>
      <c r="O269" s="93"/>
      <c r="P269" s="93"/>
      <c r="Q269" s="93"/>
      <c r="S269" s="98"/>
      <c r="T269" s="93"/>
      <c r="U269" s="93"/>
      <c r="V269" s="93"/>
      <c r="W269" s="98"/>
      <c r="X269" s="93"/>
      <c r="Y269" s="93"/>
      <c r="Z269" s="93"/>
      <c r="AA269" s="98"/>
      <c r="AB269" s="98"/>
      <c r="AC269" s="98"/>
      <c r="AD269" s="98"/>
      <c r="AE269" s="98"/>
      <c r="AF269" s="98"/>
      <c r="AG269" s="98"/>
      <c r="AH269" s="98"/>
      <c r="AI269" s="98"/>
      <c r="AJ269" s="98"/>
      <c r="AK269" s="98"/>
      <c r="AL269" s="98"/>
    </row>
    <row r="270" spans="1:38" ht="30" customHeight="1" x14ac:dyDescent="0.35">
      <c r="A270" s="104"/>
      <c r="B270" s="98"/>
      <c r="C270" s="95"/>
      <c r="E270" s="93"/>
      <c r="F270" s="113" t="str">
        <f t="shared" si="8"/>
        <v/>
      </c>
      <c r="G270" s="97"/>
      <c r="H270" s="97"/>
      <c r="I270" s="98"/>
      <c r="J270" s="93"/>
      <c r="K270" s="93"/>
      <c r="L270" s="97"/>
      <c r="M270" s="93"/>
      <c r="N270" s="97"/>
      <c r="O270" s="93"/>
      <c r="P270" s="93"/>
      <c r="Q270" s="93"/>
      <c r="S270" s="98"/>
      <c r="T270" s="93"/>
      <c r="U270" s="93"/>
      <c r="V270" s="93"/>
      <c r="W270" s="98"/>
      <c r="X270" s="93"/>
      <c r="Y270" s="93"/>
      <c r="Z270" s="93"/>
      <c r="AA270" s="98"/>
      <c r="AB270" s="98"/>
      <c r="AC270" s="98"/>
      <c r="AD270" s="98"/>
      <c r="AE270" s="98"/>
      <c r="AF270" s="98"/>
      <c r="AG270" s="98"/>
      <c r="AH270" s="98"/>
      <c r="AI270" s="98"/>
      <c r="AJ270" s="98"/>
      <c r="AK270" s="98"/>
      <c r="AL270" s="98"/>
    </row>
    <row r="271" spans="1:38" ht="30" customHeight="1" x14ac:dyDescent="0.35">
      <c r="A271" s="104"/>
      <c r="B271" s="98"/>
      <c r="C271" s="95"/>
      <c r="E271" s="93"/>
      <c r="F271" s="113" t="str">
        <f t="shared" si="8"/>
        <v/>
      </c>
      <c r="G271" s="97"/>
      <c r="H271" s="97"/>
      <c r="I271" s="98"/>
      <c r="J271" s="93"/>
      <c r="K271" s="93"/>
      <c r="L271" s="97"/>
      <c r="M271" s="93"/>
      <c r="N271" s="97"/>
      <c r="O271" s="93"/>
      <c r="P271" s="93"/>
      <c r="Q271" s="93"/>
      <c r="S271" s="98"/>
      <c r="T271" s="93"/>
      <c r="U271" s="93"/>
      <c r="V271" s="93"/>
      <c r="W271" s="98"/>
      <c r="X271" s="93"/>
      <c r="Y271" s="93"/>
      <c r="Z271" s="93"/>
      <c r="AA271" s="98"/>
      <c r="AB271" s="98"/>
      <c r="AC271" s="98"/>
      <c r="AD271" s="98"/>
      <c r="AE271" s="98"/>
      <c r="AF271" s="98"/>
      <c r="AG271" s="98"/>
      <c r="AH271" s="98"/>
      <c r="AI271" s="98"/>
      <c r="AJ271" s="98"/>
      <c r="AK271" s="98"/>
      <c r="AL271" s="98"/>
    </row>
    <row r="272" spans="1:38" ht="30" customHeight="1" x14ac:dyDescent="0.35">
      <c r="A272" s="104"/>
      <c r="B272" s="98"/>
      <c r="C272" s="95"/>
      <c r="E272" s="93"/>
      <c r="F272" s="113" t="str">
        <f t="shared" si="8"/>
        <v/>
      </c>
      <c r="G272" s="97"/>
      <c r="H272" s="97"/>
      <c r="I272" s="98"/>
      <c r="J272" s="93"/>
      <c r="K272" s="93"/>
      <c r="L272" s="97"/>
      <c r="M272" s="93"/>
      <c r="N272" s="97"/>
      <c r="O272" s="93"/>
      <c r="P272" s="93"/>
      <c r="Q272" s="93"/>
      <c r="S272" s="98"/>
      <c r="T272" s="93"/>
      <c r="U272" s="93"/>
      <c r="V272" s="93"/>
      <c r="W272" s="98"/>
      <c r="X272" s="93"/>
      <c r="Y272" s="93"/>
      <c r="Z272" s="93"/>
      <c r="AA272" s="98"/>
      <c r="AB272" s="98"/>
      <c r="AC272" s="98"/>
      <c r="AD272" s="98"/>
      <c r="AE272" s="98"/>
      <c r="AF272" s="98"/>
      <c r="AG272" s="98"/>
      <c r="AH272" s="98"/>
      <c r="AI272" s="98"/>
      <c r="AJ272" s="98"/>
      <c r="AK272" s="98"/>
      <c r="AL272" s="98"/>
    </row>
    <row r="273" spans="1:38" ht="30" customHeight="1" x14ac:dyDescent="0.35">
      <c r="A273" s="104"/>
      <c r="B273" s="98"/>
      <c r="C273" s="95"/>
      <c r="E273" s="93"/>
      <c r="F273" s="113" t="str">
        <f t="shared" si="8"/>
        <v/>
      </c>
      <c r="G273" s="97"/>
      <c r="H273" s="97"/>
      <c r="I273" s="98"/>
      <c r="J273" s="93"/>
      <c r="K273" s="93"/>
      <c r="L273" s="97"/>
      <c r="M273" s="93"/>
      <c r="N273" s="97"/>
      <c r="O273" s="93"/>
      <c r="P273" s="93"/>
      <c r="Q273" s="93"/>
      <c r="S273" s="98"/>
      <c r="T273" s="93"/>
      <c r="U273" s="93"/>
      <c r="V273" s="93"/>
      <c r="W273" s="98"/>
      <c r="X273" s="93"/>
      <c r="Y273" s="93"/>
      <c r="Z273" s="93"/>
      <c r="AA273" s="98"/>
      <c r="AB273" s="98"/>
      <c r="AC273" s="98"/>
      <c r="AD273" s="98"/>
      <c r="AE273" s="98"/>
      <c r="AF273" s="98"/>
      <c r="AG273" s="98"/>
      <c r="AH273" s="98"/>
      <c r="AI273" s="98"/>
      <c r="AJ273" s="98"/>
      <c r="AK273" s="98"/>
      <c r="AL273" s="98"/>
    </row>
    <row r="274" spans="1:38" ht="30" customHeight="1" x14ac:dyDescent="0.35">
      <c r="A274" s="104"/>
      <c r="B274" s="98"/>
      <c r="C274" s="95"/>
      <c r="E274" s="93"/>
      <c r="F274" s="113" t="str">
        <f t="shared" si="8"/>
        <v/>
      </c>
      <c r="G274" s="97"/>
      <c r="H274" s="97"/>
      <c r="I274" s="98"/>
      <c r="J274" s="93"/>
      <c r="K274" s="93"/>
      <c r="L274" s="97"/>
      <c r="M274" s="93"/>
      <c r="N274" s="97"/>
      <c r="O274" s="93"/>
      <c r="P274" s="93"/>
      <c r="Q274" s="93"/>
      <c r="S274" s="98"/>
      <c r="T274" s="93"/>
      <c r="U274" s="93"/>
      <c r="V274" s="93"/>
      <c r="W274" s="98"/>
      <c r="X274" s="93"/>
      <c r="Y274" s="93"/>
      <c r="Z274" s="93"/>
      <c r="AA274" s="98"/>
      <c r="AB274" s="98"/>
      <c r="AC274" s="98"/>
      <c r="AD274" s="98"/>
      <c r="AE274" s="98"/>
      <c r="AF274" s="98"/>
      <c r="AG274" s="98"/>
      <c r="AH274" s="98"/>
      <c r="AI274" s="98"/>
      <c r="AJ274" s="98"/>
      <c r="AK274" s="98"/>
      <c r="AL274" s="98"/>
    </row>
    <row r="275" spans="1:38" ht="30" customHeight="1" x14ac:dyDescent="0.35">
      <c r="A275" s="104"/>
      <c r="B275" s="98"/>
      <c r="C275" s="95"/>
      <c r="E275" s="93"/>
      <c r="F275" s="113" t="str">
        <f t="shared" si="8"/>
        <v/>
      </c>
      <c r="G275" s="97"/>
      <c r="H275" s="97"/>
      <c r="I275" s="98"/>
      <c r="J275" s="93"/>
      <c r="K275" s="93"/>
      <c r="L275" s="97"/>
      <c r="M275" s="93"/>
      <c r="N275" s="97"/>
      <c r="O275" s="93"/>
      <c r="P275" s="93"/>
      <c r="Q275" s="93"/>
      <c r="S275" s="98"/>
      <c r="T275" s="93"/>
      <c r="U275" s="93"/>
      <c r="V275" s="93"/>
      <c r="W275" s="98"/>
      <c r="X275" s="93"/>
      <c r="Y275" s="93"/>
      <c r="Z275" s="93"/>
      <c r="AA275" s="98"/>
      <c r="AB275" s="98"/>
      <c r="AC275" s="98"/>
      <c r="AD275" s="98"/>
      <c r="AE275" s="98"/>
      <c r="AF275" s="98"/>
      <c r="AG275" s="98"/>
      <c r="AH275" s="98"/>
      <c r="AI275" s="98"/>
      <c r="AJ275" s="98"/>
      <c r="AK275" s="98"/>
      <c r="AL275" s="98"/>
    </row>
    <row r="276" spans="1:38" ht="30" customHeight="1" x14ac:dyDescent="0.35">
      <c r="A276" s="104"/>
      <c r="B276" s="98"/>
      <c r="C276" s="95"/>
      <c r="E276" s="93"/>
      <c r="F276" s="113" t="str">
        <f t="shared" si="8"/>
        <v/>
      </c>
      <c r="G276" s="97"/>
      <c r="H276" s="97"/>
      <c r="I276" s="98"/>
      <c r="J276" s="93"/>
      <c r="K276" s="93"/>
      <c r="L276" s="97"/>
      <c r="M276" s="93"/>
      <c r="N276" s="97"/>
      <c r="O276" s="93"/>
      <c r="P276" s="93"/>
      <c r="Q276" s="93"/>
      <c r="S276" s="98"/>
      <c r="T276" s="93"/>
      <c r="U276" s="93"/>
      <c r="V276" s="93"/>
      <c r="W276" s="98"/>
      <c r="X276" s="93"/>
      <c r="Y276" s="93"/>
      <c r="Z276" s="93"/>
      <c r="AA276" s="98"/>
      <c r="AB276" s="98"/>
      <c r="AC276" s="98"/>
      <c r="AD276" s="98"/>
      <c r="AE276" s="98"/>
      <c r="AF276" s="98"/>
      <c r="AG276" s="98"/>
      <c r="AH276" s="98"/>
      <c r="AI276" s="98"/>
      <c r="AJ276" s="98"/>
      <c r="AK276" s="98"/>
      <c r="AL276" s="98"/>
    </row>
    <row r="277" spans="1:38" ht="30" customHeight="1" x14ac:dyDescent="0.35">
      <c r="A277" s="104"/>
      <c r="B277" s="98"/>
      <c r="C277" s="95"/>
      <c r="E277" s="93"/>
      <c r="F277" s="113" t="str">
        <f t="shared" si="8"/>
        <v/>
      </c>
      <c r="G277" s="97"/>
      <c r="H277" s="97"/>
      <c r="I277" s="98"/>
      <c r="J277" s="93"/>
      <c r="K277" s="93"/>
      <c r="L277" s="97"/>
      <c r="M277" s="93"/>
      <c r="N277" s="97"/>
      <c r="O277" s="93"/>
      <c r="P277" s="93"/>
      <c r="Q277" s="93"/>
      <c r="S277" s="98"/>
      <c r="T277" s="93"/>
      <c r="U277" s="93"/>
      <c r="V277" s="93"/>
      <c r="W277" s="98"/>
      <c r="X277" s="93"/>
      <c r="Y277" s="93"/>
      <c r="Z277" s="93"/>
      <c r="AA277" s="98"/>
      <c r="AB277" s="98"/>
      <c r="AC277" s="98"/>
      <c r="AD277" s="98"/>
      <c r="AE277" s="98"/>
      <c r="AF277" s="98"/>
      <c r="AG277" s="98"/>
      <c r="AH277" s="98"/>
      <c r="AI277" s="98"/>
      <c r="AJ277" s="98"/>
      <c r="AK277" s="98"/>
      <c r="AL277" s="98"/>
    </row>
    <row r="278" spans="1:38" ht="30" customHeight="1" x14ac:dyDescent="0.35">
      <c r="A278" s="104"/>
      <c r="B278" s="98"/>
      <c r="C278" s="95"/>
      <c r="E278" s="93"/>
      <c r="F278" s="113" t="str">
        <f t="shared" si="8"/>
        <v/>
      </c>
      <c r="G278" s="97"/>
      <c r="H278" s="97"/>
      <c r="I278" s="98"/>
      <c r="J278" s="93"/>
      <c r="K278" s="93"/>
      <c r="L278" s="97"/>
      <c r="M278" s="93"/>
      <c r="N278" s="97"/>
      <c r="O278" s="93"/>
      <c r="P278" s="93"/>
      <c r="Q278" s="93"/>
      <c r="S278" s="98"/>
      <c r="T278" s="93"/>
      <c r="U278" s="93"/>
      <c r="V278" s="93"/>
      <c r="W278" s="98"/>
      <c r="X278" s="93"/>
      <c r="Y278" s="93"/>
      <c r="Z278" s="93"/>
      <c r="AA278" s="98"/>
      <c r="AB278" s="98"/>
      <c r="AC278" s="98"/>
      <c r="AD278" s="98"/>
      <c r="AE278" s="98"/>
      <c r="AF278" s="98"/>
      <c r="AG278" s="98"/>
      <c r="AH278" s="98"/>
      <c r="AI278" s="98"/>
      <c r="AJ278" s="98"/>
      <c r="AK278" s="98"/>
      <c r="AL278" s="98"/>
    </row>
    <row r="279" spans="1:38" ht="30" customHeight="1" x14ac:dyDescent="0.35">
      <c r="A279" s="104"/>
      <c r="B279" s="98"/>
      <c r="C279" s="95"/>
      <c r="E279" s="93"/>
      <c r="F279" s="113" t="str">
        <f t="shared" si="8"/>
        <v/>
      </c>
      <c r="G279" s="97"/>
      <c r="H279" s="97"/>
      <c r="I279" s="98"/>
      <c r="J279" s="93"/>
      <c r="K279" s="93"/>
      <c r="L279" s="97"/>
      <c r="M279" s="93"/>
      <c r="N279" s="97"/>
      <c r="O279" s="93"/>
      <c r="P279" s="93"/>
      <c r="Q279" s="93"/>
      <c r="S279" s="98"/>
      <c r="T279" s="93"/>
      <c r="U279" s="93"/>
      <c r="V279" s="93"/>
      <c r="W279" s="98"/>
      <c r="X279" s="93"/>
      <c r="Y279" s="93"/>
      <c r="Z279" s="93"/>
      <c r="AA279" s="98"/>
      <c r="AB279" s="98"/>
      <c r="AC279" s="98"/>
      <c r="AD279" s="98"/>
      <c r="AE279" s="98"/>
      <c r="AF279" s="98"/>
      <c r="AG279" s="98"/>
      <c r="AH279" s="98"/>
      <c r="AI279" s="98"/>
      <c r="AJ279" s="98"/>
      <c r="AK279" s="98"/>
      <c r="AL279" s="98"/>
    </row>
    <row r="280" spans="1:38" ht="30" customHeight="1" x14ac:dyDescent="0.35">
      <c r="A280" s="104"/>
      <c r="B280" s="98"/>
      <c r="C280" s="95"/>
      <c r="E280" s="93"/>
      <c r="F280" s="113" t="str">
        <f t="shared" si="8"/>
        <v/>
      </c>
      <c r="G280" s="97"/>
      <c r="H280" s="97"/>
      <c r="I280" s="98"/>
      <c r="J280" s="93"/>
      <c r="K280" s="93"/>
      <c r="L280" s="97"/>
      <c r="M280" s="93"/>
      <c r="N280" s="97"/>
      <c r="O280" s="93"/>
      <c r="P280" s="93"/>
      <c r="Q280" s="93"/>
      <c r="S280" s="98"/>
      <c r="T280" s="93"/>
      <c r="U280" s="93"/>
      <c r="V280" s="93"/>
      <c r="W280" s="98"/>
      <c r="X280" s="93"/>
      <c r="Y280" s="93"/>
      <c r="Z280" s="93"/>
      <c r="AA280" s="98"/>
      <c r="AB280" s="98"/>
      <c r="AC280" s="98"/>
      <c r="AD280" s="98"/>
      <c r="AE280" s="98"/>
      <c r="AF280" s="98"/>
      <c r="AG280" s="98"/>
      <c r="AH280" s="98"/>
      <c r="AI280" s="98"/>
      <c r="AJ280" s="98"/>
      <c r="AK280" s="98"/>
      <c r="AL280" s="98"/>
    </row>
    <row r="281" spans="1:38" ht="30" customHeight="1" x14ac:dyDescent="0.35">
      <c r="A281" s="104"/>
      <c r="B281" s="98"/>
      <c r="C281" s="95"/>
      <c r="E281" s="93"/>
      <c r="F281" s="113" t="str">
        <f t="shared" si="8"/>
        <v/>
      </c>
      <c r="G281" s="97"/>
      <c r="H281" s="97"/>
      <c r="I281" s="98"/>
      <c r="J281" s="93"/>
      <c r="K281" s="93"/>
      <c r="L281" s="97"/>
      <c r="M281" s="93"/>
      <c r="N281" s="97"/>
      <c r="O281" s="93"/>
      <c r="P281" s="93"/>
      <c r="Q281" s="93"/>
      <c r="S281" s="98"/>
      <c r="T281" s="93"/>
      <c r="U281" s="93"/>
      <c r="V281" s="93"/>
      <c r="W281" s="98"/>
      <c r="X281" s="93"/>
      <c r="Y281" s="93"/>
      <c r="Z281" s="93"/>
      <c r="AA281" s="98"/>
      <c r="AB281" s="98"/>
      <c r="AC281" s="98"/>
      <c r="AD281" s="98"/>
      <c r="AE281" s="98"/>
      <c r="AF281" s="98"/>
      <c r="AG281" s="98"/>
      <c r="AH281" s="98"/>
      <c r="AI281" s="98"/>
      <c r="AJ281" s="98"/>
      <c r="AK281" s="98"/>
      <c r="AL281" s="98"/>
    </row>
    <row r="282" spans="1:38" ht="30" customHeight="1" x14ac:dyDescent="0.35">
      <c r="A282" s="104"/>
      <c r="B282" s="98"/>
      <c r="C282" s="95"/>
      <c r="E282" s="93"/>
      <c r="F282" s="113" t="str">
        <f t="shared" si="8"/>
        <v/>
      </c>
      <c r="G282" s="97"/>
      <c r="H282" s="97"/>
      <c r="I282" s="98"/>
      <c r="J282" s="93"/>
      <c r="K282" s="93"/>
      <c r="L282" s="97"/>
      <c r="M282" s="93"/>
      <c r="N282" s="97"/>
      <c r="O282" s="93"/>
      <c r="P282" s="93"/>
      <c r="Q282" s="93"/>
      <c r="S282" s="98"/>
      <c r="T282" s="93"/>
      <c r="U282" s="93"/>
      <c r="V282" s="93"/>
      <c r="W282" s="98"/>
      <c r="X282" s="93"/>
      <c r="Y282" s="93"/>
      <c r="Z282" s="93"/>
      <c r="AA282" s="98"/>
      <c r="AB282" s="98"/>
      <c r="AC282" s="98"/>
      <c r="AD282" s="98"/>
      <c r="AE282" s="98"/>
      <c r="AF282" s="98"/>
      <c r="AG282" s="98"/>
      <c r="AH282" s="98"/>
      <c r="AI282" s="98"/>
      <c r="AJ282" s="98"/>
      <c r="AK282" s="98"/>
      <c r="AL282" s="98"/>
    </row>
    <row r="283" spans="1:38" ht="30" customHeight="1" x14ac:dyDescent="0.35">
      <c r="A283" s="104"/>
      <c r="B283" s="98"/>
      <c r="C283" s="95"/>
      <c r="E283" s="93"/>
      <c r="F283" s="113" t="str">
        <f t="shared" si="8"/>
        <v/>
      </c>
      <c r="G283" s="97"/>
      <c r="H283" s="97"/>
      <c r="I283" s="98"/>
      <c r="J283" s="93"/>
      <c r="K283" s="93"/>
      <c r="L283" s="97"/>
      <c r="M283" s="93"/>
      <c r="N283" s="97"/>
      <c r="O283" s="93"/>
      <c r="P283" s="93"/>
      <c r="Q283" s="93"/>
      <c r="S283" s="98"/>
      <c r="T283" s="93"/>
      <c r="U283" s="93"/>
      <c r="V283" s="93"/>
      <c r="W283" s="98"/>
      <c r="X283" s="93"/>
      <c r="Y283" s="93"/>
      <c r="Z283" s="93"/>
      <c r="AA283" s="98"/>
      <c r="AB283" s="98"/>
      <c r="AC283" s="98"/>
      <c r="AD283" s="98"/>
      <c r="AE283" s="98"/>
      <c r="AF283" s="98"/>
      <c r="AG283" s="98"/>
      <c r="AH283" s="98"/>
      <c r="AI283" s="98"/>
      <c r="AJ283" s="98"/>
      <c r="AK283" s="98"/>
      <c r="AL283" s="98"/>
    </row>
    <row r="284" spans="1:38" ht="30" customHeight="1" x14ac:dyDescent="0.35">
      <c r="A284" s="104"/>
      <c r="B284" s="98"/>
      <c r="C284" s="95"/>
      <c r="E284" s="93"/>
      <c r="F284" s="113" t="str">
        <f t="shared" si="8"/>
        <v/>
      </c>
      <c r="G284" s="97"/>
      <c r="H284" s="97"/>
      <c r="I284" s="98"/>
      <c r="J284" s="93"/>
      <c r="K284" s="93"/>
      <c r="L284" s="97"/>
      <c r="M284" s="93"/>
      <c r="N284" s="97"/>
      <c r="O284" s="93"/>
      <c r="P284" s="93"/>
      <c r="Q284" s="93"/>
      <c r="S284" s="98"/>
      <c r="T284" s="93"/>
      <c r="U284" s="93"/>
      <c r="V284" s="93"/>
      <c r="W284" s="98"/>
      <c r="X284" s="93"/>
      <c r="Y284" s="93"/>
      <c r="Z284" s="93"/>
      <c r="AA284" s="98"/>
      <c r="AB284" s="98"/>
      <c r="AC284" s="98"/>
      <c r="AD284" s="98"/>
      <c r="AE284" s="98"/>
      <c r="AF284" s="98"/>
      <c r="AG284" s="98"/>
      <c r="AH284" s="98"/>
      <c r="AI284" s="98"/>
      <c r="AJ284" s="98"/>
      <c r="AK284" s="98"/>
      <c r="AL284" s="98"/>
    </row>
    <row r="285" spans="1:38" ht="30" customHeight="1" x14ac:dyDescent="0.35">
      <c r="A285" s="104"/>
      <c r="B285" s="98"/>
      <c r="C285" s="95"/>
      <c r="E285" s="93"/>
      <c r="F285" s="113" t="str">
        <f t="shared" si="8"/>
        <v/>
      </c>
      <c r="G285" s="97"/>
      <c r="H285" s="97"/>
      <c r="I285" s="98"/>
      <c r="J285" s="93"/>
      <c r="K285" s="93"/>
      <c r="L285" s="97"/>
      <c r="M285" s="93"/>
      <c r="N285" s="97"/>
      <c r="O285" s="93"/>
      <c r="P285" s="93"/>
      <c r="Q285" s="93"/>
      <c r="S285" s="98"/>
      <c r="T285" s="93"/>
      <c r="U285" s="93"/>
      <c r="V285" s="93"/>
      <c r="W285" s="98"/>
      <c r="X285" s="93"/>
      <c r="Y285" s="93"/>
      <c r="Z285" s="93"/>
      <c r="AA285" s="98"/>
      <c r="AB285" s="98"/>
      <c r="AC285" s="98"/>
      <c r="AD285" s="98"/>
      <c r="AE285" s="98"/>
      <c r="AF285" s="98"/>
      <c r="AG285" s="98"/>
      <c r="AH285" s="98"/>
      <c r="AI285" s="98"/>
      <c r="AJ285" s="98"/>
      <c r="AK285" s="98"/>
      <c r="AL285" s="98"/>
    </row>
    <row r="286" spans="1:38" ht="30" customHeight="1" x14ac:dyDescent="0.35">
      <c r="A286" s="104"/>
      <c r="B286" s="98"/>
      <c r="C286" s="95"/>
      <c r="E286" s="93"/>
      <c r="F286" s="113" t="str">
        <f t="shared" si="8"/>
        <v/>
      </c>
      <c r="G286" s="97"/>
      <c r="H286" s="97"/>
      <c r="I286" s="98"/>
      <c r="J286" s="93"/>
      <c r="K286" s="93"/>
      <c r="L286" s="97"/>
      <c r="M286" s="93"/>
      <c r="N286" s="97"/>
      <c r="O286" s="93"/>
      <c r="P286" s="93"/>
      <c r="Q286" s="93"/>
      <c r="S286" s="98"/>
      <c r="T286" s="93"/>
      <c r="U286" s="93"/>
      <c r="V286" s="93"/>
      <c r="W286" s="98"/>
      <c r="X286" s="93"/>
      <c r="Y286" s="93"/>
      <c r="Z286" s="93"/>
      <c r="AA286" s="98"/>
      <c r="AB286" s="98"/>
      <c r="AC286" s="98"/>
      <c r="AD286" s="98"/>
      <c r="AE286" s="98"/>
      <c r="AF286" s="98"/>
      <c r="AG286" s="98"/>
      <c r="AH286" s="98"/>
      <c r="AI286" s="98"/>
      <c r="AJ286" s="98"/>
      <c r="AK286" s="98"/>
      <c r="AL286" s="98"/>
    </row>
    <row r="287" spans="1:38" ht="30" customHeight="1" x14ac:dyDescent="0.35">
      <c r="A287" s="104"/>
      <c r="B287" s="98"/>
      <c r="C287" s="95"/>
      <c r="E287" s="93"/>
      <c r="F287" s="113" t="str">
        <f t="shared" si="8"/>
        <v/>
      </c>
      <c r="G287" s="97"/>
      <c r="H287" s="97"/>
      <c r="I287" s="98"/>
      <c r="J287" s="93"/>
      <c r="K287" s="93"/>
      <c r="L287" s="97"/>
      <c r="M287" s="93"/>
      <c r="N287" s="97"/>
      <c r="O287" s="93"/>
      <c r="P287" s="93"/>
      <c r="Q287" s="93"/>
      <c r="S287" s="98"/>
      <c r="T287" s="93"/>
      <c r="U287" s="93"/>
      <c r="V287" s="93"/>
      <c r="W287" s="98"/>
      <c r="X287" s="93"/>
      <c r="Y287" s="93"/>
      <c r="Z287" s="93"/>
      <c r="AA287" s="98"/>
      <c r="AB287" s="98"/>
      <c r="AC287" s="98"/>
      <c r="AD287" s="98"/>
      <c r="AE287" s="98"/>
      <c r="AF287" s="98"/>
      <c r="AG287" s="98"/>
      <c r="AH287" s="98"/>
      <c r="AI287" s="98"/>
      <c r="AJ287" s="98"/>
      <c r="AK287" s="98"/>
      <c r="AL287" s="98"/>
    </row>
    <row r="288" spans="1:38" ht="30" customHeight="1" x14ac:dyDescent="0.35">
      <c r="A288" s="104"/>
      <c r="B288" s="98"/>
      <c r="C288" s="95"/>
      <c r="E288" s="93"/>
      <c r="F288" s="113" t="str">
        <f t="shared" si="8"/>
        <v/>
      </c>
      <c r="G288" s="97"/>
      <c r="H288" s="97"/>
      <c r="I288" s="98"/>
      <c r="J288" s="93"/>
      <c r="K288" s="93"/>
      <c r="L288" s="97"/>
      <c r="M288" s="93"/>
      <c r="N288" s="97"/>
      <c r="O288" s="93"/>
      <c r="P288" s="93"/>
      <c r="Q288" s="93"/>
      <c r="S288" s="98"/>
      <c r="T288" s="93"/>
      <c r="U288" s="93"/>
      <c r="V288" s="93"/>
      <c r="W288" s="98"/>
      <c r="X288" s="93"/>
      <c r="Y288" s="93"/>
      <c r="Z288" s="93"/>
      <c r="AA288" s="98"/>
      <c r="AB288" s="98"/>
      <c r="AC288" s="98"/>
      <c r="AD288" s="98"/>
      <c r="AE288" s="98"/>
      <c r="AF288" s="98"/>
      <c r="AG288" s="98"/>
      <c r="AH288" s="98"/>
      <c r="AI288" s="98"/>
      <c r="AJ288" s="98"/>
      <c r="AK288" s="98"/>
      <c r="AL288" s="98"/>
    </row>
    <row r="289" spans="1:38" ht="30" customHeight="1" x14ac:dyDescent="0.35">
      <c r="A289" s="104"/>
      <c r="B289" s="98"/>
      <c r="C289" s="95"/>
      <c r="E289" s="93"/>
      <c r="F289" s="113" t="str">
        <f t="shared" si="8"/>
        <v/>
      </c>
      <c r="G289" s="97"/>
      <c r="H289" s="97"/>
      <c r="I289" s="98"/>
      <c r="J289" s="93"/>
      <c r="K289" s="93"/>
      <c r="L289" s="97"/>
      <c r="M289" s="93"/>
      <c r="N289" s="97"/>
      <c r="O289" s="93"/>
      <c r="P289" s="93"/>
      <c r="Q289" s="93"/>
      <c r="S289" s="98"/>
      <c r="T289" s="93"/>
      <c r="U289" s="93"/>
      <c r="V289" s="93"/>
      <c r="W289" s="98"/>
      <c r="X289" s="93"/>
      <c r="Y289" s="93"/>
      <c r="Z289" s="93"/>
      <c r="AA289" s="98"/>
      <c r="AB289" s="98"/>
      <c r="AC289" s="98"/>
      <c r="AD289" s="98"/>
      <c r="AE289" s="98"/>
      <c r="AF289" s="98"/>
      <c r="AG289" s="98"/>
      <c r="AH289" s="98"/>
      <c r="AI289" s="98"/>
      <c r="AJ289" s="98"/>
      <c r="AK289" s="98"/>
      <c r="AL289" s="98"/>
    </row>
    <row r="290" spans="1:38" ht="30" customHeight="1" x14ac:dyDescent="0.35">
      <c r="A290" s="104"/>
      <c r="B290" s="98"/>
      <c r="C290" s="95"/>
      <c r="E290" s="93"/>
      <c r="F290" s="113" t="str">
        <f t="shared" si="8"/>
        <v/>
      </c>
      <c r="G290" s="97"/>
      <c r="H290" s="97"/>
      <c r="I290" s="98"/>
      <c r="J290" s="93"/>
      <c r="K290" s="93"/>
      <c r="L290" s="97"/>
      <c r="M290" s="93"/>
      <c r="N290" s="97"/>
      <c r="O290" s="93"/>
      <c r="P290" s="93"/>
      <c r="Q290" s="93"/>
      <c r="S290" s="98"/>
      <c r="T290" s="93"/>
      <c r="U290" s="93"/>
      <c r="V290" s="93"/>
      <c r="W290" s="98"/>
      <c r="X290" s="93"/>
      <c r="Y290" s="93"/>
      <c r="Z290" s="93"/>
      <c r="AA290" s="98"/>
      <c r="AB290" s="98"/>
      <c r="AC290" s="98"/>
      <c r="AD290" s="98"/>
      <c r="AE290" s="98"/>
      <c r="AF290" s="98"/>
      <c r="AG290" s="98"/>
      <c r="AH290" s="98"/>
      <c r="AI290" s="98"/>
      <c r="AJ290" s="98"/>
      <c r="AK290" s="98"/>
      <c r="AL290" s="98"/>
    </row>
    <row r="291" spans="1:38" ht="30" customHeight="1" x14ac:dyDescent="0.35">
      <c r="A291" s="104"/>
      <c r="B291" s="98"/>
      <c r="C291" s="95"/>
      <c r="E291" s="93"/>
      <c r="F291" s="113" t="str">
        <f t="shared" si="8"/>
        <v/>
      </c>
      <c r="G291" s="97"/>
      <c r="H291" s="97"/>
      <c r="I291" s="98"/>
      <c r="J291" s="93"/>
      <c r="K291" s="93"/>
      <c r="L291" s="97"/>
      <c r="M291" s="93"/>
      <c r="N291" s="97"/>
      <c r="O291" s="93"/>
      <c r="P291" s="93"/>
      <c r="Q291" s="93"/>
      <c r="S291" s="98"/>
      <c r="T291" s="93"/>
      <c r="U291" s="93"/>
      <c r="V291" s="93"/>
      <c r="W291" s="98"/>
      <c r="X291" s="93"/>
      <c r="Y291" s="93"/>
      <c r="Z291" s="93"/>
      <c r="AA291" s="98"/>
      <c r="AB291" s="98"/>
      <c r="AC291" s="98"/>
      <c r="AD291" s="98"/>
      <c r="AE291" s="98"/>
      <c r="AF291" s="98"/>
      <c r="AG291" s="98"/>
      <c r="AH291" s="98"/>
      <c r="AI291" s="98"/>
      <c r="AJ291" s="98"/>
      <c r="AK291" s="98"/>
      <c r="AL291" s="98"/>
    </row>
    <row r="292" spans="1:38" ht="30" customHeight="1" x14ac:dyDescent="0.35">
      <c r="A292" s="104"/>
      <c r="B292" s="98"/>
      <c r="C292" s="95"/>
      <c r="E292" s="93"/>
      <c r="F292" s="113" t="str">
        <f t="shared" si="8"/>
        <v/>
      </c>
      <c r="G292" s="97"/>
      <c r="H292" s="97"/>
      <c r="I292" s="98"/>
      <c r="J292" s="93"/>
      <c r="K292" s="93"/>
      <c r="L292" s="97"/>
      <c r="M292" s="93"/>
      <c r="N292" s="97"/>
      <c r="O292" s="93"/>
      <c r="P292" s="93"/>
      <c r="Q292" s="93"/>
      <c r="S292" s="98"/>
      <c r="T292" s="93"/>
      <c r="U292" s="93"/>
      <c r="V292" s="93"/>
      <c r="W292" s="98"/>
      <c r="X292" s="93"/>
      <c r="Y292" s="93"/>
      <c r="Z292" s="93"/>
      <c r="AA292" s="98"/>
      <c r="AB292" s="98"/>
      <c r="AC292" s="98"/>
      <c r="AD292" s="98"/>
      <c r="AE292" s="98"/>
      <c r="AF292" s="98"/>
      <c r="AG292" s="98"/>
      <c r="AH292" s="98"/>
      <c r="AI292" s="98"/>
      <c r="AJ292" s="98"/>
      <c r="AK292" s="98"/>
      <c r="AL292" s="98"/>
    </row>
    <row r="293" spans="1:38" ht="30" customHeight="1" x14ac:dyDescent="0.35">
      <c r="A293" s="104"/>
      <c r="B293" s="98"/>
      <c r="C293" s="95"/>
      <c r="E293" s="93"/>
      <c r="F293" s="113" t="str">
        <f t="shared" si="8"/>
        <v/>
      </c>
      <c r="G293" s="97"/>
      <c r="H293" s="97"/>
      <c r="I293" s="98"/>
      <c r="J293" s="93"/>
      <c r="K293" s="93"/>
      <c r="L293" s="97"/>
      <c r="M293" s="93"/>
      <c r="N293" s="97"/>
      <c r="O293" s="93"/>
      <c r="P293" s="93"/>
      <c r="Q293" s="93"/>
      <c r="S293" s="98"/>
      <c r="T293" s="93"/>
      <c r="U293" s="93"/>
      <c r="V293" s="93"/>
      <c r="W293" s="98"/>
      <c r="X293" s="93"/>
      <c r="Y293" s="93"/>
      <c r="Z293" s="93"/>
      <c r="AA293" s="98"/>
      <c r="AB293" s="98"/>
      <c r="AC293" s="98"/>
      <c r="AD293" s="98"/>
      <c r="AE293" s="98"/>
      <c r="AF293" s="98"/>
      <c r="AG293" s="98"/>
      <c r="AH293" s="98"/>
      <c r="AI293" s="98"/>
      <c r="AJ293" s="98"/>
      <c r="AK293" s="98"/>
      <c r="AL293" s="98"/>
    </row>
    <row r="294" spans="1:38" ht="30" customHeight="1" x14ac:dyDescent="0.35">
      <c r="A294" s="104"/>
      <c r="B294" s="98"/>
      <c r="C294" s="95"/>
      <c r="E294" s="93"/>
      <c r="F294" s="113" t="str">
        <f t="shared" si="8"/>
        <v/>
      </c>
      <c r="G294" s="97"/>
      <c r="H294" s="97"/>
      <c r="I294" s="98"/>
      <c r="J294" s="93"/>
      <c r="K294" s="93"/>
      <c r="L294" s="97"/>
      <c r="M294" s="93"/>
      <c r="N294" s="97"/>
      <c r="O294" s="93"/>
      <c r="P294" s="93"/>
      <c r="Q294" s="93"/>
      <c r="S294" s="98"/>
      <c r="T294" s="93"/>
      <c r="U294" s="93"/>
      <c r="V294" s="93"/>
      <c r="W294" s="98"/>
      <c r="X294" s="93"/>
      <c r="Y294" s="93"/>
      <c r="Z294" s="93"/>
      <c r="AA294" s="98"/>
      <c r="AB294" s="98"/>
      <c r="AC294" s="98"/>
      <c r="AD294" s="98"/>
      <c r="AE294" s="98"/>
      <c r="AF294" s="98"/>
      <c r="AG294" s="98"/>
      <c r="AH294" s="98"/>
      <c r="AI294" s="98"/>
      <c r="AJ294" s="98"/>
      <c r="AK294" s="98"/>
      <c r="AL294" s="98"/>
    </row>
    <row r="295" spans="1:38" ht="30" customHeight="1" x14ac:dyDescent="0.35">
      <c r="A295" s="104"/>
      <c r="B295" s="98"/>
      <c r="C295" s="95"/>
      <c r="E295" s="93"/>
      <c r="F295" s="113" t="str">
        <f t="shared" si="8"/>
        <v/>
      </c>
      <c r="G295" s="97"/>
      <c r="H295" s="97"/>
      <c r="I295" s="98"/>
      <c r="J295" s="93"/>
      <c r="K295" s="93"/>
      <c r="L295" s="97"/>
      <c r="M295" s="93"/>
      <c r="N295" s="97"/>
      <c r="O295" s="93"/>
      <c r="P295" s="93"/>
      <c r="Q295" s="93"/>
      <c r="S295" s="98"/>
      <c r="T295" s="93"/>
      <c r="U295" s="93"/>
      <c r="V295" s="93"/>
      <c r="W295" s="98"/>
      <c r="X295" s="93"/>
      <c r="Y295" s="93"/>
      <c r="Z295" s="93"/>
      <c r="AA295" s="98"/>
      <c r="AB295" s="98"/>
      <c r="AC295" s="98"/>
      <c r="AD295" s="98"/>
      <c r="AE295" s="98"/>
      <c r="AF295" s="98"/>
      <c r="AG295" s="98"/>
      <c r="AH295" s="98"/>
      <c r="AI295" s="98"/>
      <c r="AJ295" s="98"/>
      <c r="AK295" s="98"/>
      <c r="AL295" s="98"/>
    </row>
    <row r="296" spans="1:38" ht="30" customHeight="1" x14ac:dyDescent="0.35">
      <c r="A296" s="104"/>
      <c r="B296" s="98"/>
      <c r="C296" s="95"/>
      <c r="E296" s="93"/>
      <c r="F296" s="113" t="str">
        <f t="shared" si="8"/>
        <v/>
      </c>
      <c r="G296" s="97"/>
      <c r="H296" s="97"/>
      <c r="I296" s="98"/>
      <c r="J296" s="93"/>
      <c r="K296" s="93"/>
      <c r="L296" s="97"/>
      <c r="M296" s="93"/>
      <c r="N296" s="97"/>
      <c r="O296" s="93"/>
      <c r="P296" s="93"/>
      <c r="Q296" s="93"/>
      <c r="S296" s="98"/>
      <c r="T296" s="93"/>
      <c r="U296" s="93"/>
      <c r="V296" s="93"/>
      <c r="W296" s="98"/>
      <c r="X296" s="93"/>
      <c r="Y296" s="93"/>
      <c r="Z296" s="93"/>
      <c r="AA296" s="98"/>
      <c r="AB296" s="98"/>
      <c r="AC296" s="98"/>
      <c r="AD296" s="98"/>
      <c r="AE296" s="98"/>
      <c r="AF296" s="98"/>
      <c r="AG296" s="98"/>
      <c r="AH296" s="98"/>
      <c r="AI296" s="98"/>
      <c r="AJ296" s="98"/>
      <c r="AK296" s="98"/>
      <c r="AL296" s="98"/>
    </row>
    <row r="297" spans="1:38" ht="30" customHeight="1" x14ac:dyDescent="0.35">
      <c r="A297" s="104"/>
      <c r="B297" s="98"/>
      <c r="C297" s="95"/>
      <c r="E297" s="93"/>
      <c r="F297" s="113" t="str">
        <f t="shared" si="8"/>
        <v/>
      </c>
      <c r="G297" s="97"/>
      <c r="H297" s="97"/>
      <c r="I297" s="98"/>
      <c r="J297" s="93"/>
      <c r="K297" s="93"/>
      <c r="L297" s="97"/>
      <c r="M297" s="93"/>
      <c r="N297" s="97"/>
      <c r="O297" s="93"/>
      <c r="P297" s="93"/>
      <c r="Q297" s="93"/>
      <c r="S297" s="98"/>
      <c r="T297" s="93"/>
      <c r="U297" s="93"/>
      <c r="V297" s="93"/>
      <c r="W297" s="98"/>
      <c r="X297" s="93"/>
      <c r="Y297" s="93"/>
      <c r="Z297" s="93"/>
      <c r="AA297" s="98"/>
      <c r="AB297" s="98"/>
      <c r="AC297" s="98"/>
      <c r="AD297" s="98"/>
      <c r="AE297" s="98"/>
      <c r="AF297" s="98"/>
      <c r="AG297" s="98"/>
      <c r="AH297" s="98"/>
      <c r="AI297" s="98"/>
      <c r="AJ297" s="98"/>
      <c r="AK297" s="98"/>
      <c r="AL297" s="98"/>
    </row>
    <row r="298" spans="1:38" ht="30" customHeight="1" x14ac:dyDescent="0.35">
      <c r="A298" s="104"/>
      <c r="B298" s="98"/>
      <c r="C298" s="95"/>
      <c r="E298" s="93"/>
      <c r="F298" s="113" t="str">
        <f t="shared" si="8"/>
        <v/>
      </c>
      <c r="G298" s="97"/>
      <c r="H298" s="97"/>
      <c r="I298" s="98"/>
      <c r="J298" s="93"/>
      <c r="K298" s="93"/>
      <c r="L298" s="97"/>
      <c r="M298" s="93"/>
      <c r="N298" s="97"/>
      <c r="O298" s="93"/>
      <c r="P298" s="93"/>
      <c r="Q298" s="93"/>
      <c r="S298" s="98"/>
      <c r="T298" s="93"/>
      <c r="U298" s="93"/>
      <c r="V298" s="93"/>
      <c r="W298" s="98"/>
      <c r="X298" s="93"/>
      <c r="Y298" s="93"/>
      <c r="Z298" s="93"/>
      <c r="AA298" s="98"/>
      <c r="AB298" s="98"/>
      <c r="AC298" s="98"/>
      <c r="AD298" s="98"/>
      <c r="AE298" s="98"/>
      <c r="AF298" s="98"/>
      <c r="AG298" s="98"/>
      <c r="AH298" s="98"/>
      <c r="AI298" s="98"/>
      <c r="AJ298" s="98"/>
      <c r="AK298" s="98"/>
      <c r="AL298" s="98"/>
    </row>
    <row r="299" spans="1:38" ht="30" customHeight="1" x14ac:dyDescent="0.35">
      <c r="A299" s="104"/>
      <c r="B299" s="98"/>
      <c r="C299" s="95"/>
      <c r="E299" s="93"/>
      <c r="F299" s="113" t="str">
        <f t="shared" si="8"/>
        <v/>
      </c>
      <c r="G299" s="97"/>
      <c r="H299" s="97"/>
      <c r="I299" s="98"/>
      <c r="J299" s="93"/>
      <c r="K299" s="93"/>
      <c r="L299" s="97"/>
      <c r="M299" s="93"/>
      <c r="N299" s="97"/>
      <c r="O299" s="93"/>
      <c r="P299" s="93"/>
      <c r="Q299" s="93"/>
      <c r="S299" s="98"/>
      <c r="T299" s="93"/>
      <c r="U299" s="93"/>
      <c r="V299" s="93"/>
      <c r="W299" s="98"/>
      <c r="X299" s="93"/>
      <c r="Y299" s="93"/>
      <c r="Z299" s="93"/>
      <c r="AA299" s="98"/>
      <c r="AB299" s="98"/>
      <c r="AC299" s="98"/>
      <c r="AD299" s="98"/>
      <c r="AE299" s="98"/>
      <c r="AF299" s="98"/>
      <c r="AG299" s="98"/>
      <c r="AH299" s="98"/>
      <c r="AI299" s="98"/>
      <c r="AJ299" s="98"/>
      <c r="AK299" s="98"/>
      <c r="AL299" s="98"/>
    </row>
    <row r="300" spans="1:38" ht="30" customHeight="1" x14ac:dyDescent="0.35">
      <c r="A300" s="104"/>
      <c r="B300" s="98"/>
      <c r="C300" s="95"/>
      <c r="E300" s="93"/>
      <c r="F300" s="113" t="str">
        <f t="shared" si="8"/>
        <v/>
      </c>
      <c r="G300" s="97"/>
      <c r="H300" s="97"/>
      <c r="I300" s="98"/>
      <c r="J300" s="93"/>
      <c r="K300" s="93"/>
      <c r="L300" s="97"/>
      <c r="M300" s="93"/>
      <c r="N300" s="97"/>
      <c r="O300" s="93"/>
      <c r="P300" s="93"/>
      <c r="Q300" s="93"/>
      <c r="S300" s="98"/>
      <c r="T300" s="93"/>
      <c r="U300" s="93"/>
      <c r="V300" s="93"/>
      <c r="W300" s="98"/>
      <c r="X300" s="93"/>
      <c r="Y300" s="93"/>
      <c r="Z300" s="93"/>
      <c r="AA300" s="98"/>
      <c r="AB300" s="98"/>
      <c r="AC300" s="98"/>
      <c r="AD300" s="98"/>
      <c r="AE300" s="98"/>
      <c r="AF300" s="98"/>
      <c r="AG300" s="98"/>
      <c r="AH300" s="98"/>
      <c r="AI300" s="98"/>
      <c r="AJ300" s="98"/>
      <c r="AK300" s="98"/>
      <c r="AL300" s="98"/>
    </row>
    <row r="301" spans="1:38" ht="30" customHeight="1" x14ac:dyDescent="0.35">
      <c r="A301" s="104"/>
      <c r="B301" s="98"/>
      <c r="C301" s="95"/>
      <c r="E301" s="93"/>
      <c r="F301" s="113" t="str">
        <f t="shared" si="8"/>
        <v/>
      </c>
      <c r="G301" s="97"/>
      <c r="H301" s="97"/>
      <c r="I301" s="98"/>
      <c r="J301" s="93"/>
      <c r="K301" s="93"/>
      <c r="L301" s="97"/>
      <c r="M301" s="93"/>
      <c r="N301" s="97"/>
      <c r="O301" s="93"/>
      <c r="P301" s="93"/>
      <c r="Q301" s="93"/>
      <c r="S301" s="98"/>
      <c r="T301" s="93"/>
      <c r="U301" s="93"/>
      <c r="V301" s="93"/>
      <c r="W301" s="98"/>
      <c r="X301" s="93"/>
      <c r="Y301" s="93"/>
      <c r="Z301" s="93"/>
      <c r="AA301" s="98"/>
      <c r="AB301" s="98"/>
      <c r="AC301" s="98"/>
      <c r="AD301" s="98"/>
      <c r="AE301" s="98"/>
      <c r="AF301" s="98"/>
      <c r="AG301" s="98"/>
      <c r="AH301" s="98"/>
      <c r="AI301" s="98"/>
      <c r="AJ301" s="98"/>
      <c r="AK301" s="98"/>
      <c r="AL301" s="98"/>
    </row>
    <row r="302" spans="1:38" ht="30" customHeight="1" x14ac:dyDescent="0.35">
      <c r="A302" s="104"/>
      <c r="B302" s="98"/>
      <c r="C302" s="95"/>
      <c r="E302" s="93"/>
      <c r="F302" s="113" t="str">
        <f t="shared" si="8"/>
        <v/>
      </c>
      <c r="G302" s="97"/>
      <c r="H302" s="97"/>
      <c r="I302" s="98"/>
      <c r="J302" s="93"/>
      <c r="K302" s="93"/>
      <c r="L302" s="97"/>
      <c r="M302" s="93"/>
      <c r="N302" s="97"/>
      <c r="O302" s="93"/>
      <c r="P302" s="93"/>
      <c r="Q302" s="93"/>
      <c r="S302" s="98"/>
      <c r="T302" s="93"/>
      <c r="U302" s="93"/>
      <c r="V302" s="93"/>
      <c r="W302" s="98"/>
      <c r="X302" s="93"/>
      <c r="Y302" s="93"/>
      <c r="Z302" s="93"/>
      <c r="AA302" s="98"/>
      <c r="AB302" s="98"/>
      <c r="AC302" s="98"/>
      <c r="AD302" s="98"/>
      <c r="AE302" s="98"/>
      <c r="AF302" s="98"/>
      <c r="AG302" s="98"/>
      <c r="AH302" s="98"/>
      <c r="AI302" s="98"/>
      <c r="AJ302" s="98"/>
      <c r="AK302" s="98"/>
      <c r="AL302" s="98"/>
    </row>
    <row r="303" spans="1:38" ht="30" customHeight="1" x14ac:dyDescent="0.35">
      <c r="A303" s="104"/>
      <c r="B303" s="98"/>
      <c r="C303" s="95"/>
      <c r="E303" s="93"/>
      <c r="F303" s="113" t="str">
        <f t="shared" si="8"/>
        <v/>
      </c>
      <c r="G303" s="97"/>
      <c r="H303" s="97"/>
      <c r="I303" s="98"/>
      <c r="J303" s="93"/>
      <c r="K303" s="93"/>
      <c r="L303" s="97"/>
      <c r="M303" s="93"/>
      <c r="N303" s="97"/>
      <c r="O303" s="93"/>
      <c r="P303" s="93"/>
      <c r="Q303" s="93"/>
      <c r="S303" s="98"/>
      <c r="T303" s="93"/>
      <c r="U303" s="93"/>
      <c r="V303" s="93"/>
      <c r="W303" s="98"/>
      <c r="X303" s="93"/>
      <c r="Y303" s="93"/>
      <c r="Z303" s="93"/>
      <c r="AA303" s="98"/>
      <c r="AB303" s="98"/>
      <c r="AC303" s="98"/>
      <c r="AD303" s="98"/>
      <c r="AE303" s="98"/>
      <c r="AF303" s="98"/>
      <c r="AG303" s="98"/>
      <c r="AH303" s="98"/>
      <c r="AI303" s="98"/>
      <c r="AJ303" s="98"/>
      <c r="AK303" s="98"/>
      <c r="AL303" s="98"/>
    </row>
    <row r="304" spans="1:38" ht="30" customHeight="1" x14ac:dyDescent="0.35">
      <c r="A304" s="104"/>
      <c r="B304" s="98"/>
      <c r="C304" s="95"/>
      <c r="E304" s="93"/>
      <c r="F304" s="113" t="str">
        <f t="shared" si="8"/>
        <v/>
      </c>
      <c r="G304" s="97"/>
      <c r="H304" s="97"/>
      <c r="I304" s="98"/>
      <c r="J304" s="93"/>
      <c r="K304" s="93"/>
      <c r="L304" s="97"/>
      <c r="M304" s="93"/>
      <c r="N304" s="97"/>
      <c r="O304" s="93"/>
      <c r="P304" s="93"/>
      <c r="Q304" s="93"/>
      <c r="S304" s="98"/>
      <c r="T304" s="93"/>
      <c r="U304" s="93"/>
      <c r="V304" s="93"/>
      <c r="W304" s="98"/>
      <c r="X304" s="93"/>
      <c r="Y304" s="93"/>
      <c r="Z304" s="93"/>
      <c r="AA304" s="98"/>
      <c r="AB304" s="98"/>
      <c r="AC304" s="98"/>
      <c r="AD304" s="98"/>
      <c r="AE304" s="98"/>
      <c r="AF304" s="98"/>
      <c r="AG304" s="98"/>
      <c r="AH304" s="98"/>
      <c r="AI304" s="98"/>
      <c r="AJ304" s="98"/>
      <c r="AK304" s="98"/>
      <c r="AL304" s="98"/>
    </row>
    <row r="305" spans="1:38" ht="30" customHeight="1" x14ac:dyDescent="0.35">
      <c r="A305" s="104"/>
      <c r="B305" s="98"/>
      <c r="C305" s="95"/>
      <c r="E305" s="93"/>
      <c r="F305" s="113" t="str">
        <f t="shared" si="8"/>
        <v/>
      </c>
      <c r="G305" s="97"/>
      <c r="H305" s="97"/>
      <c r="I305" s="98"/>
      <c r="J305" s="93"/>
      <c r="K305" s="93"/>
      <c r="L305" s="97"/>
      <c r="M305" s="93"/>
      <c r="N305" s="97"/>
      <c r="O305" s="93"/>
      <c r="P305" s="93"/>
      <c r="Q305" s="93"/>
      <c r="S305" s="98"/>
      <c r="T305" s="93"/>
      <c r="U305" s="93"/>
      <c r="V305" s="93"/>
      <c r="W305" s="98"/>
      <c r="X305" s="93"/>
      <c r="Y305" s="93"/>
      <c r="Z305" s="93"/>
      <c r="AA305" s="98"/>
      <c r="AB305" s="98"/>
      <c r="AC305" s="98"/>
      <c r="AD305" s="98"/>
      <c r="AE305" s="98"/>
      <c r="AF305" s="98"/>
      <c r="AG305" s="98"/>
      <c r="AH305" s="98"/>
      <c r="AI305" s="98"/>
      <c r="AJ305" s="98"/>
      <c r="AK305" s="98"/>
      <c r="AL305" s="98"/>
    </row>
    <row r="306" spans="1:38" ht="30" customHeight="1" x14ac:dyDescent="0.35">
      <c r="A306" s="104"/>
      <c r="B306" s="98"/>
      <c r="C306" s="95"/>
      <c r="E306" s="93"/>
      <c r="F306" s="113" t="str">
        <f t="shared" si="8"/>
        <v/>
      </c>
      <c r="G306" s="97"/>
      <c r="H306" s="97"/>
      <c r="I306" s="98"/>
      <c r="J306" s="93"/>
      <c r="K306" s="93"/>
      <c r="L306" s="97"/>
      <c r="M306" s="93"/>
      <c r="N306" s="97"/>
      <c r="O306" s="93"/>
      <c r="P306" s="93"/>
      <c r="Q306" s="93"/>
      <c r="S306" s="98"/>
      <c r="T306" s="93"/>
      <c r="U306" s="93"/>
      <c r="V306" s="93"/>
      <c r="W306" s="98"/>
      <c r="X306" s="93"/>
      <c r="Y306" s="93"/>
      <c r="Z306" s="93"/>
      <c r="AA306" s="98"/>
      <c r="AB306" s="98"/>
      <c r="AC306" s="98"/>
      <c r="AD306" s="98"/>
      <c r="AE306" s="98"/>
      <c r="AF306" s="98"/>
      <c r="AG306" s="98"/>
      <c r="AH306" s="98"/>
      <c r="AI306" s="98"/>
      <c r="AJ306" s="98"/>
      <c r="AK306" s="98"/>
      <c r="AL306" s="98"/>
    </row>
    <row r="307" spans="1:38" ht="30" customHeight="1" x14ac:dyDescent="0.35">
      <c r="A307" s="104"/>
      <c r="B307" s="98"/>
      <c r="C307" s="95"/>
      <c r="E307" s="93"/>
      <c r="F307" s="113" t="str">
        <f t="shared" si="8"/>
        <v/>
      </c>
      <c r="G307" s="97"/>
      <c r="H307" s="97"/>
      <c r="I307" s="98"/>
      <c r="J307" s="93"/>
      <c r="K307" s="93"/>
      <c r="L307" s="97"/>
      <c r="M307" s="93"/>
      <c r="N307" s="97"/>
      <c r="O307" s="93"/>
      <c r="P307" s="93"/>
      <c r="Q307" s="93"/>
      <c r="S307" s="98"/>
      <c r="T307" s="93"/>
      <c r="U307" s="93"/>
      <c r="V307" s="93"/>
      <c r="W307" s="98"/>
      <c r="X307" s="93"/>
      <c r="Y307" s="93"/>
      <c r="Z307" s="93"/>
      <c r="AA307" s="98"/>
      <c r="AB307" s="98"/>
      <c r="AC307" s="98"/>
      <c r="AD307" s="98"/>
      <c r="AE307" s="98"/>
      <c r="AF307" s="98"/>
      <c r="AG307" s="98"/>
      <c r="AH307" s="98"/>
      <c r="AI307" s="98"/>
      <c r="AJ307" s="98"/>
      <c r="AK307" s="98"/>
      <c r="AL307" s="98"/>
    </row>
    <row r="308" spans="1:38" ht="30" customHeight="1" x14ac:dyDescent="0.35">
      <c r="A308" s="104"/>
      <c r="B308" s="98"/>
      <c r="C308" s="95"/>
      <c r="E308" s="93"/>
      <c r="F308" s="113" t="str">
        <f t="shared" si="8"/>
        <v/>
      </c>
      <c r="G308" s="97"/>
      <c r="H308" s="97"/>
      <c r="I308" s="98"/>
      <c r="J308" s="93"/>
      <c r="K308" s="93"/>
      <c r="L308" s="97"/>
      <c r="M308" s="93"/>
      <c r="N308" s="97"/>
      <c r="O308" s="93"/>
      <c r="P308" s="93"/>
      <c r="Q308" s="93"/>
      <c r="S308" s="98"/>
      <c r="T308" s="93"/>
      <c r="U308" s="93"/>
      <c r="V308" s="93"/>
      <c r="W308" s="98"/>
      <c r="X308" s="93"/>
      <c r="Y308" s="93"/>
      <c r="Z308" s="93"/>
      <c r="AA308" s="98"/>
      <c r="AB308" s="98"/>
      <c r="AC308" s="98"/>
      <c r="AD308" s="98"/>
      <c r="AE308" s="98"/>
      <c r="AF308" s="98"/>
      <c r="AG308" s="98"/>
      <c r="AH308" s="98"/>
      <c r="AI308" s="98"/>
      <c r="AJ308" s="98"/>
      <c r="AK308" s="98"/>
      <c r="AL308" s="98"/>
    </row>
    <row r="309" spans="1:38" ht="30" customHeight="1" x14ac:dyDescent="0.35">
      <c r="A309" s="104"/>
      <c r="B309" s="98"/>
      <c r="C309" s="95"/>
      <c r="E309" s="93"/>
      <c r="F309" s="113" t="str">
        <f t="shared" si="8"/>
        <v/>
      </c>
      <c r="G309" s="97"/>
      <c r="H309" s="97"/>
      <c r="I309" s="98"/>
      <c r="J309" s="93"/>
      <c r="K309" s="93"/>
      <c r="L309" s="97"/>
      <c r="M309" s="93"/>
      <c r="N309" s="97"/>
      <c r="O309" s="93"/>
      <c r="P309" s="93"/>
      <c r="Q309" s="93"/>
      <c r="S309" s="98"/>
      <c r="T309" s="93"/>
      <c r="U309" s="93"/>
      <c r="V309" s="93"/>
      <c r="W309" s="98"/>
      <c r="X309" s="93"/>
      <c r="Y309" s="93"/>
      <c r="Z309" s="93"/>
      <c r="AA309" s="98"/>
      <c r="AB309" s="98"/>
      <c r="AC309" s="98"/>
      <c r="AD309" s="98"/>
      <c r="AE309" s="98"/>
      <c r="AF309" s="98"/>
      <c r="AG309" s="98"/>
      <c r="AH309" s="98"/>
      <c r="AI309" s="98"/>
      <c r="AJ309" s="98"/>
      <c r="AK309" s="98"/>
      <c r="AL309" s="98"/>
    </row>
    <row r="310" spans="1:38" ht="30" customHeight="1" x14ac:dyDescent="0.35">
      <c r="A310" s="104"/>
      <c r="B310" s="98"/>
      <c r="C310" s="95"/>
      <c r="E310" s="93"/>
      <c r="F310" s="113" t="str">
        <f t="shared" si="8"/>
        <v/>
      </c>
      <c r="G310" s="97"/>
      <c r="H310" s="97"/>
      <c r="I310" s="98"/>
      <c r="J310" s="93"/>
      <c r="K310" s="93"/>
      <c r="L310" s="97"/>
      <c r="M310" s="93"/>
      <c r="N310" s="97"/>
      <c r="O310" s="93"/>
      <c r="P310" s="93"/>
      <c r="Q310" s="93"/>
      <c r="S310" s="98"/>
      <c r="T310" s="93"/>
      <c r="U310" s="93"/>
      <c r="V310" s="93"/>
      <c r="W310" s="98"/>
      <c r="X310" s="93"/>
      <c r="Y310" s="93"/>
      <c r="Z310" s="93"/>
      <c r="AA310" s="98"/>
      <c r="AB310" s="98"/>
      <c r="AC310" s="98"/>
      <c r="AD310" s="98"/>
      <c r="AE310" s="98"/>
      <c r="AF310" s="98"/>
      <c r="AG310" s="98"/>
      <c r="AH310" s="98"/>
      <c r="AI310" s="98"/>
      <c r="AJ310" s="98"/>
      <c r="AK310" s="98"/>
      <c r="AL310" s="98"/>
    </row>
    <row r="311" spans="1:38" ht="30" customHeight="1" x14ac:dyDescent="0.35">
      <c r="A311" s="104"/>
      <c r="B311" s="98"/>
      <c r="C311" s="95"/>
      <c r="E311" s="93"/>
      <c r="F311" s="113" t="str">
        <f t="shared" si="8"/>
        <v/>
      </c>
      <c r="G311" s="97"/>
      <c r="H311" s="97"/>
      <c r="I311" s="98"/>
      <c r="J311" s="93"/>
      <c r="K311" s="93"/>
      <c r="L311" s="97"/>
      <c r="M311" s="93"/>
      <c r="N311" s="97"/>
      <c r="O311" s="93"/>
      <c r="P311" s="93"/>
      <c r="Q311" s="93"/>
      <c r="S311" s="98"/>
      <c r="T311" s="93"/>
      <c r="U311" s="93"/>
      <c r="V311" s="93"/>
      <c r="W311" s="98"/>
      <c r="X311" s="93"/>
      <c r="Y311" s="93"/>
      <c r="Z311" s="93"/>
      <c r="AA311" s="98"/>
      <c r="AB311" s="98"/>
      <c r="AC311" s="98"/>
      <c r="AD311" s="98"/>
      <c r="AE311" s="98"/>
      <c r="AF311" s="98"/>
      <c r="AG311" s="98"/>
      <c r="AH311" s="98"/>
      <c r="AI311" s="98"/>
      <c r="AJ311" s="98"/>
      <c r="AK311" s="98"/>
      <c r="AL311" s="98"/>
    </row>
    <row r="312" spans="1:38" ht="30" customHeight="1" x14ac:dyDescent="0.35">
      <c r="A312" s="104"/>
      <c r="B312" s="98"/>
      <c r="C312" s="95"/>
      <c r="E312" s="93"/>
      <c r="F312" s="113" t="str">
        <f t="shared" si="8"/>
        <v/>
      </c>
      <c r="G312" s="97"/>
      <c r="H312" s="97"/>
      <c r="I312" s="98"/>
      <c r="J312" s="93"/>
      <c r="K312" s="93"/>
      <c r="L312" s="97"/>
      <c r="M312" s="93"/>
      <c r="N312" s="97"/>
      <c r="O312" s="93"/>
      <c r="P312" s="93"/>
      <c r="Q312" s="93"/>
      <c r="S312" s="98"/>
      <c r="T312" s="93"/>
      <c r="U312" s="93"/>
      <c r="V312" s="93"/>
      <c r="W312" s="98"/>
      <c r="X312" s="93"/>
      <c r="Y312" s="93"/>
      <c r="Z312" s="93"/>
      <c r="AA312" s="98"/>
      <c r="AB312" s="98"/>
      <c r="AC312" s="98"/>
      <c r="AD312" s="98"/>
      <c r="AE312" s="98"/>
      <c r="AF312" s="98"/>
      <c r="AG312" s="98"/>
      <c r="AH312" s="98"/>
      <c r="AI312" s="98"/>
      <c r="AJ312" s="98"/>
      <c r="AK312" s="98"/>
      <c r="AL312" s="98"/>
    </row>
    <row r="313" spans="1:38" ht="30" customHeight="1" x14ac:dyDescent="0.35">
      <c r="A313" s="104"/>
      <c r="B313" s="98"/>
      <c r="C313" s="95"/>
      <c r="E313" s="93"/>
      <c r="F313" s="113" t="str">
        <f t="shared" si="8"/>
        <v/>
      </c>
      <c r="G313" s="97"/>
      <c r="H313" s="97"/>
      <c r="I313" s="98"/>
      <c r="J313" s="93"/>
      <c r="K313" s="93"/>
      <c r="L313" s="97"/>
      <c r="M313" s="93"/>
      <c r="N313" s="97"/>
      <c r="O313" s="93"/>
      <c r="P313" s="93"/>
      <c r="Q313" s="93"/>
      <c r="S313" s="98"/>
      <c r="T313" s="93"/>
      <c r="U313" s="93"/>
      <c r="V313" s="93"/>
      <c r="W313" s="98"/>
      <c r="X313" s="93"/>
      <c r="Y313" s="93"/>
      <c r="Z313" s="93"/>
      <c r="AA313" s="98"/>
      <c r="AB313" s="98"/>
      <c r="AC313" s="98"/>
      <c r="AD313" s="98"/>
      <c r="AE313" s="98"/>
      <c r="AF313" s="98"/>
      <c r="AG313" s="98"/>
      <c r="AH313" s="98"/>
      <c r="AI313" s="98"/>
      <c r="AJ313" s="98"/>
      <c r="AK313" s="98"/>
      <c r="AL313" s="98"/>
    </row>
    <row r="314" spans="1:38" ht="30" customHeight="1" x14ac:dyDescent="0.35">
      <c r="A314" s="104"/>
      <c r="B314" s="98"/>
      <c r="C314" s="95"/>
      <c r="E314" s="93"/>
      <c r="F314" s="113" t="str">
        <f t="shared" si="8"/>
        <v/>
      </c>
      <c r="G314" s="97"/>
      <c r="H314" s="97"/>
      <c r="I314" s="98"/>
      <c r="J314" s="93"/>
      <c r="K314" s="93"/>
      <c r="L314" s="97"/>
      <c r="M314" s="93"/>
      <c r="N314" s="97"/>
      <c r="O314" s="93"/>
      <c r="P314" s="93"/>
      <c r="Q314" s="93"/>
      <c r="S314" s="98"/>
      <c r="T314" s="93"/>
      <c r="U314" s="93"/>
      <c r="V314" s="93"/>
      <c r="W314" s="98"/>
      <c r="X314" s="93"/>
      <c r="Y314" s="93"/>
      <c r="Z314" s="93"/>
      <c r="AA314" s="98"/>
      <c r="AB314" s="98"/>
      <c r="AC314" s="98"/>
      <c r="AD314" s="98"/>
      <c r="AE314" s="98"/>
      <c r="AF314" s="98"/>
      <c r="AG314" s="98"/>
      <c r="AH314" s="98"/>
      <c r="AI314" s="98"/>
      <c r="AJ314" s="98"/>
      <c r="AK314" s="98"/>
      <c r="AL314" s="98"/>
    </row>
    <row r="315" spans="1:38" ht="30" customHeight="1" x14ac:dyDescent="0.35">
      <c r="A315" s="104"/>
      <c r="B315" s="98"/>
      <c r="C315" s="95"/>
      <c r="E315" s="93"/>
      <c r="F315" s="113" t="str">
        <f t="shared" si="8"/>
        <v/>
      </c>
      <c r="G315" s="97"/>
      <c r="H315" s="97"/>
      <c r="I315" s="98"/>
      <c r="J315" s="93"/>
      <c r="K315" s="93"/>
      <c r="L315" s="97"/>
      <c r="M315" s="93"/>
      <c r="N315" s="97"/>
      <c r="O315" s="93"/>
      <c r="P315" s="93"/>
      <c r="Q315" s="93"/>
      <c r="S315" s="98"/>
      <c r="T315" s="93"/>
      <c r="U315" s="93"/>
      <c r="V315" s="93"/>
      <c r="W315" s="98"/>
      <c r="X315" s="93"/>
      <c r="Y315" s="93"/>
      <c r="Z315" s="93"/>
      <c r="AA315" s="98"/>
      <c r="AB315" s="98"/>
      <c r="AC315" s="98"/>
      <c r="AD315" s="98"/>
      <c r="AE315" s="98"/>
      <c r="AF315" s="98"/>
      <c r="AG315" s="98"/>
      <c r="AH315" s="98"/>
      <c r="AI315" s="98"/>
      <c r="AJ315" s="98"/>
      <c r="AK315" s="98"/>
      <c r="AL315" s="98"/>
    </row>
    <row r="316" spans="1:38" ht="30" customHeight="1" x14ac:dyDescent="0.35">
      <c r="A316" s="104"/>
      <c r="B316" s="98"/>
      <c r="C316" s="95"/>
      <c r="E316" s="93"/>
      <c r="F316" s="113" t="str">
        <f t="shared" si="8"/>
        <v/>
      </c>
      <c r="G316" s="97"/>
      <c r="H316" s="97"/>
      <c r="I316" s="98"/>
      <c r="J316" s="93"/>
      <c r="K316" s="93"/>
      <c r="L316" s="97"/>
      <c r="M316" s="93"/>
      <c r="N316" s="97"/>
      <c r="O316" s="93"/>
      <c r="P316" s="93"/>
      <c r="Q316" s="93"/>
      <c r="S316" s="98"/>
      <c r="T316" s="93"/>
      <c r="U316" s="93"/>
      <c r="V316" s="93"/>
      <c r="W316" s="98"/>
      <c r="X316" s="93"/>
      <c r="Y316" s="93"/>
      <c r="Z316" s="93"/>
      <c r="AA316" s="98"/>
      <c r="AB316" s="98"/>
      <c r="AC316" s="98"/>
      <c r="AD316" s="98"/>
      <c r="AE316" s="98"/>
      <c r="AF316" s="98"/>
      <c r="AG316" s="98"/>
      <c r="AH316" s="98"/>
      <c r="AI316" s="98"/>
      <c r="AJ316" s="98"/>
      <c r="AK316" s="98"/>
      <c r="AL316" s="98"/>
    </row>
    <row r="317" spans="1:38" ht="30" customHeight="1" x14ac:dyDescent="0.35">
      <c r="A317" s="104"/>
      <c r="B317" s="98"/>
      <c r="C317" s="95"/>
      <c r="E317" s="93"/>
      <c r="F317" s="113" t="str">
        <f t="shared" si="8"/>
        <v/>
      </c>
      <c r="G317" s="97"/>
      <c r="H317" s="97"/>
      <c r="I317" s="98"/>
      <c r="J317" s="93"/>
      <c r="K317" s="93"/>
      <c r="L317" s="97"/>
      <c r="M317" s="93"/>
      <c r="N317" s="97"/>
      <c r="O317" s="93"/>
      <c r="P317" s="93"/>
      <c r="Q317" s="93"/>
      <c r="S317" s="98"/>
      <c r="T317" s="93"/>
      <c r="U317" s="93"/>
      <c r="V317" s="93"/>
      <c r="W317" s="98"/>
      <c r="X317" s="93"/>
      <c r="Y317" s="93"/>
      <c r="Z317" s="93"/>
      <c r="AA317" s="98"/>
      <c r="AB317" s="98"/>
      <c r="AC317" s="98"/>
      <c r="AD317" s="98"/>
      <c r="AE317" s="98"/>
      <c r="AF317" s="98"/>
      <c r="AG317" s="98"/>
      <c r="AH317" s="98"/>
      <c r="AI317" s="98"/>
      <c r="AJ317" s="98"/>
      <c r="AK317" s="98"/>
      <c r="AL317" s="98"/>
    </row>
    <row r="318" spans="1:38" ht="30" customHeight="1" x14ac:dyDescent="0.35">
      <c r="A318" s="104"/>
      <c r="B318" s="98"/>
      <c r="C318" s="95"/>
      <c r="E318" s="93"/>
      <c r="F318" s="113" t="str">
        <f t="shared" si="8"/>
        <v/>
      </c>
      <c r="G318" s="97"/>
      <c r="H318" s="97"/>
      <c r="I318" s="98"/>
      <c r="J318" s="93"/>
      <c r="K318" s="93"/>
      <c r="L318" s="97"/>
      <c r="M318" s="93"/>
      <c r="N318" s="97"/>
      <c r="O318" s="93"/>
      <c r="P318" s="93"/>
      <c r="Q318" s="93"/>
      <c r="S318" s="98"/>
      <c r="T318" s="93"/>
      <c r="U318" s="93"/>
      <c r="V318" s="93"/>
      <c r="W318" s="98"/>
      <c r="X318" s="93"/>
      <c r="Y318" s="93"/>
      <c r="Z318" s="93"/>
      <c r="AA318" s="98"/>
      <c r="AB318" s="98"/>
      <c r="AC318" s="98"/>
      <c r="AD318" s="98"/>
      <c r="AE318" s="98"/>
      <c r="AF318" s="98"/>
      <c r="AG318" s="98"/>
      <c r="AH318" s="98"/>
      <c r="AI318" s="98"/>
      <c r="AJ318" s="98"/>
      <c r="AK318" s="98"/>
      <c r="AL318" s="98"/>
    </row>
    <row r="319" spans="1:38" ht="30" customHeight="1" x14ac:dyDescent="0.35">
      <c r="A319" s="104"/>
      <c r="B319" s="98"/>
      <c r="C319" s="95"/>
      <c r="E319" s="93"/>
      <c r="F319" s="113" t="str">
        <f t="shared" si="8"/>
        <v/>
      </c>
      <c r="G319" s="97"/>
      <c r="H319" s="97"/>
      <c r="I319" s="98"/>
      <c r="J319" s="93"/>
      <c r="K319" s="93"/>
      <c r="L319" s="97"/>
      <c r="M319" s="93"/>
      <c r="N319" s="97"/>
      <c r="O319" s="93"/>
      <c r="P319" s="93"/>
      <c r="Q319" s="93"/>
      <c r="S319" s="98"/>
      <c r="T319" s="93"/>
      <c r="U319" s="93"/>
      <c r="V319" s="93"/>
      <c r="W319" s="98"/>
      <c r="X319" s="93"/>
      <c r="Y319" s="93"/>
      <c r="Z319" s="93"/>
      <c r="AA319" s="98"/>
      <c r="AB319" s="98"/>
      <c r="AC319" s="98"/>
      <c r="AD319" s="98"/>
      <c r="AE319" s="98"/>
      <c r="AF319" s="98"/>
      <c r="AG319" s="98"/>
      <c r="AH319" s="98"/>
      <c r="AI319" s="98"/>
      <c r="AJ319" s="98"/>
      <c r="AK319" s="98"/>
      <c r="AL319" s="98"/>
    </row>
    <row r="320" spans="1:38" ht="30" customHeight="1" x14ac:dyDescent="0.35">
      <c r="A320" s="104"/>
      <c r="B320" s="98"/>
      <c r="C320" s="95"/>
      <c r="E320" s="93"/>
      <c r="F320" s="113" t="str">
        <f t="shared" si="8"/>
        <v/>
      </c>
      <c r="G320" s="97"/>
      <c r="H320" s="97"/>
      <c r="I320" s="98"/>
      <c r="J320" s="93"/>
      <c r="K320" s="93"/>
      <c r="L320" s="97"/>
      <c r="M320" s="93"/>
      <c r="N320" s="97"/>
      <c r="O320" s="93"/>
      <c r="P320" s="93"/>
      <c r="Q320" s="93"/>
      <c r="S320" s="98"/>
      <c r="T320" s="93"/>
      <c r="U320" s="93"/>
      <c r="V320" s="93"/>
      <c r="W320" s="98"/>
      <c r="X320" s="93"/>
      <c r="Y320" s="93"/>
      <c r="Z320" s="93"/>
      <c r="AA320" s="98"/>
      <c r="AB320" s="98"/>
      <c r="AC320" s="98"/>
      <c r="AD320" s="98"/>
      <c r="AE320" s="98"/>
      <c r="AF320" s="98"/>
      <c r="AG320" s="98"/>
      <c r="AH320" s="98"/>
      <c r="AI320" s="98"/>
      <c r="AJ320" s="98"/>
      <c r="AK320" s="98"/>
      <c r="AL320" s="98"/>
    </row>
    <row r="321" spans="1:38" ht="30" customHeight="1" x14ac:dyDescent="0.35">
      <c r="A321" s="104"/>
      <c r="B321" s="98"/>
      <c r="C321" s="95"/>
      <c r="E321" s="93"/>
      <c r="F321" s="113" t="str">
        <f t="shared" si="8"/>
        <v/>
      </c>
      <c r="G321" s="97"/>
      <c r="H321" s="97"/>
      <c r="I321" s="98"/>
      <c r="J321" s="93"/>
      <c r="K321" s="93"/>
      <c r="L321" s="97"/>
      <c r="M321" s="93"/>
      <c r="N321" s="97"/>
      <c r="O321" s="93"/>
      <c r="P321" s="93"/>
      <c r="Q321" s="93"/>
      <c r="S321" s="98"/>
      <c r="T321" s="93"/>
      <c r="U321" s="93"/>
      <c r="V321" s="93"/>
      <c r="W321" s="98"/>
      <c r="X321" s="93"/>
      <c r="Y321" s="93"/>
      <c r="Z321" s="93"/>
      <c r="AA321" s="98"/>
      <c r="AB321" s="98"/>
      <c r="AC321" s="98"/>
      <c r="AD321" s="98"/>
      <c r="AE321" s="98"/>
      <c r="AF321" s="98"/>
      <c r="AG321" s="98"/>
      <c r="AH321" s="98"/>
      <c r="AI321" s="98"/>
      <c r="AJ321" s="98"/>
      <c r="AK321" s="98"/>
      <c r="AL321" s="98"/>
    </row>
    <row r="322" spans="1:38" ht="30" customHeight="1" x14ac:dyDescent="0.35">
      <c r="A322" s="104"/>
      <c r="B322" s="98"/>
      <c r="C322" s="95"/>
      <c r="E322" s="93"/>
      <c r="F322" s="113" t="str">
        <f t="shared" si="8"/>
        <v/>
      </c>
      <c r="G322" s="97"/>
      <c r="H322" s="97"/>
      <c r="I322" s="98"/>
      <c r="J322" s="93"/>
      <c r="K322" s="93"/>
      <c r="L322" s="97"/>
      <c r="M322" s="93"/>
      <c r="N322" s="97"/>
      <c r="O322" s="93"/>
      <c r="P322" s="93"/>
      <c r="Q322" s="93"/>
      <c r="S322" s="98"/>
      <c r="T322" s="93"/>
      <c r="U322" s="93"/>
      <c r="V322" s="93"/>
      <c r="W322" s="98"/>
      <c r="X322" s="93"/>
      <c r="Y322" s="93"/>
      <c r="Z322" s="93"/>
      <c r="AA322" s="98"/>
      <c r="AB322" s="98"/>
      <c r="AC322" s="98"/>
      <c r="AD322" s="98"/>
      <c r="AE322" s="98"/>
      <c r="AF322" s="98"/>
      <c r="AG322" s="98"/>
      <c r="AH322" s="98"/>
      <c r="AI322" s="98"/>
      <c r="AJ322" s="98"/>
      <c r="AK322" s="98"/>
      <c r="AL322" s="98"/>
    </row>
    <row r="323" spans="1:38" ht="30" customHeight="1" x14ac:dyDescent="0.35">
      <c r="A323" s="104"/>
      <c r="B323" s="98"/>
      <c r="C323" s="95"/>
      <c r="E323" s="93"/>
      <c r="F323" s="113" t="str">
        <f t="shared" si="8"/>
        <v/>
      </c>
      <c r="G323" s="97"/>
      <c r="H323" s="97"/>
      <c r="I323" s="98"/>
      <c r="J323" s="93"/>
      <c r="K323" s="93"/>
      <c r="L323" s="97"/>
      <c r="M323" s="93"/>
      <c r="N323" s="97"/>
      <c r="O323" s="93"/>
      <c r="P323" s="93"/>
      <c r="Q323" s="93"/>
      <c r="S323" s="98"/>
      <c r="T323" s="93"/>
      <c r="U323" s="93"/>
      <c r="V323" s="93"/>
      <c r="W323" s="98"/>
      <c r="X323" s="93"/>
      <c r="Y323" s="93"/>
      <c r="Z323" s="93"/>
      <c r="AA323" s="98"/>
      <c r="AB323" s="98"/>
      <c r="AC323" s="98"/>
      <c r="AD323" s="98"/>
      <c r="AE323" s="98"/>
      <c r="AF323" s="98"/>
      <c r="AG323" s="98"/>
      <c r="AH323" s="98"/>
      <c r="AI323" s="98"/>
      <c r="AJ323" s="98"/>
      <c r="AK323" s="98"/>
      <c r="AL323" s="98"/>
    </row>
    <row r="324" spans="1:38" ht="30" customHeight="1" x14ac:dyDescent="0.35">
      <c r="A324" s="104"/>
      <c r="B324" s="98"/>
      <c r="C324" s="95"/>
      <c r="E324" s="93"/>
      <c r="F324" s="113" t="str">
        <f t="shared" si="8"/>
        <v/>
      </c>
      <c r="G324" s="97"/>
      <c r="H324" s="97"/>
      <c r="I324" s="98"/>
      <c r="J324" s="93"/>
      <c r="K324" s="93"/>
      <c r="L324" s="97"/>
      <c r="M324" s="93"/>
      <c r="N324" s="97"/>
      <c r="O324" s="93"/>
      <c r="P324" s="93"/>
      <c r="Q324" s="93"/>
      <c r="S324" s="98"/>
      <c r="T324" s="93"/>
      <c r="U324" s="93"/>
      <c r="V324" s="93"/>
      <c r="W324" s="98"/>
      <c r="X324" s="93"/>
      <c r="Y324" s="93"/>
      <c r="Z324" s="93"/>
      <c r="AA324" s="98"/>
      <c r="AB324" s="98"/>
      <c r="AC324" s="98"/>
      <c r="AD324" s="98"/>
      <c r="AE324" s="98"/>
      <c r="AF324" s="98"/>
      <c r="AG324" s="98"/>
      <c r="AH324" s="98"/>
      <c r="AI324" s="98"/>
      <c r="AJ324" s="98"/>
      <c r="AK324" s="98"/>
      <c r="AL324" s="98"/>
    </row>
    <row r="325" spans="1:38" ht="30" customHeight="1" x14ac:dyDescent="0.35">
      <c r="A325" s="104"/>
      <c r="B325" s="98"/>
      <c r="C325" s="95"/>
      <c r="E325" s="93"/>
      <c r="F325" s="113" t="str">
        <f t="shared" si="8"/>
        <v/>
      </c>
      <c r="G325" s="97"/>
      <c r="H325" s="97"/>
      <c r="I325" s="98"/>
      <c r="J325" s="93"/>
      <c r="K325" s="93"/>
      <c r="L325" s="97"/>
      <c r="M325" s="93"/>
      <c r="N325" s="97"/>
      <c r="O325" s="93"/>
      <c r="P325" s="93"/>
      <c r="Q325" s="93"/>
      <c r="S325" s="98"/>
      <c r="T325" s="93"/>
      <c r="U325" s="93"/>
      <c r="V325" s="93"/>
      <c r="W325" s="98"/>
      <c r="X325" s="93"/>
      <c r="Y325" s="93"/>
      <c r="Z325" s="93"/>
      <c r="AA325" s="98"/>
      <c r="AB325" s="98"/>
      <c r="AC325" s="98"/>
      <c r="AD325" s="98"/>
      <c r="AE325" s="98"/>
      <c r="AF325" s="98"/>
      <c r="AG325" s="98"/>
      <c r="AH325" s="98"/>
      <c r="AI325" s="98"/>
      <c r="AJ325" s="98"/>
      <c r="AK325" s="98"/>
      <c r="AL325" s="98"/>
    </row>
    <row r="326" spans="1:38" ht="30" customHeight="1" x14ac:dyDescent="0.35">
      <c r="A326" s="104"/>
      <c r="B326" s="98"/>
      <c r="C326" s="95"/>
      <c r="E326" s="93"/>
      <c r="F326" s="113" t="str">
        <f t="shared" si="8"/>
        <v/>
      </c>
      <c r="G326" s="97"/>
      <c r="H326" s="97"/>
      <c r="I326" s="98"/>
      <c r="J326" s="93"/>
      <c r="K326" s="93"/>
      <c r="L326" s="97"/>
      <c r="M326" s="93"/>
      <c r="N326" s="97"/>
      <c r="O326" s="93"/>
      <c r="P326" s="93"/>
      <c r="Q326" s="93"/>
      <c r="S326" s="98"/>
      <c r="T326" s="93"/>
      <c r="U326" s="93"/>
      <c r="V326" s="93"/>
      <c r="W326" s="98"/>
      <c r="X326" s="93"/>
      <c r="Y326" s="93"/>
      <c r="Z326" s="93"/>
      <c r="AA326" s="98"/>
      <c r="AB326" s="98"/>
      <c r="AC326" s="98"/>
      <c r="AD326" s="98"/>
      <c r="AE326" s="98"/>
      <c r="AF326" s="98"/>
      <c r="AG326" s="98"/>
      <c r="AH326" s="98"/>
      <c r="AI326" s="98"/>
      <c r="AJ326" s="98"/>
      <c r="AK326" s="98"/>
      <c r="AL326" s="98"/>
    </row>
    <row r="327" spans="1:38" ht="30" customHeight="1" x14ac:dyDescent="0.35">
      <c r="A327" s="104"/>
      <c r="B327" s="98"/>
      <c r="C327" s="95"/>
      <c r="E327" s="93"/>
      <c r="F327" s="113" t="str">
        <f t="shared" si="8"/>
        <v/>
      </c>
      <c r="G327" s="97"/>
      <c r="H327" s="97"/>
      <c r="I327" s="98"/>
      <c r="J327" s="93"/>
      <c r="K327" s="93"/>
      <c r="L327" s="97"/>
      <c r="M327" s="93"/>
      <c r="N327" s="97"/>
      <c r="O327" s="93"/>
      <c r="P327" s="93"/>
      <c r="Q327" s="93"/>
      <c r="S327" s="98"/>
      <c r="T327" s="93"/>
      <c r="U327" s="93"/>
      <c r="V327" s="93"/>
      <c r="W327" s="98"/>
      <c r="X327" s="93"/>
      <c r="Y327" s="93"/>
      <c r="Z327" s="93"/>
      <c r="AA327" s="98"/>
      <c r="AB327" s="98"/>
      <c r="AC327" s="98"/>
      <c r="AD327" s="98"/>
      <c r="AE327" s="98"/>
      <c r="AF327" s="98"/>
      <c r="AG327" s="98"/>
      <c r="AH327" s="98"/>
      <c r="AI327" s="98"/>
      <c r="AJ327" s="98"/>
      <c r="AK327" s="98"/>
      <c r="AL327" s="98"/>
    </row>
    <row r="328" spans="1:38" ht="30" customHeight="1" x14ac:dyDescent="0.35">
      <c r="A328" s="104"/>
      <c r="B328" s="98"/>
      <c r="C328" s="95"/>
      <c r="E328" s="93"/>
      <c r="F328" s="113" t="str">
        <f t="shared" si="8"/>
        <v/>
      </c>
      <c r="G328" s="97"/>
      <c r="H328" s="97"/>
      <c r="I328" s="98"/>
      <c r="J328" s="93"/>
      <c r="K328" s="93"/>
      <c r="L328" s="97"/>
      <c r="M328" s="93"/>
      <c r="N328" s="97"/>
      <c r="O328" s="93"/>
      <c r="P328" s="93"/>
      <c r="Q328" s="93"/>
      <c r="S328" s="98"/>
      <c r="T328" s="93"/>
      <c r="U328" s="93"/>
      <c r="V328" s="93"/>
      <c r="W328" s="98"/>
      <c r="X328" s="93"/>
      <c r="Y328" s="93"/>
      <c r="Z328" s="93"/>
      <c r="AA328" s="98"/>
      <c r="AB328" s="98"/>
      <c r="AC328" s="98"/>
      <c r="AD328" s="98"/>
      <c r="AE328" s="98"/>
      <c r="AF328" s="98"/>
      <c r="AG328" s="98"/>
      <c r="AH328" s="98"/>
      <c r="AI328" s="98"/>
      <c r="AJ328" s="98"/>
      <c r="AK328" s="98"/>
      <c r="AL328" s="98"/>
    </row>
    <row r="329" spans="1:38" ht="30" customHeight="1" x14ac:dyDescent="0.35">
      <c r="A329" s="104"/>
      <c r="B329" s="98"/>
      <c r="C329" s="95"/>
      <c r="E329" s="93"/>
      <c r="F329" s="113" t="str">
        <f t="shared" si="8"/>
        <v/>
      </c>
      <c r="G329" s="97"/>
      <c r="H329" s="97"/>
      <c r="I329" s="98"/>
      <c r="J329" s="93"/>
      <c r="K329" s="93"/>
      <c r="L329" s="97"/>
      <c r="M329" s="93"/>
      <c r="N329" s="97"/>
      <c r="O329" s="93"/>
      <c r="P329" s="93"/>
      <c r="Q329" s="93"/>
      <c r="S329" s="98"/>
      <c r="T329" s="93"/>
      <c r="U329" s="93"/>
      <c r="V329" s="93"/>
      <c r="W329" s="98"/>
      <c r="X329" s="93"/>
      <c r="Y329" s="93"/>
      <c r="Z329" s="93"/>
      <c r="AA329" s="98"/>
      <c r="AB329" s="98"/>
      <c r="AC329" s="98"/>
      <c r="AD329" s="98"/>
      <c r="AE329" s="98"/>
      <c r="AF329" s="98"/>
      <c r="AG329" s="98"/>
      <c r="AH329" s="98"/>
      <c r="AI329" s="98"/>
      <c r="AJ329" s="98"/>
      <c r="AK329" s="98"/>
      <c r="AL329" s="98"/>
    </row>
    <row r="330" spans="1:38" ht="30" customHeight="1" x14ac:dyDescent="0.35">
      <c r="A330" s="104"/>
      <c r="B330" s="98"/>
      <c r="C330" s="95"/>
      <c r="E330" s="93"/>
      <c r="F330" s="113" t="str">
        <f t="shared" ref="F330" si="9">HYPERLINK(E330)</f>
        <v/>
      </c>
      <c r="G330" s="97"/>
      <c r="H330" s="97"/>
      <c r="I330" s="98"/>
      <c r="J330" s="93"/>
      <c r="K330" s="93"/>
      <c r="L330" s="97"/>
      <c r="M330" s="93"/>
      <c r="N330" s="97"/>
      <c r="O330" s="93"/>
      <c r="P330" s="93"/>
      <c r="Q330" s="93"/>
      <c r="S330" s="98"/>
      <c r="T330" s="93"/>
      <c r="U330" s="93"/>
      <c r="V330" s="93"/>
      <c r="W330" s="98"/>
      <c r="X330" s="93"/>
      <c r="Y330" s="93"/>
      <c r="Z330" s="93"/>
      <c r="AA330" s="98"/>
      <c r="AB330" s="98"/>
      <c r="AC330" s="98"/>
      <c r="AD330" s="98"/>
      <c r="AE330" s="98"/>
      <c r="AF330" s="98"/>
      <c r="AG330" s="98"/>
      <c r="AH330" s="98"/>
      <c r="AI330" s="98"/>
      <c r="AJ330" s="98"/>
      <c r="AK330" s="98"/>
      <c r="AL330" s="98"/>
    </row>
  </sheetData>
  <phoneticPr fontId="44" type="noConversion"/>
  <conditionalFormatting sqref="M2:N185">
    <cfRule type="cellIs" dxfId="110" priority="9" operator="equal">
      <formula>"Exclude"</formula>
    </cfRule>
    <cfRule type="cellIs" dxfId="109" priority="10" operator="equal">
      <formula>"Include"</formula>
    </cfRule>
  </conditionalFormatting>
  <conditionalFormatting sqref="C2:C185">
    <cfRule type="containsBlanks" dxfId="108" priority="8">
      <formula>LEN(TRIM(C2))=0</formula>
    </cfRule>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6D68-A2FE-4E42-B859-A959EC106388}">
  <dimension ref="A1:XEO23"/>
  <sheetViews>
    <sheetView zoomScaleNormal="100" workbookViewId="0">
      <pane xSplit="1" topLeftCell="B1" activePane="topRight" state="frozen"/>
      <selection pane="topRight" activeCell="A2" sqref="A2"/>
    </sheetView>
  </sheetViews>
  <sheetFormatPr defaultColWidth="24.453125" defaultRowHeight="30" customHeight="1" x14ac:dyDescent="0.35"/>
  <cols>
    <col min="1" max="1" width="50.1796875" style="99" customWidth="1"/>
    <col min="2" max="2" width="66.90625" style="101" customWidth="1"/>
    <col min="3" max="4" width="24.453125" style="99"/>
    <col min="5" max="5" width="9.26953125" style="99" hidden="1" customWidth="1"/>
    <col min="6" max="16384" width="24.453125" style="99"/>
  </cols>
  <sheetData>
    <row r="1" spans="1:16369" ht="30" customHeight="1" x14ac:dyDescent="0.35">
      <c r="A1" s="88" t="s">
        <v>10</v>
      </c>
      <c r="B1" s="88" t="s">
        <v>12</v>
      </c>
      <c r="C1" s="89" t="s">
        <v>14</v>
      </c>
      <c r="D1" s="89" t="s">
        <v>16</v>
      </c>
      <c r="E1" s="89"/>
      <c r="F1" s="88" t="s">
        <v>18</v>
      </c>
      <c r="G1" s="88" t="s">
        <v>19</v>
      </c>
      <c r="H1" s="88" t="s">
        <v>20</v>
      </c>
      <c r="I1" s="88" t="s">
        <v>22</v>
      </c>
      <c r="J1" s="88" t="s">
        <v>24</v>
      </c>
      <c r="K1" s="88" t="s">
        <v>25</v>
      </c>
      <c r="L1" s="88" t="s">
        <v>1267</v>
      </c>
      <c r="M1" s="88" t="s">
        <v>28</v>
      </c>
      <c r="N1" s="88" t="s">
        <v>29</v>
      </c>
      <c r="O1" s="88" t="s">
        <v>31</v>
      </c>
      <c r="P1" s="88" t="s">
        <v>33</v>
      </c>
      <c r="Q1" s="88" t="s">
        <v>35</v>
      </c>
      <c r="R1" s="88" t="s">
        <v>37</v>
      </c>
      <c r="S1" s="88" t="s">
        <v>39</v>
      </c>
      <c r="T1" s="90" t="s">
        <v>40</v>
      </c>
      <c r="U1" s="90" t="s">
        <v>2307</v>
      </c>
      <c r="V1" s="90" t="s">
        <v>43</v>
      </c>
      <c r="W1" s="90" t="s">
        <v>95</v>
      </c>
      <c r="X1" s="90" t="s">
        <v>1961</v>
      </c>
      <c r="Y1" s="90" t="s">
        <v>1869</v>
      </c>
      <c r="Z1" s="90" t="s">
        <v>96</v>
      </c>
      <c r="AA1" s="90" t="s">
        <v>2308</v>
      </c>
      <c r="AB1" s="90" t="s">
        <v>97</v>
      </c>
      <c r="AC1" s="90" t="s">
        <v>98</v>
      </c>
      <c r="AD1" s="90" t="s">
        <v>1870</v>
      </c>
      <c r="AE1" s="90" t="s">
        <v>99</v>
      </c>
      <c r="AF1" s="90" t="s">
        <v>62</v>
      </c>
      <c r="AG1" s="90" t="s">
        <v>64</v>
      </c>
      <c r="AH1" s="90" t="s">
        <v>66</v>
      </c>
      <c r="AI1" s="90" t="s">
        <v>68</v>
      </c>
      <c r="AJ1" s="90" t="s">
        <v>70</v>
      </c>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c r="XEL1" s="92"/>
      <c r="XEM1" s="92"/>
      <c r="XEN1" s="92"/>
      <c r="XEO1" s="92"/>
    </row>
    <row r="2" spans="1:16369" s="94" customFormat="1" ht="30" customHeight="1" x14ac:dyDescent="0.35">
      <c r="A2" s="104" t="s">
        <v>2380</v>
      </c>
      <c r="B2" s="98" t="s">
        <v>2381</v>
      </c>
      <c r="C2" s="95">
        <v>44053</v>
      </c>
      <c r="D2" s="96">
        <v>44055</v>
      </c>
      <c r="E2" s="93" t="s">
        <v>2382</v>
      </c>
      <c r="F2" s="113" t="str">
        <f>HYPERLINK(E2)</f>
        <v>https://pubmed.ncbi.nlm.nih.gov/32779309/</v>
      </c>
      <c r="G2" s="97" t="s">
        <v>1868</v>
      </c>
      <c r="H2" s="97" t="s">
        <v>102</v>
      </c>
      <c r="I2" s="98" t="s">
        <v>2383</v>
      </c>
      <c r="J2" s="93" t="s">
        <v>2384</v>
      </c>
      <c r="K2" s="93">
        <v>2020</v>
      </c>
      <c r="L2" s="97" t="s">
        <v>1759</v>
      </c>
      <c r="M2" s="93" t="s">
        <v>2385</v>
      </c>
      <c r="N2" s="97" t="s">
        <v>2245</v>
      </c>
      <c r="O2" s="93" t="s">
        <v>239</v>
      </c>
      <c r="P2" s="93" t="s">
        <v>240</v>
      </c>
      <c r="Q2" s="93" t="s">
        <v>239</v>
      </c>
      <c r="R2" s="100" t="s">
        <v>240</v>
      </c>
      <c r="S2" s="98" t="s">
        <v>101</v>
      </c>
      <c r="T2" s="93" t="s">
        <v>1868</v>
      </c>
      <c r="U2" s="93" t="s">
        <v>239</v>
      </c>
      <c r="V2" s="93" t="s">
        <v>239</v>
      </c>
      <c r="W2" s="98" t="s">
        <v>239</v>
      </c>
      <c r="X2" s="93" t="s">
        <v>239</v>
      </c>
      <c r="Y2" s="93" t="s">
        <v>239</v>
      </c>
      <c r="Z2" s="93" t="s">
        <v>240</v>
      </c>
      <c r="AA2" s="98" t="s">
        <v>240</v>
      </c>
      <c r="AB2" s="98" t="s">
        <v>240</v>
      </c>
      <c r="AC2" s="98" t="s">
        <v>240</v>
      </c>
      <c r="AD2" s="98" t="s">
        <v>240</v>
      </c>
      <c r="AE2" s="98" t="s">
        <v>239</v>
      </c>
      <c r="AF2" s="98" t="s">
        <v>239</v>
      </c>
      <c r="AG2" s="98" t="s">
        <v>240</v>
      </c>
      <c r="AH2" s="98" t="s">
        <v>240</v>
      </c>
      <c r="AI2" s="98" t="s">
        <v>240</v>
      </c>
      <c r="AJ2" s="98" t="s">
        <v>240</v>
      </c>
    </row>
    <row r="3" spans="1:16369" s="94" customFormat="1" ht="30" customHeight="1" x14ac:dyDescent="0.35">
      <c r="A3" s="104" t="s">
        <v>2400</v>
      </c>
      <c r="B3" s="98" t="s">
        <v>2401</v>
      </c>
      <c r="C3" s="95">
        <v>44047</v>
      </c>
      <c r="D3" s="96">
        <v>44048</v>
      </c>
      <c r="E3" s="93" t="s">
        <v>2402</v>
      </c>
      <c r="F3" s="113" t="str">
        <f t="shared" ref="F3:F23" si="0">HYPERLINK(E3)</f>
        <v>https://pubmed.ncbi.nlm.nih.gov/32749712/</v>
      </c>
      <c r="G3" s="97" t="s">
        <v>103</v>
      </c>
      <c r="H3" s="97" t="s">
        <v>104</v>
      </c>
      <c r="I3" s="98" t="s">
        <v>2403</v>
      </c>
      <c r="J3" s="93" t="s">
        <v>2404</v>
      </c>
      <c r="K3" s="93">
        <v>2020</v>
      </c>
      <c r="L3" s="97" t="s">
        <v>1759</v>
      </c>
      <c r="M3" s="93" t="s">
        <v>2405</v>
      </c>
      <c r="N3" s="97" t="s">
        <v>2245</v>
      </c>
      <c r="O3" s="93" t="s">
        <v>239</v>
      </c>
      <c r="P3" s="93" t="s">
        <v>240</v>
      </c>
      <c r="Q3" s="93" t="s">
        <v>239</v>
      </c>
      <c r="R3" s="100" t="s">
        <v>240</v>
      </c>
      <c r="S3" s="98" t="s">
        <v>105</v>
      </c>
      <c r="T3" s="93">
        <v>1</v>
      </c>
      <c r="U3" s="93" t="s">
        <v>239</v>
      </c>
      <c r="V3" s="93" t="s">
        <v>240</v>
      </c>
      <c r="W3" s="98" t="s">
        <v>239</v>
      </c>
      <c r="X3" s="93" t="s">
        <v>239</v>
      </c>
      <c r="Y3" s="93" t="s">
        <v>239</v>
      </c>
      <c r="Z3" s="93" t="s">
        <v>240</v>
      </c>
      <c r="AA3" s="98" t="s">
        <v>240</v>
      </c>
      <c r="AB3" s="98" t="s">
        <v>240</v>
      </c>
      <c r="AC3" s="98" t="s">
        <v>240</v>
      </c>
      <c r="AD3" s="98" t="s">
        <v>240</v>
      </c>
      <c r="AE3" s="98" t="s">
        <v>239</v>
      </c>
      <c r="AF3" s="98" t="s">
        <v>239</v>
      </c>
      <c r="AG3" s="98" t="s">
        <v>240</v>
      </c>
      <c r="AH3" s="98" t="s">
        <v>240</v>
      </c>
      <c r="AI3" s="98" t="s">
        <v>240</v>
      </c>
      <c r="AJ3" s="98" t="s">
        <v>240</v>
      </c>
    </row>
    <row r="4" spans="1:16369" s="94" customFormat="1" ht="30" customHeight="1" x14ac:dyDescent="0.35">
      <c r="A4" s="104" t="s">
        <v>2425</v>
      </c>
      <c r="B4" s="98" t="s">
        <v>2426</v>
      </c>
      <c r="C4" s="95">
        <v>44063</v>
      </c>
      <c r="D4" s="96">
        <v>44055</v>
      </c>
      <c r="E4" s="93" t="s">
        <v>2427</v>
      </c>
      <c r="F4" s="113" t="str">
        <f t="shared" si="0"/>
        <v>https://pubmed.ncbi.nlm.nih.gov/32779163/</v>
      </c>
      <c r="G4" s="97" t="s">
        <v>2298</v>
      </c>
      <c r="H4" s="97" t="s">
        <v>102</v>
      </c>
      <c r="I4" s="98" t="s">
        <v>2428</v>
      </c>
      <c r="J4" s="93" t="s">
        <v>2429</v>
      </c>
      <c r="K4" s="93">
        <v>2020</v>
      </c>
      <c r="L4" s="97" t="s">
        <v>1759</v>
      </c>
      <c r="M4" s="93" t="s">
        <v>2430</v>
      </c>
      <c r="N4" s="97" t="s">
        <v>2245</v>
      </c>
      <c r="O4" s="93" t="s">
        <v>239</v>
      </c>
      <c r="P4" s="93" t="s">
        <v>240</v>
      </c>
      <c r="Q4" s="93" t="s">
        <v>239</v>
      </c>
      <c r="R4" s="100" t="s">
        <v>240</v>
      </c>
      <c r="S4" s="98" t="s">
        <v>101</v>
      </c>
      <c r="T4" s="93" t="s">
        <v>1868</v>
      </c>
      <c r="U4" s="93" t="s">
        <v>239</v>
      </c>
      <c r="V4" s="93" t="s">
        <v>239</v>
      </c>
      <c r="W4" s="98" t="s">
        <v>239</v>
      </c>
      <c r="X4" s="93" t="s">
        <v>239</v>
      </c>
      <c r="Y4" s="93" t="s">
        <v>239</v>
      </c>
      <c r="Z4" s="93" t="s">
        <v>240</v>
      </c>
      <c r="AA4" s="98" t="s">
        <v>240</v>
      </c>
      <c r="AB4" s="98" t="s">
        <v>240</v>
      </c>
      <c r="AC4" s="98" t="s">
        <v>240</v>
      </c>
      <c r="AD4" s="98" t="s">
        <v>240</v>
      </c>
      <c r="AE4" s="98" t="s">
        <v>239</v>
      </c>
      <c r="AF4" s="98" t="s">
        <v>240</v>
      </c>
      <c r="AG4" s="98" t="s">
        <v>240</v>
      </c>
      <c r="AH4" s="98" t="s">
        <v>240</v>
      </c>
      <c r="AI4" s="98" t="s">
        <v>240</v>
      </c>
      <c r="AJ4" s="98" t="s">
        <v>240</v>
      </c>
    </row>
    <row r="5" spans="1:16369" s="94" customFormat="1" ht="30" customHeight="1" x14ac:dyDescent="0.35">
      <c r="A5" s="104" t="s">
        <v>2443</v>
      </c>
      <c r="B5" s="98" t="s">
        <v>2444</v>
      </c>
      <c r="C5" s="95">
        <v>44053</v>
      </c>
      <c r="D5" s="96">
        <v>44054</v>
      </c>
      <c r="E5" s="93" t="s">
        <v>2445</v>
      </c>
      <c r="F5" s="113" t="str">
        <f t="shared" si="0"/>
        <v>https://pubmed.ncbi.nlm.nih.gov/32776309/</v>
      </c>
      <c r="G5" s="97" t="s">
        <v>171</v>
      </c>
      <c r="H5" s="97" t="s">
        <v>104</v>
      </c>
      <c r="I5" s="98" t="s">
        <v>2446</v>
      </c>
      <c r="J5" s="93" t="s">
        <v>2447</v>
      </c>
      <c r="K5" s="93">
        <v>2020</v>
      </c>
      <c r="L5" s="97" t="s">
        <v>1759</v>
      </c>
      <c r="M5" s="93" t="s">
        <v>2448</v>
      </c>
      <c r="N5" s="97" t="s">
        <v>2245</v>
      </c>
      <c r="O5" s="93" t="s">
        <v>239</v>
      </c>
      <c r="P5" s="93" t="s">
        <v>240</v>
      </c>
      <c r="Q5" s="93" t="s">
        <v>239</v>
      </c>
      <c r="R5" s="100" t="s">
        <v>240</v>
      </c>
      <c r="S5" s="98" t="s">
        <v>39</v>
      </c>
      <c r="T5" s="93" t="s">
        <v>2449</v>
      </c>
      <c r="U5" s="93" t="s">
        <v>239</v>
      </c>
      <c r="V5" s="93" t="s">
        <v>239</v>
      </c>
      <c r="W5" s="98" t="s">
        <v>239</v>
      </c>
      <c r="X5" s="93" t="s">
        <v>239</v>
      </c>
      <c r="Y5" s="93" t="s">
        <v>239</v>
      </c>
      <c r="Z5" s="93" t="s">
        <v>240</v>
      </c>
      <c r="AA5" s="98" t="s">
        <v>240</v>
      </c>
      <c r="AB5" s="98" t="s">
        <v>240</v>
      </c>
      <c r="AC5" s="98" t="s">
        <v>240</v>
      </c>
      <c r="AD5" s="98" t="s">
        <v>240</v>
      </c>
      <c r="AE5" s="98" t="s">
        <v>239</v>
      </c>
      <c r="AF5" s="98" t="s">
        <v>240</v>
      </c>
      <c r="AG5" s="98" t="s">
        <v>240</v>
      </c>
      <c r="AH5" s="98" t="s">
        <v>240</v>
      </c>
      <c r="AI5" s="98" t="s">
        <v>240</v>
      </c>
      <c r="AJ5" s="98" t="s">
        <v>240</v>
      </c>
    </row>
    <row r="6" spans="1:16369" s="94" customFormat="1" ht="30" customHeight="1" x14ac:dyDescent="0.35">
      <c r="A6" s="104" t="s">
        <v>2533</v>
      </c>
      <c r="B6" s="98" t="s">
        <v>1765</v>
      </c>
      <c r="C6" s="95">
        <v>44046</v>
      </c>
      <c r="D6" s="96">
        <v>44051</v>
      </c>
      <c r="E6" s="93" t="s">
        <v>2538</v>
      </c>
      <c r="F6" s="113" t="str">
        <f t="shared" si="0"/>
        <v>https://pubmed.ncbi.nlm.nih.gov/32758430/</v>
      </c>
      <c r="G6" s="97" t="s">
        <v>1868</v>
      </c>
      <c r="H6" s="97" t="s">
        <v>109</v>
      </c>
      <c r="I6" s="98" t="s">
        <v>2539</v>
      </c>
      <c r="J6" s="93" t="s">
        <v>2536</v>
      </c>
      <c r="K6" s="93">
        <v>2020</v>
      </c>
      <c r="L6" s="97" t="s">
        <v>1759</v>
      </c>
      <c r="M6" s="93" t="s">
        <v>2540</v>
      </c>
      <c r="N6" s="97" t="s">
        <v>2245</v>
      </c>
      <c r="O6" s="93" t="s">
        <v>240</v>
      </c>
      <c r="P6" s="93" t="s">
        <v>240</v>
      </c>
      <c r="Q6" s="93" t="s">
        <v>240</v>
      </c>
      <c r="R6" s="100" t="s">
        <v>239</v>
      </c>
      <c r="S6" s="98" t="s">
        <v>101</v>
      </c>
      <c r="T6" s="93" t="s">
        <v>1868</v>
      </c>
      <c r="U6" s="93" t="s">
        <v>240</v>
      </c>
      <c r="V6" s="93" t="s">
        <v>240</v>
      </c>
      <c r="W6" s="98" t="s">
        <v>240</v>
      </c>
      <c r="X6" s="93" t="s">
        <v>240</v>
      </c>
      <c r="Y6" s="93" t="s">
        <v>240</v>
      </c>
      <c r="Z6" s="93" t="s">
        <v>240</v>
      </c>
      <c r="AA6" s="98" t="s">
        <v>240</v>
      </c>
      <c r="AB6" s="98" t="s">
        <v>240</v>
      </c>
      <c r="AC6" s="98" t="s">
        <v>240</v>
      </c>
      <c r="AD6" s="98" t="s">
        <v>240</v>
      </c>
      <c r="AE6" s="98" t="s">
        <v>240</v>
      </c>
      <c r="AF6" s="98" t="s">
        <v>240</v>
      </c>
      <c r="AG6" s="98" t="s">
        <v>239</v>
      </c>
      <c r="AH6" s="98" t="s">
        <v>239</v>
      </c>
      <c r="AI6" s="98" t="s">
        <v>240</v>
      </c>
      <c r="AJ6" s="98" t="s">
        <v>240</v>
      </c>
    </row>
    <row r="7" spans="1:16369" s="94" customFormat="1" ht="30" customHeight="1" x14ac:dyDescent="0.35">
      <c r="A7" s="104" t="s">
        <v>2560</v>
      </c>
      <c r="B7" s="98" t="s">
        <v>2561</v>
      </c>
      <c r="C7" s="95">
        <v>44048</v>
      </c>
      <c r="D7" s="96">
        <v>44054</v>
      </c>
      <c r="E7" s="93" t="s">
        <v>2562</v>
      </c>
      <c r="F7" s="113" t="str">
        <f t="shared" si="0"/>
        <v>https://pubmed.ncbi.nlm.nih.gov/32770999/</v>
      </c>
      <c r="G7" s="97" t="s">
        <v>170</v>
      </c>
      <c r="H7" s="97" t="s">
        <v>104</v>
      </c>
      <c r="I7" s="98" t="s">
        <v>2563</v>
      </c>
      <c r="J7" s="93" t="s">
        <v>2564</v>
      </c>
      <c r="K7" s="93">
        <v>2020</v>
      </c>
      <c r="L7" s="97" t="s">
        <v>1759</v>
      </c>
      <c r="M7" s="93" t="s">
        <v>2565</v>
      </c>
      <c r="N7" s="97" t="s">
        <v>2245</v>
      </c>
      <c r="O7" s="93" t="s">
        <v>239</v>
      </c>
      <c r="P7" s="93" t="s">
        <v>240</v>
      </c>
      <c r="Q7" s="93" t="s">
        <v>239</v>
      </c>
      <c r="R7" s="100" t="s">
        <v>240</v>
      </c>
      <c r="S7" s="98" t="s">
        <v>105</v>
      </c>
      <c r="T7" s="93">
        <v>22</v>
      </c>
      <c r="U7" s="93" t="s">
        <v>239</v>
      </c>
      <c r="V7" s="93" t="s">
        <v>239</v>
      </c>
      <c r="W7" s="98" t="s">
        <v>239</v>
      </c>
      <c r="X7" s="93" t="s">
        <v>239</v>
      </c>
      <c r="Y7" s="93" t="s">
        <v>239</v>
      </c>
      <c r="Z7" s="93" t="s">
        <v>240</v>
      </c>
      <c r="AA7" s="98" t="s">
        <v>240</v>
      </c>
      <c r="AB7" s="98" t="s">
        <v>240</v>
      </c>
      <c r="AC7" s="98" t="s">
        <v>240</v>
      </c>
      <c r="AD7" s="98" t="s">
        <v>240</v>
      </c>
      <c r="AE7" s="98" t="s">
        <v>239</v>
      </c>
      <c r="AF7" s="98" t="s">
        <v>239</v>
      </c>
      <c r="AG7" s="98" t="s">
        <v>240</v>
      </c>
      <c r="AH7" s="98" t="s">
        <v>240</v>
      </c>
      <c r="AI7" s="98" t="s">
        <v>240</v>
      </c>
      <c r="AJ7" s="98" t="s">
        <v>240</v>
      </c>
    </row>
    <row r="8" spans="1:16369" s="94" customFormat="1" ht="30" customHeight="1" x14ac:dyDescent="0.35">
      <c r="A8" s="104" t="s">
        <v>2566</v>
      </c>
      <c r="B8" s="98" t="s">
        <v>1765</v>
      </c>
      <c r="C8" s="95">
        <v>44049</v>
      </c>
      <c r="D8" s="96">
        <v>44051</v>
      </c>
      <c r="E8" s="93" t="s">
        <v>2567</v>
      </c>
      <c r="F8" s="113" t="str">
        <f t="shared" si="0"/>
        <v>https://pubmed.ncbi.nlm.nih.gov/32757878/</v>
      </c>
      <c r="G8" s="97" t="s">
        <v>1868</v>
      </c>
      <c r="H8" s="97" t="s">
        <v>102</v>
      </c>
      <c r="I8" s="98" t="s">
        <v>2568</v>
      </c>
      <c r="J8" s="93" t="s">
        <v>2300</v>
      </c>
      <c r="K8" s="93">
        <v>2020</v>
      </c>
      <c r="L8" s="97" t="s">
        <v>1759</v>
      </c>
      <c r="M8" s="93" t="s">
        <v>2569</v>
      </c>
      <c r="N8" s="97" t="s">
        <v>2245</v>
      </c>
      <c r="O8" s="93" t="s">
        <v>239</v>
      </c>
      <c r="P8" s="93" t="s">
        <v>240</v>
      </c>
      <c r="Q8" s="93" t="s">
        <v>239</v>
      </c>
      <c r="R8" s="100" t="s">
        <v>240</v>
      </c>
      <c r="S8" s="98" t="s">
        <v>101</v>
      </c>
      <c r="T8" s="93" t="s">
        <v>1868</v>
      </c>
      <c r="U8" s="93" t="s">
        <v>239</v>
      </c>
      <c r="V8" s="93" t="s">
        <v>239</v>
      </c>
      <c r="W8" s="98" t="s">
        <v>239</v>
      </c>
      <c r="X8" s="93" t="s">
        <v>239</v>
      </c>
      <c r="Y8" s="93" t="s">
        <v>239</v>
      </c>
      <c r="Z8" s="93" t="s">
        <v>240</v>
      </c>
      <c r="AA8" s="98" t="s">
        <v>240</v>
      </c>
      <c r="AB8" s="98" t="s">
        <v>240</v>
      </c>
      <c r="AC8" s="98" t="s">
        <v>240</v>
      </c>
      <c r="AD8" s="98" t="s">
        <v>240</v>
      </c>
      <c r="AE8" s="98" t="s">
        <v>239</v>
      </c>
      <c r="AF8" s="98" t="s">
        <v>239</v>
      </c>
      <c r="AG8" s="98" t="s">
        <v>240</v>
      </c>
      <c r="AH8" s="98" t="s">
        <v>240</v>
      </c>
      <c r="AI8" s="98" t="s">
        <v>240</v>
      </c>
      <c r="AJ8" s="98" t="s">
        <v>240</v>
      </c>
    </row>
    <row r="9" spans="1:16369" s="94" customFormat="1" ht="30" customHeight="1" x14ac:dyDescent="0.35">
      <c r="A9" s="104" t="s">
        <v>2590</v>
      </c>
      <c r="B9" s="98" t="s">
        <v>1765</v>
      </c>
      <c r="C9" s="95">
        <v>44053</v>
      </c>
      <c r="D9" s="96">
        <v>44055</v>
      </c>
      <c r="E9" s="93" t="s">
        <v>2591</v>
      </c>
      <c r="F9" s="113" t="str">
        <f t="shared" si="0"/>
        <v>https://pubmed.ncbi.nlm.nih.gov/32778684/</v>
      </c>
      <c r="G9" s="97" t="s">
        <v>103</v>
      </c>
      <c r="H9" s="97" t="s">
        <v>104</v>
      </c>
      <c r="I9" s="98" t="s">
        <v>2592</v>
      </c>
      <c r="J9" s="93" t="s">
        <v>2593</v>
      </c>
      <c r="K9" s="93">
        <v>2020</v>
      </c>
      <c r="L9" s="97" t="s">
        <v>1759</v>
      </c>
      <c r="M9" s="93" t="s">
        <v>2594</v>
      </c>
      <c r="N9" s="97" t="s">
        <v>2245</v>
      </c>
      <c r="O9" s="93" t="s">
        <v>240</v>
      </c>
      <c r="P9" s="93" t="s">
        <v>240</v>
      </c>
      <c r="Q9" s="93" t="s">
        <v>239</v>
      </c>
      <c r="R9" s="100" t="s">
        <v>240</v>
      </c>
      <c r="S9" s="98" t="s">
        <v>105</v>
      </c>
      <c r="T9" s="93" t="s">
        <v>2595</v>
      </c>
      <c r="U9" s="93" t="s">
        <v>239</v>
      </c>
      <c r="V9" s="93" t="s">
        <v>239</v>
      </c>
      <c r="W9" s="98" t="s">
        <v>239</v>
      </c>
      <c r="X9" s="93" t="s">
        <v>239</v>
      </c>
      <c r="Y9" s="93" t="s">
        <v>239</v>
      </c>
      <c r="Z9" s="93" t="s">
        <v>240</v>
      </c>
      <c r="AA9" s="98" t="s">
        <v>240</v>
      </c>
      <c r="AB9" s="98" t="s">
        <v>240</v>
      </c>
      <c r="AC9" s="98" t="s">
        <v>240</v>
      </c>
      <c r="AD9" s="98" t="s">
        <v>240</v>
      </c>
      <c r="AE9" s="98" t="s">
        <v>239</v>
      </c>
      <c r="AF9" s="98" t="s">
        <v>240</v>
      </c>
      <c r="AG9" s="98" t="s">
        <v>240</v>
      </c>
      <c r="AH9" s="98" t="s">
        <v>240</v>
      </c>
      <c r="AI9" s="98" t="s">
        <v>240</v>
      </c>
      <c r="AJ9" s="98" t="s">
        <v>240</v>
      </c>
    </row>
    <row r="10" spans="1:16369" s="94" customFormat="1" ht="30" customHeight="1" x14ac:dyDescent="0.35">
      <c r="A10" s="104" t="s">
        <v>2636</v>
      </c>
      <c r="B10" s="98" t="s">
        <v>2637</v>
      </c>
      <c r="C10" s="95">
        <v>44046</v>
      </c>
      <c r="D10" s="96">
        <v>44053</v>
      </c>
      <c r="E10" s="93" t="s">
        <v>2638</v>
      </c>
      <c r="F10" s="113" t="str">
        <f t="shared" si="0"/>
        <v>https://www.ncbi.nlm.nih.gov/pmc/articles/PMC7396723/</v>
      </c>
      <c r="G10" s="97" t="s">
        <v>1868</v>
      </c>
      <c r="H10" s="97" t="s">
        <v>109</v>
      </c>
      <c r="I10" s="98" t="s">
        <v>2639</v>
      </c>
      <c r="J10" s="93" t="s">
        <v>2640</v>
      </c>
      <c r="K10" s="93">
        <v>2020</v>
      </c>
      <c r="L10" s="97" t="s">
        <v>1759</v>
      </c>
      <c r="M10" s="93" t="s">
        <v>2641</v>
      </c>
      <c r="N10" s="97" t="s">
        <v>2245</v>
      </c>
      <c r="O10" s="93" t="s">
        <v>239</v>
      </c>
      <c r="P10" s="93" t="s">
        <v>240</v>
      </c>
      <c r="Q10" s="93" t="s">
        <v>239</v>
      </c>
      <c r="R10" s="100" t="s">
        <v>239</v>
      </c>
      <c r="S10" s="98" t="s">
        <v>101</v>
      </c>
      <c r="T10" s="93" t="s">
        <v>1868</v>
      </c>
      <c r="U10" s="93" t="s">
        <v>239</v>
      </c>
      <c r="V10" s="93" t="s">
        <v>239</v>
      </c>
      <c r="W10" s="98" t="s">
        <v>239</v>
      </c>
      <c r="X10" s="93" t="s">
        <v>239</v>
      </c>
      <c r="Y10" s="93" t="s">
        <v>239</v>
      </c>
      <c r="Z10" s="93" t="s">
        <v>240</v>
      </c>
      <c r="AA10" s="98" t="s">
        <v>240</v>
      </c>
      <c r="AB10" s="98" t="s">
        <v>240</v>
      </c>
      <c r="AC10" s="98" t="s">
        <v>240</v>
      </c>
      <c r="AD10" s="98" t="s">
        <v>240</v>
      </c>
      <c r="AE10" s="98" t="s">
        <v>239</v>
      </c>
      <c r="AF10" s="98" t="s">
        <v>240</v>
      </c>
      <c r="AG10" s="98" t="s">
        <v>239</v>
      </c>
      <c r="AH10" s="98" t="s">
        <v>240</v>
      </c>
      <c r="AI10" s="98" t="s">
        <v>240</v>
      </c>
      <c r="AJ10" s="98" t="s">
        <v>240</v>
      </c>
    </row>
    <row r="11" spans="1:16369" s="94" customFormat="1" ht="30" customHeight="1" x14ac:dyDescent="0.35">
      <c r="A11" s="104" t="s">
        <v>2651</v>
      </c>
      <c r="B11" s="98" t="s">
        <v>2652</v>
      </c>
      <c r="C11" s="95">
        <v>44008</v>
      </c>
      <c r="D11" s="96" t="s">
        <v>3424</v>
      </c>
      <c r="E11" s="93" t="s">
        <v>2653</v>
      </c>
      <c r="F11" s="113" t="str">
        <f t="shared" si="0"/>
        <v>https://ejnsr.journals.ekb.eg/article_98283.html</v>
      </c>
      <c r="G11" s="97" t="s">
        <v>1868</v>
      </c>
      <c r="H11" s="97" t="s">
        <v>109</v>
      </c>
      <c r="I11" s="98" t="s">
        <v>2654</v>
      </c>
      <c r="J11" s="93" t="s">
        <v>2655</v>
      </c>
      <c r="K11" s="93">
        <v>2020</v>
      </c>
      <c r="L11" s="97" t="s">
        <v>1759</v>
      </c>
      <c r="M11" s="93" t="s">
        <v>2304</v>
      </c>
      <c r="N11" s="97" t="s">
        <v>2245</v>
      </c>
      <c r="O11" s="93" t="s">
        <v>239</v>
      </c>
      <c r="P11" s="93" t="s">
        <v>240</v>
      </c>
      <c r="Q11" s="93" t="s">
        <v>239</v>
      </c>
      <c r="R11" s="100" t="s">
        <v>239</v>
      </c>
      <c r="S11" s="98" t="s">
        <v>101</v>
      </c>
      <c r="T11" s="93" t="s">
        <v>1868</v>
      </c>
      <c r="U11" s="93" t="s">
        <v>239</v>
      </c>
      <c r="V11" s="93" t="s">
        <v>240</v>
      </c>
      <c r="W11" s="98" t="s">
        <v>240</v>
      </c>
      <c r="X11" s="93" t="s">
        <v>239</v>
      </c>
      <c r="Y11" s="93" t="s">
        <v>239</v>
      </c>
      <c r="Z11" s="93" t="s">
        <v>240</v>
      </c>
      <c r="AA11" s="98" t="s">
        <v>240</v>
      </c>
      <c r="AB11" s="98" t="s">
        <v>240</v>
      </c>
      <c r="AC11" s="98" t="s">
        <v>240</v>
      </c>
      <c r="AD11" s="98" t="s">
        <v>240</v>
      </c>
      <c r="AE11" s="98" t="s">
        <v>239</v>
      </c>
      <c r="AF11" s="98" t="s">
        <v>240</v>
      </c>
      <c r="AG11" s="98" t="s">
        <v>239</v>
      </c>
      <c r="AH11" s="98" t="s">
        <v>240</v>
      </c>
      <c r="AI11" s="98" t="s">
        <v>240</v>
      </c>
      <c r="AJ11" s="98" t="s">
        <v>240</v>
      </c>
    </row>
    <row r="12" spans="1:16369" s="94" customFormat="1" ht="30" customHeight="1" x14ac:dyDescent="0.35">
      <c r="A12" s="104" t="s">
        <v>2656</v>
      </c>
      <c r="B12" s="98" t="s">
        <v>2657</v>
      </c>
      <c r="C12" s="95">
        <v>43923</v>
      </c>
      <c r="D12" s="96" t="s">
        <v>3424</v>
      </c>
      <c r="E12" s="93" t="s">
        <v>2658</v>
      </c>
      <c r="F12" s="113" t="str">
        <f t="shared" si="0"/>
        <v>https://smj.journals.ekb.eg/article_94826.html</v>
      </c>
      <c r="G12" s="97" t="s">
        <v>1868</v>
      </c>
      <c r="H12" s="97" t="s">
        <v>109</v>
      </c>
      <c r="I12" s="98" t="s">
        <v>2659</v>
      </c>
      <c r="J12" s="93" t="s">
        <v>2660</v>
      </c>
      <c r="K12" s="93">
        <v>2020</v>
      </c>
      <c r="L12" s="97" t="s">
        <v>1759</v>
      </c>
      <c r="M12" s="93" t="s">
        <v>2661</v>
      </c>
      <c r="N12" s="97" t="s">
        <v>2245</v>
      </c>
      <c r="O12" s="93" t="s">
        <v>239</v>
      </c>
      <c r="P12" s="93" t="s">
        <v>240</v>
      </c>
      <c r="Q12" s="93" t="s">
        <v>239</v>
      </c>
      <c r="R12" s="100" t="s">
        <v>240</v>
      </c>
      <c r="S12" s="98" t="s">
        <v>101</v>
      </c>
      <c r="T12" s="93" t="s">
        <v>1868</v>
      </c>
      <c r="U12" s="93" t="s">
        <v>239</v>
      </c>
      <c r="V12" s="93" t="s">
        <v>239</v>
      </c>
      <c r="W12" s="98" t="s">
        <v>239</v>
      </c>
      <c r="X12" s="93" t="s">
        <v>239</v>
      </c>
      <c r="Y12" s="93" t="s">
        <v>239</v>
      </c>
      <c r="Z12" s="93" t="s">
        <v>240</v>
      </c>
      <c r="AA12" s="98" t="s">
        <v>240</v>
      </c>
      <c r="AB12" s="98" t="s">
        <v>240</v>
      </c>
      <c r="AC12" s="98" t="s">
        <v>240</v>
      </c>
      <c r="AD12" s="98" t="s">
        <v>240</v>
      </c>
      <c r="AE12" s="98" t="s">
        <v>239</v>
      </c>
      <c r="AF12" s="98" t="s">
        <v>240</v>
      </c>
      <c r="AG12" s="98" t="s">
        <v>240</v>
      </c>
      <c r="AH12" s="98" t="s">
        <v>240</v>
      </c>
      <c r="AI12" s="98" t="s">
        <v>240</v>
      </c>
      <c r="AJ12" s="98" t="s">
        <v>240</v>
      </c>
    </row>
    <row r="13" spans="1:16369" s="94" customFormat="1" ht="30" customHeight="1" x14ac:dyDescent="0.35">
      <c r="A13" s="104" t="s">
        <v>3419</v>
      </c>
      <c r="B13" s="98" t="s">
        <v>1765</v>
      </c>
      <c r="C13" s="95">
        <v>43831</v>
      </c>
      <c r="D13" s="96" t="s">
        <v>3424</v>
      </c>
      <c r="E13" s="93" t="s">
        <v>2662</v>
      </c>
      <c r="F13" s="113" t="str">
        <f t="shared" si="0"/>
        <v>https://www.researchgate.net/profile/Irene_Amponsah2/publication/342845014_WIS_GHANA_COVID-19_EDUCATION_MOTHER_AND_CHILD_PROTECTION/links/5f0875aa45851550509a3a6d/WIS-GHANA-COVID-19-EDUCATION-MOTHER-AND-CHILD-PROTECTION.pdf</v>
      </c>
      <c r="G13" s="97" t="s">
        <v>2663</v>
      </c>
      <c r="H13" s="97" t="s">
        <v>109</v>
      </c>
      <c r="I13" s="98" t="s">
        <v>2664</v>
      </c>
      <c r="J13" s="93" t="s">
        <v>2304</v>
      </c>
      <c r="K13" s="93">
        <v>2020</v>
      </c>
      <c r="L13" s="97" t="s">
        <v>1759</v>
      </c>
      <c r="M13" s="93" t="s">
        <v>2304</v>
      </c>
      <c r="N13" s="97" t="s">
        <v>2245</v>
      </c>
      <c r="O13" s="93" t="s">
        <v>240</v>
      </c>
      <c r="P13" s="93" t="s">
        <v>239</v>
      </c>
      <c r="Q13" s="93" t="s">
        <v>240</v>
      </c>
      <c r="R13" s="100" t="s">
        <v>240</v>
      </c>
      <c r="S13" s="98" t="s">
        <v>39</v>
      </c>
      <c r="T13" s="93" t="s">
        <v>1868</v>
      </c>
      <c r="U13" s="93" t="s">
        <v>240</v>
      </c>
      <c r="V13" s="93" t="s">
        <v>240</v>
      </c>
      <c r="W13" s="98" t="s">
        <v>240</v>
      </c>
      <c r="X13" s="93" t="s">
        <v>240</v>
      </c>
      <c r="Y13" s="93" t="s">
        <v>240</v>
      </c>
      <c r="Z13" s="93" t="s">
        <v>240</v>
      </c>
      <c r="AA13" s="98" t="s">
        <v>240</v>
      </c>
      <c r="AB13" s="98" t="s">
        <v>240</v>
      </c>
      <c r="AC13" s="98" t="s">
        <v>240</v>
      </c>
      <c r="AD13" s="98" t="s">
        <v>240</v>
      </c>
      <c r="AE13" s="98" t="s">
        <v>240</v>
      </c>
      <c r="AF13" s="98" t="s">
        <v>240</v>
      </c>
      <c r="AG13" s="98" t="s">
        <v>240</v>
      </c>
      <c r="AH13" s="98" t="s">
        <v>240</v>
      </c>
      <c r="AI13" s="98" t="s">
        <v>240</v>
      </c>
      <c r="AJ13" s="98" t="s">
        <v>240</v>
      </c>
    </row>
    <row r="14" spans="1:16369" s="94" customFormat="1" ht="30" customHeight="1" x14ac:dyDescent="0.35">
      <c r="A14" s="104" t="s">
        <v>2697</v>
      </c>
      <c r="B14" s="98" t="s">
        <v>2698</v>
      </c>
      <c r="C14" s="95">
        <v>44047</v>
      </c>
      <c r="D14" s="96" t="s">
        <v>3424</v>
      </c>
      <c r="E14" s="93" t="s">
        <v>2699</v>
      </c>
      <c r="F14" s="113" t="str">
        <f t="shared" si="0"/>
        <v>https://epag.springeropen.com/articles/10.1186/s43054-020-00039-7</v>
      </c>
      <c r="G14" s="97" t="s">
        <v>1868</v>
      </c>
      <c r="H14" s="97" t="s">
        <v>109</v>
      </c>
      <c r="I14" s="98" t="s">
        <v>2700</v>
      </c>
      <c r="J14" s="93" t="s">
        <v>2701</v>
      </c>
      <c r="K14" s="93">
        <v>2020</v>
      </c>
      <c r="L14" s="97" t="s">
        <v>1759</v>
      </c>
      <c r="M14" s="93" t="s">
        <v>2702</v>
      </c>
      <c r="N14" s="97" t="s">
        <v>2245</v>
      </c>
      <c r="O14" s="93" t="s">
        <v>240</v>
      </c>
      <c r="P14" s="93" t="s">
        <v>239</v>
      </c>
      <c r="Q14" s="93" t="s">
        <v>239</v>
      </c>
      <c r="R14" s="100" t="s">
        <v>239</v>
      </c>
      <c r="S14" s="98" t="s">
        <v>105</v>
      </c>
      <c r="T14" s="93" t="s">
        <v>1868</v>
      </c>
      <c r="U14" s="93" t="s">
        <v>240</v>
      </c>
      <c r="V14" s="93" t="s">
        <v>240</v>
      </c>
      <c r="W14" s="98" t="s">
        <v>240</v>
      </c>
      <c r="X14" s="93" t="s">
        <v>240</v>
      </c>
      <c r="Y14" s="93" t="s">
        <v>240</v>
      </c>
      <c r="Z14" s="93" t="s">
        <v>239</v>
      </c>
      <c r="AA14" s="98" t="s">
        <v>239</v>
      </c>
      <c r="AB14" s="98" t="s">
        <v>239</v>
      </c>
      <c r="AC14" s="98" t="s">
        <v>239</v>
      </c>
      <c r="AD14" s="98" t="s">
        <v>239</v>
      </c>
      <c r="AE14" s="98" t="s">
        <v>239</v>
      </c>
      <c r="AF14" s="98" t="s">
        <v>240</v>
      </c>
      <c r="AG14" s="98" t="s">
        <v>240</v>
      </c>
      <c r="AH14" s="98" t="s">
        <v>239</v>
      </c>
      <c r="AI14" s="98" t="s">
        <v>240</v>
      </c>
      <c r="AJ14" s="98" t="s">
        <v>240</v>
      </c>
    </row>
    <row r="15" spans="1:16369" s="94" customFormat="1" ht="30" customHeight="1" x14ac:dyDescent="0.35">
      <c r="A15" s="104" t="s">
        <v>2703</v>
      </c>
      <c r="B15" s="98" t="s">
        <v>2704</v>
      </c>
      <c r="C15" s="95">
        <v>43969</v>
      </c>
      <c r="D15" s="96" t="s">
        <v>3424</v>
      </c>
      <c r="E15" s="93" t="s">
        <v>2705</v>
      </c>
      <c r="F15" s="113" t="str">
        <f t="shared" si="0"/>
        <v>https://www.scirp.org/html/13-1330818_101186.htm</v>
      </c>
      <c r="G15" s="97" t="s">
        <v>2706</v>
      </c>
      <c r="H15" s="97" t="s">
        <v>104</v>
      </c>
      <c r="I15" s="98" t="s">
        <v>2707</v>
      </c>
      <c r="J15" s="93" t="s">
        <v>2708</v>
      </c>
      <c r="K15" s="93">
        <v>2020</v>
      </c>
      <c r="L15" s="97" t="s">
        <v>1759</v>
      </c>
      <c r="M15" s="93" t="s">
        <v>2709</v>
      </c>
      <c r="N15" s="97" t="s">
        <v>2245</v>
      </c>
      <c r="O15" s="93" t="s">
        <v>240</v>
      </c>
      <c r="P15" s="93" t="s">
        <v>239</v>
      </c>
      <c r="Q15" s="93" t="s">
        <v>240</v>
      </c>
      <c r="R15" s="100" t="s">
        <v>240</v>
      </c>
      <c r="S15" s="98" t="s">
        <v>39</v>
      </c>
      <c r="T15" s="93" t="s">
        <v>2710</v>
      </c>
      <c r="U15" s="93" t="s">
        <v>240</v>
      </c>
      <c r="V15" s="93" t="s">
        <v>240</v>
      </c>
      <c r="W15" s="98" t="s">
        <v>240</v>
      </c>
      <c r="X15" s="93" t="s">
        <v>240</v>
      </c>
      <c r="Y15" s="93" t="s">
        <v>240</v>
      </c>
      <c r="Z15" s="93" t="s">
        <v>239</v>
      </c>
      <c r="AA15" s="98" t="s">
        <v>239</v>
      </c>
      <c r="AB15" s="98" t="s">
        <v>239</v>
      </c>
      <c r="AC15" s="98" t="s">
        <v>239</v>
      </c>
      <c r="AD15" s="98" t="s">
        <v>239</v>
      </c>
      <c r="AE15" s="98" t="s">
        <v>240</v>
      </c>
      <c r="AF15" s="98" t="s">
        <v>240</v>
      </c>
      <c r="AG15" s="98" t="s">
        <v>240</v>
      </c>
      <c r="AH15" s="98" t="s">
        <v>240</v>
      </c>
      <c r="AI15" s="98" t="s">
        <v>240</v>
      </c>
      <c r="AJ15" s="98" t="s">
        <v>240</v>
      </c>
    </row>
    <row r="16" spans="1:16369" s="94" customFormat="1" ht="30" customHeight="1" x14ac:dyDescent="0.35">
      <c r="A16" s="104" t="s">
        <v>2711</v>
      </c>
      <c r="B16" s="98" t="s">
        <v>1765</v>
      </c>
      <c r="C16" s="95">
        <v>43937</v>
      </c>
      <c r="D16" s="96" t="s">
        <v>3424</v>
      </c>
      <c r="E16" s="93" t="s">
        <v>2712</v>
      </c>
      <c r="F16" s="113" t="str">
        <f t="shared" si="0"/>
        <v>https://www.ncbi.nlm.nih.gov/pmc/articles/PMC7266469/</v>
      </c>
      <c r="G16" s="97" t="s">
        <v>2663</v>
      </c>
      <c r="H16" s="97" t="s">
        <v>104</v>
      </c>
      <c r="I16" s="98" t="s">
        <v>2713</v>
      </c>
      <c r="J16" s="93" t="s">
        <v>2714</v>
      </c>
      <c r="K16" s="93">
        <v>2020</v>
      </c>
      <c r="L16" s="97" t="s">
        <v>1759</v>
      </c>
      <c r="M16" s="93" t="s">
        <v>2715</v>
      </c>
      <c r="N16" s="97" t="s">
        <v>2245</v>
      </c>
      <c r="O16" s="93" t="s">
        <v>239</v>
      </c>
      <c r="P16" s="93" t="s">
        <v>240</v>
      </c>
      <c r="Q16" s="93" t="s">
        <v>240</v>
      </c>
      <c r="R16" s="100" t="s">
        <v>239</v>
      </c>
      <c r="S16" s="98" t="s">
        <v>39</v>
      </c>
      <c r="T16" s="93" t="s">
        <v>1868</v>
      </c>
      <c r="U16" s="93" t="s">
        <v>240</v>
      </c>
      <c r="V16" s="93" t="s">
        <v>240</v>
      </c>
      <c r="W16" s="98" t="s">
        <v>240</v>
      </c>
      <c r="X16" s="93" t="s">
        <v>240</v>
      </c>
      <c r="Y16" s="93" t="s">
        <v>239</v>
      </c>
      <c r="Z16" s="93" t="s">
        <v>240</v>
      </c>
      <c r="AA16" s="98" t="s">
        <v>240</v>
      </c>
      <c r="AB16" s="98" t="s">
        <v>240</v>
      </c>
      <c r="AC16" s="98" t="s">
        <v>240</v>
      </c>
      <c r="AD16" s="98" t="s">
        <v>240</v>
      </c>
      <c r="AE16" s="98" t="s">
        <v>240</v>
      </c>
      <c r="AF16" s="98" t="s">
        <v>240</v>
      </c>
      <c r="AG16" s="98" t="s">
        <v>239</v>
      </c>
      <c r="AH16" s="98" t="s">
        <v>240</v>
      </c>
      <c r="AI16" s="98" t="s">
        <v>240</v>
      </c>
      <c r="AJ16" s="98" t="s">
        <v>240</v>
      </c>
    </row>
    <row r="17" spans="1:36" s="94" customFormat="1" ht="30" customHeight="1" x14ac:dyDescent="0.35">
      <c r="A17" s="104" t="s">
        <v>2722</v>
      </c>
      <c r="B17" s="98" t="s">
        <v>2723</v>
      </c>
      <c r="C17" s="95">
        <v>44049</v>
      </c>
      <c r="D17" s="96">
        <v>44051</v>
      </c>
      <c r="E17" s="93" t="s">
        <v>2724</v>
      </c>
      <c r="F17" s="113" t="str">
        <f t="shared" si="0"/>
        <v>https://www.ncbi.nlm.nih.gov/pmc/articles/PMC7406700/</v>
      </c>
      <c r="G17" s="97" t="s">
        <v>1868</v>
      </c>
      <c r="H17" s="97" t="s">
        <v>102</v>
      </c>
      <c r="I17" s="98" t="s">
        <v>2725</v>
      </c>
      <c r="J17" s="93" t="s">
        <v>2726</v>
      </c>
      <c r="K17" s="93">
        <v>2020</v>
      </c>
      <c r="L17" s="97" t="s">
        <v>1759</v>
      </c>
      <c r="M17" s="93" t="s">
        <v>2727</v>
      </c>
      <c r="N17" s="97" t="s">
        <v>2245</v>
      </c>
      <c r="O17" s="93" t="s">
        <v>239</v>
      </c>
      <c r="P17" s="93" t="s">
        <v>239</v>
      </c>
      <c r="Q17" s="93" t="s">
        <v>239</v>
      </c>
      <c r="R17" s="100" t="s">
        <v>240</v>
      </c>
      <c r="S17" s="98" t="s">
        <v>101</v>
      </c>
      <c r="T17" s="93" t="s">
        <v>1868</v>
      </c>
      <c r="U17" s="93" t="s">
        <v>240</v>
      </c>
      <c r="V17" s="93" t="s">
        <v>240</v>
      </c>
      <c r="W17" s="98" t="s">
        <v>240</v>
      </c>
      <c r="X17" s="93" t="s">
        <v>240</v>
      </c>
      <c r="Y17" s="93" t="s">
        <v>240</v>
      </c>
      <c r="Z17" s="93" t="s">
        <v>240</v>
      </c>
      <c r="AA17" s="98" t="s">
        <v>240</v>
      </c>
      <c r="AB17" s="98" t="s">
        <v>240</v>
      </c>
      <c r="AC17" s="98" t="s">
        <v>240</v>
      </c>
      <c r="AD17" s="98" t="s">
        <v>240</v>
      </c>
      <c r="AE17" s="98" t="s">
        <v>240</v>
      </c>
      <c r="AF17" s="98" t="s">
        <v>240</v>
      </c>
      <c r="AG17" s="98" t="s">
        <v>240</v>
      </c>
      <c r="AH17" s="98" t="s">
        <v>240</v>
      </c>
      <c r="AI17" s="98" t="s">
        <v>240</v>
      </c>
      <c r="AJ17" s="98" t="s">
        <v>240</v>
      </c>
    </row>
    <row r="18" spans="1:36" s="94" customFormat="1" ht="30" customHeight="1" x14ac:dyDescent="0.35">
      <c r="A18" s="104" t="s">
        <v>2747</v>
      </c>
      <c r="B18" s="98" t="s">
        <v>2748</v>
      </c>
      <c r="C18" s="95">
        <v>44048</v>
      </c>
      <c r="D18" s="96">
        <v>44050</v>
      </c>
      <c r="E18" s="93" t="s">
        <v>2749</v>
      </c>
      <c r="F18" s="113" t="str">
        <f t="shared" si="0"/>
        <v>https://www.thieme-connect.com/products/ejournals/html/10.1055/s-0040-1714346</v>
      </c>
      <c r="G18" s="97" t="s">
        <v>1868</v>
      </c>
      <c r="H18" s="97" t="s">
        <v>102</v>
      </c>
      <c r="I18" s="98" t="s">
        <v>2750</v>
      </c>
      <c r="J18" s="93" t="s">
        <v>2243</v>
      </c>
      <c r="K18" s="93">
        <v>2020</v>
      </c>
      <c r="L18" s="97" t="s">
        <v>1759</v>
      </c>
      <c r="M18" s="93" t="s">
        <v>2751</v>
      </c>
      <c r="N18" s="97" t="s">
        <v>2245</v>
      </c>
      <c r="O18" s="93" t="s">
        <v>239</v>
      </c>
      <c r="P18" s="93" t="s">
        <v>240</v>
      </c>
      <c r="Q18" s="93" t="s">
        <v>239</v>
      </c>
      <c r="R18" s="100" t="s">
        <v>240</v>
      </c>
      <c r="S18" s="98" t="s">
        <v>101</v>
      </c>
      <c r="T18" s="93" t="s">
        <v>1868</v>
      </c>
      <c r="U18" s="93" t="s">
        <v>240</v>
      </c>
      <c r="V18" s="93" t="s">
        <v>240</v>
      </c>
      <c r="W18" s="98" t="s">
        <v>240</v>
      </c>
      <c r="X18" s="93" t="s">
        <v>240</v>
      </c>
      <c r="Y18" s="93" t="s">
        <v>240</v>
      </c>
      <c r="Z18" s="93" t="s">
        <v>240</v>
      </c>
      <c r="AA18" s="98" t="s">
        <v>240</v>
      </c>
      <c r="AB18" s="98" t="s">
        <v>240</v>
      </c>
      <c r="AC18" s="98" t="s">
        <v>240</v>
      </c>
      <c r="AD18" s="98" t="s">
        <v>240</v>
      </c>
      <c r="AE18" s="98" t="s">
        <v>240</v>
      </c>
      <c r="AF18" s="98" t="s">
        <v>240</v>
      </c>
      <c r="AG18" s="98" t="s">
        <v>240</v>
      </c>
      <c r="AH18" s="98" t="s">
        <v>240</v>
      </c>
      <c r="AI18" s="98" t="s">
        <v>240</v>
      </c>
      <c r="AJ18" s="98" t="s">
        <v>240</v>
      </c>
    </row>
    <row r="19" spans="1:36" s="94" customFormat="1" ht="30" customHeight="1" x14ac:dyDescent="0.35">
      <c r="A19" s="104" t="s">
        <v>3436</v>
      </c>
      <c r="B19" s="98" t="s">
        <v>2752</v>
      </c>
      <c r="C19" s="95">
        <v>44049</v>
      </c>
      <c r="D19" s="96">
        <v>44052</v>
      </c>
      <c r="E19" s="93" t="s">
        <v>2753</v>
      </c>
      <c r="F19" s="113" t="str">
        <f t="shared" si="0"/>
        <v>https://internationalbreastfeedingjournal.biomedcentral.com/articles/10.1186/s13006-020-00305-9</v>
      </c>
      <c r="G19" s="97" t="s">
        <v>107</v>
      </c>
      <c r="H19" s="97" t="s">
        <v>104</v>
      </c>
      <c r="I19" s="98" t="s">
        <v>2754</v>
      </c>
      <c r="J19" s="93" t="s">
        <v>2564</v>
      </c>
      <c r="K19" s="93">
        <v>2020</v>
      </c>
      <c r="L19" s="97" t="s">
        <v>1759</v>
      </c>
      <c r="M19" s="93" t="s">
        <v>2755</v>
      </c>
      <c r="N19" s="97" t="s">
        <v>2245</v>
      </c>
      <c r="O19" s="93" t="s">
        <v>240</v>
      </c>
      <c r="P19" s="93" t="s">
        <v>239</v>
      </c>
      <c r="Q19" s="93" t="s">
        <v>239</v>
      </c>
      <c r="R19" s="100" t="s">
        <v>240</v>
      </c>
      <c r="S19" s="98" t="s">
        <v>39</v>
      </c>
      <c r="T19" s="93" t="s">
        <v>2756</v>
      </c>
      <c r="U19" s="93" t="s">
        <v>240</v>
      </c>
      <c r="V19" s="93" t="s">
        <v>240</v>
      </c>
      <c r="W19" s="98" t="s">
        <v>240</v>
      </c>
      <c r="X19" s="93" t="s">
        <v>240</v>
      </c>
      <c r="Y19" s="93" t="s">
        <v>240</v>
      </c>
      <c r="Z19" s="93" t="s">
        <v>239</v>
      </c>
      <c r="AA19" s="98" t="s">
        <v>239</v>
      </c>
      <c r="AB19" s="98" t="s">
        <v>240</v>
      </c>
      <c r="AC19" s="98" t="s">
        <v>240</v>
      </c>
      <c r="AD19" s="98" t="s">
        <v>239</v>
      </c>
      <c r="AE19" s="98" t="s">
        <v>239</v>
      </c>
      <c r="AF19" s="98" t="s">
        <v>239</v>
      </c>
      <c r="AG19" s="98" t="s">
        <v>240</v>
      </c>
      <c r="AH19" s="98" t="s">
        <v>240</v>
      </c>
      <c r="AI19" s="98" t="s">
        <v>240</v>
      </c>
      <c r="AJ19" s="98" t="s">
        <v>240</v>
      </c>
    </row>
    <row r="20" spans="1:36" s="94" customFormat="1" ht="30" customHeight="1" x14ac:dyDescent="0.35">
      <c r="A20" s="104" t="s">
        <v>3435</v>
      </c>
      <c r="B20" s="98" t="s">
        <v>2848</v>
      </c>
      <c r="C20" s="95">
        <v>44043</v>
      </c>
      <c r="D20" s="96">
        <v>44049</v>
      </c>
      <c r="E20" s="93" t="s">
        <v>2849</v>
      </c>
      <c r="F20" s="113" t="str">
        <f t="shared" si="0"/>
        <v>https://www.ncbi.nlm.nih.gov/pmc/articles/PMC7392181/</v>
      </c>
      <c r="G20" s="97" t="s">
        <v>2298</v>
      </c>
      <c r="H20" s="97" t="s">
        <v>104</v>
      </c>
      <c r="I20" s="98" t="s">
        <v>2850</v>
      </c>
      <c r="J20" s="93" t="s">
        <v>2851</v>
      </c>
      <c r="K20" s="93">
        <v>2020</v>
      </c>
      <c r="L20" s="97" t="s">
        <v>1759</v>
      </c>
      <c r="M20" s="93" t="s">
        <v>2852</v>
      </c>
      <c r="N20" s="97" t="s">
        <v>2124</v>
      </c>
      <c r="O20" s="93" t="s">
        <v>239</v>
      </c>
      <c r="P20" s="93" t="s">
        <v>240</v>
      </c>
      <c r="Q20" s="93" t="s">
        <v>239</v>
      </c>
      <c r="R20" s="100" t="s">
        <v>240</v>
      </c>
      <c r="S20" s="98" t="s">
        <v>101</v>
      </c>
      <c r="T20" s="93" t="s">
        <v>2853</v>
      </c>
      <c r="U20" s="93" t="s">
        <v>239</v>
      </c>
      <c r="V20" s="93" t="s">
        <v>240</v>
      </c>
      <c r="W20" s="98" t="s">
        <v>240</v>
      </c>
      <c r="X20" s="93" t="s">
        <v>239</v>
      </c>
      <c r="Y20" s="93" t="s">
        <v>240</v>
      </c>
      <c r="Z20" s="93" t="s">
        <v>240</v>
      </c>
      <c r="AA20" s="98" t="s">
        <v>240</v>
      </c>
      <c r="AB20" s="98" t="s">
        <v>240</v>
      </c>
      <c r="AC20" s="98" t="s">
        <v>240</v>
      </c>
      <c r="AD20" s="98" t="s">
        <v>240</v>
      </c>
      <c r="AE20" s="98" t="s">
        <v>239</v>
      </c>
      <c r="AF20" s="98" t="s">
        <v>240</v>
      </c>
      <c r="AG20" s="98" t="s">
        <v>240</v>
      </c>
      <c r="AH20" s="98" t="s">
        <v>240</v>
      </c>
      <c r="AI20" s="98" t="s">
        <v>240</v>
      </c>
      <c r="AJ20" s="98" t="s">
        <v>240</v>
      </c>
    </row>
    <row r="21" spans="1:36" s="94" customFormat="1" ht="30" customHeight="1" x14ac:dyDescent="0.35">
      <c r="A21" s="104" t="s">
        <v>2918</v>
      </c>
      <c r="B21" s="98" t="s">
        <v>2919</v>
      </c>
      <c r="C21" s="95">
        <v>44005</v>
      </c>
      <c r="D21" s="96">
        <v>44051</v>
      </c>
      <c r="E21" s="93" t="s">
        <v>2920</v>
      </c>
      <c r="F21" s="113" t="str">
        <f t="shared" si="0"/>
        <v>https://connect.springerpub.com/content/sgrjpe/early/2020/06/03/j-pe-d-20-00024</v>
      </c>
      <c r="G21" s="97" t="s">
        <v>1868</v>
      </c>
      <c r="H21" s="97" t="s">
        <v>109</v>
      </c>
      <c r="I21" s="98" t="s">
        <v>2921</v>
      </c>
      <c r="J21" s="93" t="s">
        <v>2922</v>
      </c>
      <c r="K21" s="93">
        <v>2020</v>
      </c>
      <c r="L21" s="97" t="s">
        <v>1759</v>
      </c>
      <c r="M21" s="93" t="s">
        <v>2923</v>
      </c>
      <c r="N21" s="97" t="s">
        <v>2245</v>
      </c>
      <c r="O21" s="93" t="s">
        <v>239</v>
      </c>
      <c r="P21" s="93" t="s">
        <v>240</v>
      </c>
      <c r="Q21" s="93" t="s">
        <v>240</v>
      </c>
      <c r="R21" s="100" t="s">
        <v>239</v>
      </c>
      <c r="S21" s="98" t="s">
        <v>101</v>
      </c>
      <c r="T21" s="93" t="s">
        <v>1868</v>
      </c>
      <c r="U21" s="93" t="s">
        <v>240</v>
      </c>
      <c r="V21" s="93" t="s">
        <v>240</v>
      </c>
      <c r="W21" s="98" t="s">
        <v>240</v>
      </c>
      <c r="X21" s="93" t="s">
        <v>240</v>
      </c>
      <c r="Y21" s="93" t="s">
        <v>240</v>
      </c>
      <c r="Z21" s="93" t="s">
        <v>240</v>
      </c>
      <c r="AA21" s="98" t="s">
        <v>240</v>
      </c>
      <c r="AB21" s="98" t="s">
        <v>240</v>
      </c>
      <c r="AC21" s="98" t="s">
        <v>240</v>
      </c>
      <c r="AD21" s="98" t="s">
        <v>240</v>
      </c>
      <c r="AE21" s="98" t="s">
        <v>240</v>
      </c>
      <c r="AF21" s="98" t="s">
        <v>240</v>
      </c>
      <c r="AG21" s="98" t="s">
        <v>240</v>
      </c>
      <c r="AH21" s="98" t="s">
        <v>240</v>
      </c>
      <c r="AI21" s="98" t="s">
        <v>240</v>
      </c>
      <c r="AJ21" s="98" t="s">
        <v>240</v>
      </c>
    </row>
    <row r="22" spans="1:36" s="94" customFormat="1" ht="30" customHeight="1" x14ac:dyDescent="0.35">
      <c r="A22" s="104" t="s">
        <v>3068</v>
      </c>
      <c r="B22" s="98" t="s">
        <v>3069</v>
      </c>
      <c r="C22" s="95">
        <v>44008</v>
      </c>
      <c r="D22" s="96">
        <v>44053</v>
      </c>
      <c r="E22" s="93" t="s">
        <v>3070</v>
      </c>
      <c r="F22" s="113" t="str">
        <f t="shared" si="0"/>
        <v>https://www.sciencedirect.com/science/article/pii/S2352647520301039</v>
      </c>
      <c r="G22" s="97" t="s">
        <v>1868</v>
      </c>
      <c r="H22" s="97" t="s">
        <v>102</v>
      </c>
      <c r="I22" s="98" t="s">
        <v>3071</v>
      </c>
      <c r="J22" s="93" t="s">
        <v>3072</v>
      </c>
      <c r="K22" s="93">
        <v>2020</v>
      </c>
      <c r="L22" s="97" t="s">
        <v>1759</v>
      </c>
      <c r="M22" s="93" t="s">
        <v>3073</v>
      </c>
      <c r="N22" s="97" t="s">
        <v>2245</v>
      </c>
      <c r="O22" s="93" t="s">
        <v>239</v>
      </c>
      <c r="P22" s="93" t="s">
        <v>239</v>
      </c>
      <c r="Q22" s="93" t="s">
        <v>239</v>
      </c>
      <c r="R22" s="100" t="s">
        <v>240</v>
      </c>
      <c r="S22" s="98" t="s">
        <v>101</v>
      </c>
      <c r="T22" s="93" t="s">
        <v>1868</v>
      </c>
      <c r="U22" s="93" t="s">
        <v>240</v>
      </c>
      <c r="V22" s="93" t="s">
        <v>240</v>
      </c>
      <c r="W22" s="98" t="s">
        <v>240</v>
      </c>
      <c r="X22" s="93" t="s">
        <v>240</v>
      </c>
      <c r="Y22" s="93" t="s">
        <v>240</v>
      </c>
      <c r="Z22" s="93" t="s">
        <v>240</v>
      </c>
      <c r="AA22" s="98" t="s">
        <v>240</v>
      </c>
      <c r="AB22" s="98" t="s">
        <v>240</v>
      </c>
      <c r="AC22" s="98" t="s">
        <v>240</v>
      </c>
      <c r="AD22" s="98" t="s">
        <v>240</v>
      </c>
      <c r="AE22" s="98" t="s">
        <v>240</v>
      </c>
      <c r="AF22" s="98" t="s">
        <v>240</v>
      </c>
      <c r="AG22" s="98" t="s">
        <v>240</v>
      </c>
      <c r="AH22" s="98" t="s">
        <v>240</v>
      </c>
      <c r="AI22" s="98" t="s">
        <v>240</v>
      </c>
      <c r="AJ22" s="98" t="s">
        <v>240</v>
      </c>
    </row>
    <row r="23" spans="1:36" s="94" customFormat="1" ht="30" customHeight="1" x14ac:dyDescent="0.35">
      <c r="A23" s="104" t="s">
        <v>3274</v>
      </c>
      <c r="B23" s="98" t="s">
        <v>3275</v>
      </c>
      <c r="C23" s="95">
        <v>43998</v>
      </c>
      <c r="D23" s="96">
        <v>44054</v>
      </c>
      <c r="E23" s="93" t="s">
        <v>3276</v>
      </c>
      <c r="F23" s="113" t="str">
        <f t="shared" si="0"/>
        <v>https://www.panafrican-med-journal.com/content/article/36/100/full/</v>
      </c>
      <c r="G23" s="97" t="s">
        <v>3121</v>
      </c>
      <c r="H23" s="97" t="s">
        <v>104</v>
      </c>
      <c r="I23" s="98" t="s">
        <v>3277</v>
      </c>
      <c r="J23" s="93" t="s">
        <v>3278</v>
      </c>
      <c r="K23" s="93">
        <v>2020</v>
      </c>
      <c r="L23" s="97" t="s">
        <v>1759</v>
      </c>
      <c r="M23" s="93" t="s">
        <v>3279</v>
      </c>
      <c r="N23" s="97" t="s">
        <v>2245</v>
      </c>
      <c r="O23" s="93" t="s">
        <v>239</v>
      </c>
      <c r="P23" s="93" t="s">
        <v>240</v>
      </c>
      <c r="Q23" s="93" t="s">
        <v>240</v>
      </c>
      <c r="R23" s="100" t="s">
        <v>240</v>
      </c>
      <c r="S23" s="98" t="s">
        <v>39</v>
      </c>
      <c r="T23" s="93">
        <v>1</v>
      </c>
      <c r="U23" s="93" t="s">
        <v>239</v>
      </c>
      <c r="V23" s="93" t="s">
        <v>239</v>
      </c>
      <c r="W23" s="98" t="s">
        <v>239</v>
      </c>
      <c r="X23" s="93" t="s">
        <v>239</v>
      </c>
      <c r="Y23" s="93" t="s">
        <v>239</v>
      </c>
      <c r="Z23" s="93" t="s">
        <v>240</v>
      </c>
      <c r="AA23" s="98" t="s">
        <v>240</v>
      </c>
      <c r="AB23" s="98" t="s">
        <v>240</v>
      </c>
      <c r="AC23" s="98" t="s">
        <v>240</v>
      </c>
      <c r="AD23" s="98" t="s">
        <v>240</v>
      </c>
      <c r="AE23" s="98" t="s">
        <v>240</v>
      </c>
      <c r="AF23" s="98" t="s">
        <v>240</v>
      </c>
      <c r="AG23" s="98" t="s">
        <v>240</v>
      </c>
      <c r="AH23" s="98" t="s">
        <v>240</v>
      </c>
      <c r="AI23" s="98" t="s">
        <v>3429</v>
      </c>
      <c r="AJ23" s="98" t="s">
        <v>240</v>
      </c>
    </row>
  </sheetData>
  <autoFilter ref="A1:AJ1" xr:uid="{B665087F-E453-4737-BBBA-9BBA4DF6303B}"/>
  <phoneticPr fontId="44" type="noConversion"/>
  <conditionalFormatting sqref="A1">
    <cfRule type="duplicateValues" dxfId="66" priority="77"/>
  </conditionalFormatting>
  <conditionalFormatting sqref="M2:N23">
    <cfRule type="cellIs" dxfId="65" priority="2" operator="equal">
      <formula>"Exclude"</formula>
    </cfRule>
    <cfRule type="cellIs" dxfId="64" priority="3" operator="equal">
      <formula>"Include"</formula>
    </cfRule>
  </conditionalFormatting>
  <conditionalFormatting sqref="C2:C23">
    <cfRule type="containsBlanks" dxfId="63" priority="1">
      <formula>LEN(TRIM(C2))=0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CE7F4-9E55-4A6B-9C26-8F322C45DF5C}">
  <dimension ref="A1:XEO22"/>
  <sheetViews>
    <sheetView workbookViewId="0">
      <pane xSplit="1" topLeftCell="B1" activePane="topRight" state="frozen"/>
      <selection pane="topRight" activeCell="A2" sqref="A2"/>
    </sheetView>
  </sheetViews>
  <sheetFormatPr defaultColWidth="24.453125" defaultRowHeight="30" customHeight="1" x14ac:dyDescent="0.35"/>
  <cols>
    <col min="1" max="1" width="48" style="101" customWidth="1"/>
    <col min="2" max="2" width="74.54296875" style="101" customWidth="1"/>
    <col min="3" max="4" width="24.453125" style="99"/>
    <col min="5" max="5" width="11.6328125" style="99" hidden="1" customWidth="1"/>
    <col min="6" max="16384" width="24.453125" style="99"/>
  </cols>
  <sheetData>
    <row r="1" spans="1:16369" ht="30" customHeight="1" x14ac:dyDescent="0.35">
      <c r="A1" s="88" t="s">
        <v>10</v>
      </c>
      <c r="B1" s="88" t="s">
        <v>12</v>
      </c>
      <c r="C1" s="89" t="s">
        <v>14</v>
      </c>
      <c r="D1" s="89" t="s">
        <v>16</v>
      </c>
      <c r="E1" s="89"/>
      <c r="F1" s="88" t="s">
        <v>18</v>
      </c>
      <c r="G1" s="88" t="s">
        <v>19</v>
      </c>
      <c r="H1" s="88" t="s">
        <v>20</v>
      </c>
      <c r="I1" s="88" t="s">
        <v>22</v>
      </c>
      <c r="J1" s="88" t="s">
        <v>24</v>
      </c>
      <c r="K1" s="88" t="s">
        <v>25</v>
      </c>
      <c r="L1" s="88" t="s">
        <v>1267</v>
      </c>
      <c r="M1" s="88" t="s">
        <v>28</v>
      </c>
      <c r="N1" s="88" t="s">
        <v>29</v>
      </c>
      <c r="O1" s="88" t="s">
        <v>31</v>
      </c>
      <c r="P1" s="88" t="s">
        <v>33</v>
      </c>
      <c r="Q1" s="88" t="s">
        <v>35</v>
      </c>
      <c r="R1" s="88" t="s">
        <v>37</v>
      </c>
      <c r="S1" s="88" t="s">
        <v>39</v>
      </c>
      <c r="T1" s="90" t="s">
        <v>40</v>
      </c>
      <c r="U1" s="90" t="s">
        <v>2307</v>
      </c>
      <c r="V1" s="90" t="s">
        <v>43</v>
      </c>
      <c r="W1" s="90" t="s">
        <v>95</v>
      </c>
      <c r="X1" s="90" t="s">
        <v>1961</v>
      </c>
      <c r="Y1" s="90" t="s">
        <v>1869</v>
      </c>
      <c r="Z1" s="90" t="s">
        <v>96</v>
      </c>
      <c r="AA1" s="90" t="s">
        <v>2308</v>
      </c>
      <c r="AB1" s="90" t="s">
        <v>97</v>
      </c>
      <c r="AC1" s="90" t="s">
        <v>98</v>
      </c>
      <c r="AD1" s="90" t="s">
        <v>1870</v>
      </c>
      <c r="AE1" s="90" t="s">
        <v>99</v>
      </c>
      <c r="AF1" s="90" t="s">
        <v>62</v>
      </c>
      <c r="AG1" s="90" t="s">
        <v>64</v>
      </c>
      <c r="AH1" s="90" t="s">
        <v>66</v>
      </c>
      <c r="AI1" s="90" t="s">
        <v>68</v>
      </c>
      <c r="AJ1" s="90" t="s">
        <v>70</v>
      </c>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c r="XEL1" s="92"/>
      <c r="XEM1" s="92"/>
      <c r="XEN1" s="92"/>
      <c r="XEO1" s="92"/>
    </row>
    <row r="2" spans="1:16369" s="94" customFormat="1" ht="30" customHeight="1" x14ac:dyDescent="0.35">
      <c r="A2" s="104" t="s">
        <v>2499</v>
      </c>
      <c r="B2" s="98" t="s">
        <v>2500</v>
      </c>
      <c r="C2" s="95">
        <v>44044</v>
      </c>
      <c r="D2" s="96">
        <v>44054</v>
      </c>
      <c r="E2" s="93" t="s">
        <v>2501</v>
      </c>
      <c r="F2" s="113" t="str">
        <f>HYPERLINK(E2)</f>
        <v>https://pubmed.ncbi.nlm.nih.gov/32777604/</v>
      </c>
      <c r="G2" s="97" t="s">
        <v>148</v>
      </c>
      <c r="H2" s="97" t="s">
        <v>1763</v>
      </c>
      <c r="I2" s="98" t="s">
        <v>2502</v>
      </c>
      <c r="J2" s="93" t="s">
        <v>2279</v>
      </c>
      <c r="K2" s="93">
        <v>2020</v>
      </c>
      <c r="L2" s="97" t="s">
        <v>1759</v>
      </c>
      <c r="M2" s="93" t="s">
        <v>2503</v>
      </c>
      <c r="N2" s="97" t="s">
        <v>2245</v>
      </c>
      <c r="O2" s="93" t="s">
        <v>239</v>
      </c>
      <c r="P2" s="93" t="s">
        <v>240</v>
      </c>
      <c r="Q2" s="93" t="s">
        <v>240</v>
      </c>
      <c r="R2" s="100" t="s">
        <v>240</v>
      </c>
      <c r="S2" s="98" t="s">
        <v>105</v>
      </c>
      <c r="T2" s="93" t="s">
        <v>2504</v>
      </c>
      <c r="U2" s="93" t="s">
        <v>239</v>
      </c>
      <c r="V2" s="93" t="s">
        <v>240</v>
      </c>
      <c r="W2" s="98" t="s">
        <v>240</v>
      </c>
      <c r="X2" s="93" t="s">
        <v>240</v>
      </c>
      <c r="Y2" s="93" t="s">
        <v>240</v>
      </c>
      <c r="Z2" s="93" t="s">
        <v>240</v>
      </c>
      <c r="AA2" s="98" t="s">
        <v>240</v>
      </c>
      <c r="AB2" s="98" t="s">
        <v>240</v>
      </c>
      <c r="AC2" s="98" t="s">
        <v>240</v>
      </c>
      <c r="AD2" s="98" t="s">
        <v>240</v>
      </c>
      <c r="AE2" s="98" t="s">
        <v>240</v>
      </c>
      <c r="AF2" s="98" t="s">
        <v>240</v>
      </c>
      <c r="AG2" s="98" t="s">
        <v>240</v>
      </c>
      <c r="AH2" s="98" t="s">
        <v>240</v>
      </c>
      <c r="AI2" s="98" t="s">
        <v>240</v>
      </c>
      <c r="AJ2" s="98" t="s">
        <v>240</v>
      </c>
    </row>
    <row r="3" spans="1:16369" s="94" customFormat="1" ht="30" customHeight="1" x14ac:dyDescent="0.35">
      <c r="A3" s="104" t="s">
        <v>2527</v>
      </c>
      <c r="B3" s="98" t="s">
        <v>2528</v>
      </c>
      <c r="C3" s="95">
        <v>44047</v>
      </c>
      <c r="D3" s="96">
        <v>44051</v>
      </c>
      <c r="E3" s="93" t="s">
        <v>2529</v>
      </c>
      <c r="F3" s="113" t="str">
        <f t="shared" ref="F3:F22" si="0">HYPERLINK(E3)</f>
        <v>https://pubmed.ncbi.nlm.nih.gov/32759877/</v>
      </c>
      <c r="G3" s="97" t="s">
        <v>107</v>
      </c>
      <c r="H3" s="97" t="s">
        <v>1763</v>
      </c>
      <c r="I3" s="98" t="s">
        <v>2530</v>
      </c>
      <c r="J3" s="93" t="s">
        <v>2531</v>
      </c>
      <c r="K3" s="93">
        <v>2020</v>
      </c>
      <c r="L3" s="97" t="s">
        <v>1759</v>
      </c>
      <c r="M3" s="93" t="s">
        <v>2532</v>
      </c>
      <c r="N3" s="97" t="s">
        <v>2245</v>
      </c>
      <c r="O3" s="93" t="s">
        <v>239</v>
      </c>
      <c r="P3" s="93" t="s">
        <v>240</v>
      </c>
      <c r="Q3" s="93" t="s">
        <v>240</v>
      </c>
      <c r="R3" s="100" t="s">
        <v>240</v>
      </c>
      <c r="S3" s="98" t="s">
        <v>39</v>
      </c>
      <c r="T3" s="93" t="s">
        <v>1868</v>
      </c>
      <c r="U3" s="93" t="s">
        <v>239</v>
      </c>
      <c r="V3" s="93" t="s">
        <v>240</v>
      </c>
      <c r="W3" s="98" t="s">
        <v>240</v>
      </c>
      <c r="X3" s="93" t="s">
        <v>240</v>
      </c>
      <c r="Y3" s="93" t="s">
        <v>240</v>
      </c>
      <c r="Z3" s="93" t="s">
        <v>240</v>
      </c>
      <c r="AA3" s="98" t="s">
        <v>240</v>
      </c>
      <c r="AB3" s="98" t="s">
        <v>240</v>
      </c>
      <c r="AC3" s="98" t="s">
        <v>240</v>
      </c>
      <c r="AD3" s="98" t="s">
        <v>240</v>
      </c>
      <c r="AE3" s="98" t="s">
        <v>240</v>
      </c>
      <c r="AF3" s="98" t="s">
        <v>240</v>
      </c>
      <c r="AG3" s="98" t="s">
        <v>240</v>
      </c>
      <c r="AH3" s="98" t="s">
        <v>240</v>
      </c>
      <c r="AI3" s="98" t="s">
        <v>240</v>
      </c>
      <c r="AJ3" s="98" t="s">
        <v>240</v>
      </c>
    </row>
    <row r="4" spans="1:16369" s="94" customFormat="1" ht="30" customHeight="1" x14ac:dyDescent="0.35">
      <c r="A4" s="104" t="s">
        <v>2566</v>
      </c>
      <c r="B4" s="98" t="s">
        <v>1765</v>
      </c>
      <c r="C4" s="95">
        <v>44049</v>
      </c>
      <c r="D4" s="96">
        <v>44051</v>
      </c>
      <c r="E4" s="93" t="s">
        <v>2567</v>
      </c>
      <c r="F4" s="113" t="str">
        <f t="shared" si="0"/>
        <v>https://pubmed.ncbi.nlm.nih.gov/32757878/</v>
      </c>
      <c r="G4" s="97" t="s">
        <v>1868</v>
      </c>
      <c r="H4" s="97" t="s">
        <v>102</v>
      </c>
      <c r="I4" s="98" t="s">
        <v>2568</v>
      </c>
      <c r="J4" s="93" t="s">
        <v>2300</v>
      </c>
      <c r="K4" s="93">
        <v>2020</v>
      </c>
      <c r="L4" s="97" t="s">
        <v>1759</v>
      </c>
      <c r="M4" s="93" t="s">
        <v>2569</v>
      </c>
      <c r="N4" s="97" t="s">
        <v>2245</v>
      </c>
      <c r="O4" s="93" t="s">
        <v>239</v>
      </c>
      <c r="P4" s="93" t="s">
        <v>240</v>
      </c>
      <c r="Q4" s="93" t="s">
        <v>239</v>
      </c>
      <c r="R4" s="100" t="s">
        <v>240</v>
      </c>
      <c r="S4" s="98" t="s">
        <v>101</v>
      </c>
      <c r="T4" s="93" t="s">
        <v>1868</v>
      </c>
      <c r="U4" s="93" t="s">
        <v>239</v>
      </c>
      <c r="V4" s="93" t="s">
        <v>239</v>
      </c>
      <c r="W4" s="98" t="s">
        <v>239</v>
      </c>
      <c r="X4" s="93" t="s">
        <v>239</v>
      </c>
      <c r="Y4" s="93" t="s">
        <v>239</v>
      </c>
      <c r="Z4" s="93" t="s">
        <v>240</v>
      </c>
      <c r="AA4" s="98" t="s">
        <v>240</v>
      </c>
      <c r="AB4" s="98" t="s">
        <v>240</v>
      </c>
      <c r="AC4" s="98" t="s">
        <v>240</v>
      </c>
      <c r="AD4" s="98" t="s">
        <v>240</v>
      </c>
      <c r="AE4" s="98" t="s">
        <v>239</v>
      </c>
      <c r="AF4" s="98" t="s">
        <v>239</v>
      </c>
      <c r="AG4" s="98" t="s">
        <v>240</v>
      </c>
      <c r="AH4" s="98" t="s">
        <v>240</v>
      </c>
      <c r="AI4" s="98" t="s">
        <v>240</v>
      </c>
      <c r="AJ4" s="98" t="s">
        <v>240</v>
      </c>
    </row>
    <row r="5" spans="1:16369" s="94" customFormat="1" ht="30" customHeight="1" x14ac:dyDescent="0.35">
      <c r="A5" s="104" t="s">
        <v>2570</v>
      </c>
      <c r="B5" s="98" t="s">
        <v>1765</v>
      </c>
      <c r="C5" s="95">
        <v>44052</v>
      </c>
      <c r="D5" s="96">
        <v>44054</v>
      </c>
      <c r="E5" s="93" t="s">
        <v>2571</v>
      </c>
      <c r="F5" s="113" t="str">
        <f t="shared" si="0"/>
        <v>https://pubmed.ncbi.nlm.nih.gov/32776497/</v>
      </c>
      <c r="G5" s="97" t="s">
        <v>1868</v>
      </c>
      <c r="H5" s="97" t="s">
        <v>109</v>
      </c>
      <c r="I5" s="98" t="s">
        <v>2572</v>
      </c>
      <c r="J5" s="93" t="s">
        <v>2127</v>
      </c>
      <c r="K5" s="93">
        <v>2020</v>
      </c>
      <c r="L5" s="97" t="s">
        <v>1759</v>
      </c>
      <c r="M5" s="93" t="s">
        <v>2573</v>
      </c>
      <c r="N5" s="97" t="s">
        <v>2245</v>
      </c>
      <c r="O5" s="93" t="s">
        <v>240</v>
      </c>
      <c r="P5" s="93" t="s">
        <v>239</v>
      </c>
      <c r="Q5" s="93" t="s">
        <v>240</v>
      </c>
      <c r="R5" s="100" t="s">
        <v>239</v>
      </c>
      <c r="S5" s="98" t="s">
        <v>101</v>
      </c>
      <c r="T5" s="93" t="s">
        <v>1868</v>
      </c>
      <c r="U5" s="93" t="s">
        <v>240</v>
      </c>
      <c r="V5" s="93" t="s">
        <v>240</v>
      </c>
      <c r="W5" s="98" t="s">
        <v>240</v>
      </c>
      <c r="X5" s="93" t="s">
        <v>240</v>
      </c>
      <c r="Y5" s="93" t="s">
        <v>240</v>
      </c>
      <c r="Z5" s="93" t="s">
        <v>240</v>
      </c>
      <c r="AA5" s="98" t="s">
        <v>240</v>
      </c>
      <c r="AB5" s="98" t="s">
        <v>240</v>
      </c>
      <c r="AC5" s="98" t="s">
        <v>240</v>
      </c>
      <c r="AD5" s="98" t="s">
        <v>240</v>
      </c>
      <c r="AE5" s="98" t="s">
        <v>240</v>
      </c>
      <c r="AF5" s="98" t="s">
        <v>240</v>
      </c>
      <c r="AG5" s="98" t="s">
        <v>240</v>
      </c>
      <c r="AH5" s="98" t="s">
        <v>240</v>
      </c>
      <c r="AI5" s="98" t="s">
        <v>240</v>
      </c>
      <c r="AJ5" s="98" t="s">
        <v>240</v>
      </c>
    </row>
    <row r="6" spans="1:16369" s="94" customFormat="1" ht="30" customHeight="1" x14ac:dyDescent="0.35">
      <c r="A6" s="104" t="s">
        <v>2619</v>
      </c>
      <c r="B6" s="98" t="s">
        <v>1765</v>
      </c>
      <c r="C6" s="95">
        <v>43962</v>
      </c>
      <c r="D6" s="96">
        <v>44050</v>
      </c>
      <c r="E6" s="93" t="s">
        <v>2620</v>
      </c>
      <c r="F6" s="113" t="str">
        <f t="shared" si="0"/>
        <v>https://www.panafrican-med-journal.com/content/series/35/2/29/pdf/29.pdf</v>
      </c>
      <c r="G6" s="97" t="s">
        <v>1868</v>
      </c>
      <c r="H6" s="97" t="s">
        <v>109</v>
      </c>
      <c r="I6" s="98" t="s">
        <v>2621</v>
      </c>
      <c r="J6" s="93" t="s">
        <v>2622</v>
      </c>
      <c r="K6" s="93">
        <v>2020</v>
      </c>
      <c r="L6" s="97" t="s">
        <v>1759</v>
      </c>
      <c r="M6" s="93" t="s">
        <v>2623</v>
      </c>
      <c r="N6" s="97" t="s">
        <v>2245</v>
      </c>
      <c r="O6" s="93" t="s">
        <v>239</v>
      </c>
      <c r="P6" s="93" t="s">
        <v>240</v>
      </c>
      <c r="Q6" s="93" t="s">
        <v>240</v>
      </c>
      <c r="R6" s="100" t="s">
        <v>239</v>
      </c>
      <c r="S6" s="98" t="s">
        <v>101</v>
      </c>
      <c r="T6" s="93" t="s">
        <v>1868</v>
      </c>
      <c r="U6" s="93" t="s">
        <v>240</v>
      </c>
      <c r="V6" s="93" t="s">
        <v>240</v>
      </c>
      <c r="W6" s="98" t="s">
        <v>240</v>
      </c>
      <c r="X6" s="93" t="s">
        <v>239</v>
      </c>
      <c r="Y6" s="93" t="s">
        <v>240</v>
      </c>
      <c r="Z6" s="93" t="s">
        <v>240</v>
      </c>
      <c r="AA6" s="98" t="s">
        <v>240</v>
      </c>
      <c r="AB6" s="98" t="s">
        <v>240</v>
      </c>
      <c r="AC6" s="98" t="s">
        <v>240</v>
      </c>
      <c r="AD6" s="98" t="s">
        <v>240</v>
      </c>
      <c r="AE6" s="98" t="s">
        <v>240</v>
      </c>
      <c r="AF6" s="98" t="s">
        <v>240</v>
      </c>
      <c r="AG6" s="98" t="s">
        <v>239</v>
      </c>
      <c r="AH6" s="98" t="s">
        <v>240</v>
      </c>
      <c r="AI6" s="98" t="s">
        <v>240</v>
      </c>
      <c r="AJ6" s="98" t="s">
        <v>240</v>
      </c>
    </row>
    <row r="7" spans="1:16369" s="94" customFormat="1" ht="30" customHeight="1" x14ac:dyDescent="0.35">
      <c r="A7" s="104" t="s">
        <v>2672</v>
      </c>
      <c r="B7" s="98" t="s">
        <v>2673</v>
      </c>
      <c r="C7" s="95">
        <v>44035</v>
      </c>
      <c r="D7" s="96" t="s">
        <v>3424</v>
      </c>
      <c r="E7" s="93" t="s">
        <v>2674</v>
      </c>
      <c r="F7" s="113" t="str">
        <f t="shared" si="0"/>
        <v>https://ecommons.aku.edu/jam/vol7/iss1/6/</v>
      </c>
      <c r="G7" s="97" t="s">
        <v>1868</v>
      </c>
      <c r="H7" s="97" t="s">
        <v>109</v>
      </c>
      <c r="I7" s="98" t="s">
        <v>2675</v>
      </c>
      <c r="J7" s="93" t="s">
        <v>2676</v>
      </c>
      <c r="K7" s="93">
        <v>2020</v>
      </c>
      <c r="L7" s="97" t="s">
        <v>1759</v>
      </c>
      <c r="M7" s="93" t="s">
        <v>2304</v>
      </c>
      <c r="N7" s="97" t="s">
        <v>2245</v>
      </c>
      <c r="O7" s="93" t="s">
        <v>239</v>
      </c>
      <c r="P7" s="93" t="s">
        <v>240</v>
      </c>
      <c r="Q7" s="93" t="s">
        <v>240</v>
      </c>
      <c r="R7" s="100" t="s">
        <v>239</v>
      </c>
      <c r="S7" s="98" t="s">
        <v>101</v>
      </c>
      <c r="T7" s="93" t="s">
        <v>1868</v>
      </c>
      <c r="U7" s="93" t="s">
        <v>240</v>
      </c>
      <c r="V7" s="93" t="s">
        <v>240</v>
      </c>
      <c r="W7" s="98" t="s">
        <v>240</v>
      </c>
      <c r="X7" s="93" t="s">
        <v>240</v>
      </c>
      <c r="Y7" s="93" t="s">
        <v>239</v>
      </c>
      <c r="Z7" s="93" t="s">
        <v>240</v>
      </c>
      <c r="AA7" s="98" t="s">
        <v>240</v>
      </c>
      <c r="AB7" s="98" t="s">
        <v>240</v>
      </c>
      <c r="AC7" s="98" t="s">
        <v>240</v>
      </c>
      <c r="AD7" s="98" t="s">
        <v>240</v>
      </c>
      <c r="AE7" s="98" t="s">
        <v>240</v>
      </c>
      <c r="AF7" s="98" t="s">
        <v>240</v>
      </c>
      <c r="AG7" s="98" t="s">
        <v>239</v>
      </c>
      <c r="AH7" s="98" t="s">
        <v>240</v>
      </c>
      <c r="AI7" s="98" t="s">
        <v>240</v>
      </c>
      <c r="AJ7" s="98" t="s">
        <v>240</v>
      </c>
    </row>
    <row r="8" spans="1:16369" s="94" customFormat="1" ht="30" customHeight="1" x14ac:dyDescent="0.35">
      <c r="A8" s="104" t="s">
        <v>2677</v>
      </c>
      <c r="B8" s="98" t="s">
        <v>2678</v>
      </c>
      <c r="C8" s="95">
        <v>43969</v>
      </c>
      <c r="D8" s="96" t="s">
        <v>3424</v>
      </c>
      <c r="E8" s="93" t="s">
        <v>2679</v>
      </c>
      <c r="F8" s="113" t="str">
        <f t="shared" si="0"/>
        <v>http://www.medtextpublications.com/open-access/risk-for-surge-maternal-mortality-and-morbidity-during-the-ongoing-429.pdf</v>
      </c>
      <c r="G8" s="97" t="s">
        <v>2298</v>
      </c>
      <c r="H8" s="97" t="s">
        <v>102</v>
      </c>
      <c r="I8" s="98" t="s">
        <v>2680</v>
      </c>
      <c r="J8" s="93" t="s">
        <v>2681</v>
      </c>
      <c r="K8" s="93">
        <v>2020</v>
      </c>
      <c r="L8" s="97" t="s">
        <v>1759</v>
      </c>
      <c r="M8" s="93" t="s">
        <v>2304</v>
      </c>
      <c r="N8" s="97" t="s">
        <v>2245</v>
      </c>
      <c r="O8" s="93" t="s">
        <v>240</v>
      </c>
      <c r="P8" s="93" t="s">
        <v>240</v>
      </c>
      <c r="Q8" s="93" t="s">
        <v>240</v>
      </c>
      <c r="R8" s="100" t="s">
        <v>239</v>
      </c>
      <c r="S8" s="98" t="s">
        <v>101</v>
      </c>
      <c r="T8" s="93" t="s">
        <v>1868</v>
      </c>
      <c r="U8" s="93" t="s">
        <v>240</v>
      </c>
      <c r="V8" s="93" t="s">
        <v>240</v>
      </c>
      <c r="W8" s="98" t="s">
        <v>240</v>
      </c>
      <c r="X8" s="93" t="s">
        <v>240</v>
      </c>
      <c r="Y8" s="93" t="s">
        <v>240</v>
      </c>
      <c r="Z8" s="93" t="s">
        <v>240</v>
      </c>
      <c r="AA8" s="98" t="s">
        <v>240</v>
      </c>
      <c r="AB8" s="98" t="s">
        <v>240</v>
      </c>
      <c r="AC8" s="98" t="s">
        <v>240</v>
      </c>
      <c r="AD8" s="98" t="s">
        <v>240</v>
      </c>
      <c r="AE8" s="98" t="s">
        <v>240</v>
      </c>
      <c r="AF8" s="98" t="s">
        <v>240</v>
      </c>
      <c r="AG8" s="98" t="s">
        <v>239</v>
      </c>
      <c r="AH8" s="98" t="s">
        <v>239</v>
      </c>
      <c r="AI8" s="98" t="s">
        <v>240</v>
      </c>
      <c r="AJ8" s="98" t="s">
        <v>240</v>
      </c>
    </row>
    <row r="9" spans="1:16369" s="94" customFormat="1" ht="30" customHeight="1" x14ac:dyDescent="0.35">
      <c r="A9" s="104" t="s">
        <v>2687</v>
      </c>
      <c r="B9" s="98" t="s">
        <v>2688</v>
      </c>
      <c r="C9" s="95">
        <v>44049</v>
      </c>
      <c r="D9" s="96" t="s">
        <v>3424</v>
      </c>
      <c r="E9" s="93" t="s">
        <v>2689</v>
      </c>
      <c r="F9" s="113" t="str">
        <f t="shared" si="0"/>
        <v>https://strathprints.strath.ac.uk/73489/</v>
      </c>
      <c r="G9" s="97" t="s">
        <v>2298</v>
      </c>
      <c r="H9" s="97" t="s">
        <v>102</v>
      </c>
      <c r="I9" s="98" t="s">
        <v>2690</v>
      </c>
      <c r="J9" s="93" t="s">
        <v>2691</v>
      </c>
      <c r="K9" s="93">
        <v>2020</v>
      </c>
      <c r="L9" s="97" t="s">
        <v>1759</v>
      </c>
      <c r="M9" s="93" t="s">
        <v>2304</v>
      </c>
      <c r="N9" s="97" t="s">
        <v>2245</v>
      </c>
      <c r="O9" s="93" t="s">
        <v>240</v>
      </c>
      <c r="P9" s="93" t="s">
        <v>240</v>
      </c>
      <c r="Q9" s="93" t="s">
        <v>240</v>
      </c>
      <c r="R9" s="100" t="s">
        <v>239</v>
      </c>
      <c r="S9" s="98" t="s">
        <v>101</v>
      </c>
      <c r="T9" s="93" t="s">
        <v>1868</v>
      </c>
      <c r="U9" s="93" t="s">
        <v>240</v>
      </c>
      <c r="V9" s="93" t="s">
        <v>240</v>
      </c>
      <c r="W9" s="98" t="s">
        <v>240</v>
      </c>
      <c r="X9" s="93" t="s">
        <v>240</v>
      </c>
      <c r="Y9" s="93" t="s">
        <v>240</v>
      </c>
      <c r="Z9" s="93" t="s">
        <v>240</v>
      </c>
      <c r="AA9" s="98" t="s">
        <v>240</v>
      </c>
      <c r="AB9" s="98" t="s">
        <v>240</v>
      </c>
      <c r="AC9" s="98" t="s">
        <v>240</v>
      </c>
      <c r="AD9" s="98" t="s">
        <v>240</v>
      </c>
      <c r="AE9" s="98" t="s">
        <v>240</v>
      </c>
      <c r="AF9" s="98" t="s">
        <v>240</v>
      </c>
      <c r="AG9" s="98" t="s">
        <v>239</v>
      </c>
      <c r="AH9" s="98" t="s">
        <v>239</v>
      </c>
      <c r="AI9" s="98" t="s">
        <v>240</v>
      </c>
      <c r="AJ9" s="98" t="s">
        <v>240</v>
      </c>
    </row>
    <row r="10" spans="1:16369" s="94" customFormat="1" ht="30" customHeight="1" x14ac:dyDescent="0.35">
      <c r="A10" s="104" t="s">
        <v>2757</v>
      </c>
      <c r="B10" s="98" t="s">
        <v>2758</v>
      </c>
      <c r="C10" s="95">
        <v>44051</v>
      </c>
      <c r="D10" s="96">
        <v>44053</v>
      </c>
      <c r="E10" s="93" t="s">
        <v>2759</v>
      </c>
      <c r="F10" s="113" t="str">
        <f t="shared" si="0"/>
        <v>https://academic.oup.com/jpepsy/advance-article/doi/10.1093/jpepsy/jsaa063/5885276</v>
      </c>
      <c r="G10" s="97" t="s">
        <v>103</v>
      </c>
      <c r="H10" s="97" t="s">
        <v>109</v>
      </c>
      <c r="I10" s="98" t="s">
        <v>2760</v>
      </c>
      <c r="J10" s="93" t="s">
        <v>2761</v>
      </c>
      <c r="K10" s="93">
        <v>2020</v>
      </c>
      <c r="L10" s="97" t="s">
        <v>1759</v>
      </c>
      <c r="M10" s="93" t="s">
        <v>2762</v>
      </c>
      <c r="N10" s="97" t="s">
        <v>2245</v>
      </c>
      <c r="O10" s="93" t="s">
        <v>240</v>
      </c>
      <c r="P10" s="93" t="s">
        <v>239</v>
      </c>
      <c r="Q10" s="93" t="s">
        <v>240</v>
      </c>
      <c r="R10" s="100" t="s">
        <v>239</v>
      </c>
      <c r="S10" s="98" t="s">
        <v>105</v>
      </c>
      <c r="T10" s="93" t="s">
        <v>1868</v>
      </c>
      <c r="U10" s="93" t="s">
        <v>240</v>
      </c>
      <c r="V10" s="93" t="s">
        <v>240</v>
      </c>
      <c r="W10" s="98" t="s">
        <v>240</v>
      </c>
      <c r="X10" s="93" t="s">
        <v>240</v>
      </c>
      <c r="Y10" s="93" t="s">
        <v>240</v>
      </c>
      <c r="Z10" s="93" t="s">
        <v>240</v>
      </c>
      <c r="AA10" s="98" t="s">
        <v>240</v>
      </c>
      <c r="AB10" s="98" t="s">
        <v>240</v>
      </c>
      <c r="AC10" s="98" t="s">
        <v>240</v>
      </c>
      <c r="AD10" s="98" t="s">
        <v>240</v>
      </c>
      <c r="AE10" s="98" t="s">
        <v>240</v>
      </c>
      <c r="AF10" s="98" t="s">
        <v>240</v>
      </c>
      <c r="AG10" s="98" t="s">
        <v>240</v>
      </c>
      <c r="AH10" s="98" t="s">
        <v>240</v>
      </c>
      <c r="AI10" s="98" t="s">
        <v>240</v>
      </c>
      <c r="AJ10" s="98" t="s">
        <v>240</v>
      </c>
    </row>
    <row r="11" spans="1:16369" s="94" customFormat="1" ht="30" customHeight="1" x14ac:dyDescent="0.35">
      <c r="A11" s="104" t="s">
        <v>2836</v>
      </c>
      <c r="B11" s="98" t="s">
        <v>2837</v>
      </c>
      <c r="C11" s="95">
        <v>44002</v>
      </c>
      <c r="D11" s="96">
        <v>44049</v>
      </c>
      <c r="E11" s="93" t="s">
        <v>2838</v>
      </c>
      <c r="F11" s="113" t="str">
        <f t="shared" si="0"/>
        <v>https://www.ncbi.nlm.nih.gov/pmc/articles/PMC7337771/</v>
      </c>
      <c r="G11" s="97" t="s">
        <v>1868</v>
      </c>
      <c r="H11" s="97" t="s">
        <v>109</v>
      </c>
      <c r="I11" s="98" t="s">
        <v>2839</v>
      </c>
      <c r="J11" s="93" t="s">
        <v>2840</v>
      </c>
      <c r="K11" s="93">
        <v>2020</v>
      </c>
      <c r="L11" s="97" t="s">
        <v>1759</v>
      </c>
      <c r="M11" s="93" t="s">
        <v>2841</v>
      </c>
      <c r="N11" s="97" t="s">
        <v>2245</v>
      </c>
      <c r="O11" s="93" t="s">
        <v>240</v>
      </c>
      <c r="P11" s="93" t="s">
        <v>239</v>
      </c>
      <c r="Q11" s="93" t="s">
        <v>240</v>
      </c>
      <c r="R11" s="100" t="s">
        <v>239</v>
      </c>
      <c r="S11" s="98" t="s">
        <v>101</v>
      </c>
      <c r="T11" s="93" t="s">
        <v>1868</v>
      </c>
      <c r="U11" s="93" t="s">
        <v>240</v>
      </c>
      <c r="V11" s="93" t="s">
        <v>240</v>
      </c>
      <c r="W11" s="98" t="s">
        <v>240</v>
      </c>
      <c r="X11" s="93" t="s">
        <v>240</v>
      </c>
      <c r="Y11" s="93" t="s">
        <v>240</v>
      </c>
      <c r="Z11" s="93" t="s">
        <v>240</v>
      </c>
      <c r="AA11" s="98" t="s">
        <v>240</v>
      </c>
      <c r="AB11" s="98" t="s">
        <v>240</v>
      </c>
      <c r="AC11" s="98" t="s">
        <v>240</v>
      </c>
      <c r="AD11" s="98" t="s">
        <v>240</v>
      </c>
      <c r="AE11" s="98" t="s">
        <v>240</v>
      </c>
      <c r="AF11" s="98" t="s">
        <v>240</v>
      </c>
      <c r="AG11" s="98" t="s">
        <v>240</v>
      </c>
      <c r="AH11" s="98" t="s">
        <v>240</v>
      </c>
      <c r="AI11" s="98" t="s">
        <v>240</v>
      </c>
      <c r="AJ11" s="98" t="s">
        <v>240</v>
      </c>
    </row>
    <row r="12" spans="1:16369" s="94" customFormat="1" ht="30" customHeight="1" x14ac:dyDescent="0.35">
      <c r="A12" s="104" t="s">
        <v>2872</v>
      </c>
      <c r="B12" s="98" t="s">
        <v>2873</v>
      </c>
      <c r="C12" s="95">
        <v>44053</v>
      </c>
      <c r="D12" s="96">
        <v>44054</v>
      </c>
      <c r="E12" s="93" t="s">
        <v>2874</v>
      </c>
      <c r="F12" s="113" t="str">
        <f t="shared" si="0"/>
        <v>https://psycnet.apa.org/fulltext/2020-57186-001.html</v>
      </c>
      <c r="G12" s="97" t="s">
        <v>112</v>
      </c>
      <c r="H12" s="97" t="s">
        <v>109</v>
      </c>
      <c r="I12" s="98" t="s">
        <v>2875</v>
      </c>
      <c r="J12" s="93" t="s">
        <v>2876</v>
      </c>
      <c r="K12" s="93">
        <v>2020</v>
      </c>
      <c r="L12" s="97" t="s">
        <v>1759</v>
      </c>
      <c r="M12" s="93" t="s">
        <v>2877</v>
      </c>
      <c r="N12" s="97" t="s">
        <v>2245</v>
      </c>
      <c r="O12" s="93" t="s">
        <v>240</v>
      </c>
      <c r="P12" s="93" t="s">
        <v>239</v>
      </c>
      <c r="Q12" s="93" t="s">
        <v>240</v>
      </c>
      <c r="R12" s="100" t="s">
        <v>240</v>
      </c>
      <c r="S12" s="98" t="s">
        <v>39</v>
      </c>
      <c r="T12" s="93" t="s">
        <v>1868</v>
      </c>
      <c r="U12" s="93" t="s">
        <v>240</v>
      </c>
      <c r="V12" s="93" t="s">
        <v>240</v>
      </c>
      <c r="W12" s="98" t="s">
        <v>240</v>
      </c>
      <c r="X12" s="93" t="s">
        <v>240</v>
      </c>
      <c r="Y12" s="93" t="s">
        <v>240</v>
      </c>
      <c r="Z12" s="93" t="s">
        <v>240</v>
      </c>
      <c r="AA12" s="98" t="s">
        <v>240</v>
      </c>
      <c r="AB12" s="98" t="s">
        <v>240</v>
      </c>
      <c r="AC12" s="98" t="s">
        <v>240</v>
      </c>
      <c r="AD12" s="98" t="s">
        <v>240</v>
      </c>
      <c r="AE12" s="98" t="s">
        <v>240</v>
      </c>
      <c r="AF12" s="98" t="s">
        <v>240</v>
      </c>
      <c r="AG12" s="98" t="s">
        <v>240</v>
      </c>
      <c r="AH12" s="98" t="s">
        <v>240</v>
      </c>
      <c r="AI12" s="98" t="s">
        <v>240</v>
      </c>
      <c r="AJ12" s="98" t="s">
        <v>240</v>
      </c>
    </row>
    <row r="13" spans="1:16369" s="94" customFormat="1" ht="30" customHeight="1" x14ac:dyDescent="0.35">
      <c r="A13" s="104" t="s">
        <v>3006</v>
      </c>
      <c r="B13" s="98" t="s">
        <v>1765</v>
      </c>
      <c r="C13" s="95">
        <v>43970</v>
      </c>
      <c r="D13" s="96">
        <v>44053</v>
      </c>
      <c r="E13" s="93" t="s">
        <v>3007</v>
      </c>
      <c r="F13" s="113" t="str">
        <f t="shared" si="0"/>
        <v>https://sites.kowsarpub.com/apid/articles/104026.html</v>
      </c>
      <c r="G13" s="97" t="s">
        <v>2298</v>
      </c>
      <c r="H13" s="97" t="s">
        <v>109</v>
      </c>
      <c r="I13" s="98" t="s">
        <v>3008</v>
      </c>
      <c r="J13" s="93" t="s">
        <v>3009</v>
      </c>
      <c r="K13" s="93">
        <v>2020</v>
      </c>
      <c r="L13" s="97" t="s">
        <v>1759</v>
      </c>
      <c r="M13" s="93" t="s">
        <v>3010</v>
      </c>
      <c r="N13" s="97" t="s">
        <v>2245</v>
      </c>
      <c r="O13" s="93" t="s">
        <v>240</v>
      </c>
      <c r="P13" s="93" t="s">
        <v>239</v>
      </c>
      <c r="Q13" s="93" t="s">
        <v>240</v>
      </c>
      <c r="R13" s="100" t="s">
        <v>240</v>
      </c>
      <c r="S13" s="98" t="s">
        <v>101</v>
      </c>
      <c r="T13" s="93" t="s">
        <v>1868</v>
      </c>
      <c r="U13" s="93" t="s">
        <v>240</v>
      </c>
      <c r="V13" s="93" t="s">
        <v>240</v>
      </c>
      <c r="W13" s="98" t="s">
        <v>240</v>
      </c>
      <c r="X13" s="93" t="s">
        <v>240</v>
      </c>
      <c r="Y13" s="93" t="s">
        <v>240</v>
      </c>
      <c r="Z13" s="93" t="s">
        <v>240</v>
      </c>
      <c r="AA13" s="98" t="s">
        <v>240</v>
      </c>
      <c r="AB13" s="98" t="s">
        <v>240</v>
      </c>
      <c r="AC13" s="98" t="s">
        <v>240</v>
      </c>
      <c r="AD13" s="98" t="s">
        <v>240</v>
      </c>
      <c r="AE13" s="98" t="s">
        <v>240</v>
      </c>
      <c r="AF13" s="98" t="s">
        <v>240</v>
      </c>
      <c r="AG13" s="98" t="s">
        <v>240</v>
      </c>
      <c r="AH13" s="98" t="s">
        <v>240</v>
      </c>
      <c r="AI13" s="98" t="s">
        <v>240</v>
      </c>
      <c r="AJ13" s="98" t="s">
        <v>240</v>
      </c>
    </row>
    <row r="14" spans="1:16369" s="94" customFormat="1" ht="30" customHeight="1" x14ac:dyDescent="0.35">
      <c r="A14" s="104" t="s">
        <v>3147</v>
      </c>
      <c r="B14" s="98" t="s">
        <v>3148</v>
      </c>
      <c r="C14" s="95">
        <v>44049</v>
      </c>
      <c r="D14" s="96">
        <v>44052</v>
      </c>
      <c r="E14" s="93" t="s">
        <v>3149</v>
      </c>
      <c r="F14" s="113" t="str">
        <f t="shared" si="0"/>
        <v>https://link.springer.com/article/10.1007/s10072-020-04544-w</v>
      </c>
      <c r="G14" s="97" t="s">
        <v>106</v>
      </c>
      <c r="H14" s="97" t="s">
        <v>104</v>
      </c>
      <c r="I14" s="98" t="s">
        <v>3150</v>
      </c>
      <c r="J14" s="93" t="s">
        <v>3151</v>
      </c>
      <c r="K14" s="93">
        <v>2020</v>
      </c>
      <c r="L14" s="97" t="s">
        <v>1759</v>
      </c>
      <c r="M14" s="93" t="s">
        <v>3152</v>
      </c>
      <c r="N14" s="97" t="s">
        <v>2245</v>
      </c>
      <c r="O14" s="93" t="s">
        <v>240</v>
      </c>
      <c r="P14" s="93" t="s">
        <v>239</v>
      </c>
      <c r="Q14" s="93" t="s">
        <v>240</v>
      </c>
      <c r="R14" s="100" t="s">
        <v>239</v>
      </c>
      <c r="S14" s="98" t="s">
        <v>105</v>
      </c>
      <c r="T14" s="93" t="s">
        <v>1868</v>
      </c>
      <c r="U14" s="93" t="s">
        <v>240</v>
      </c>
      <c r="V14" s="93" t="s">
        <v>240</v>
      </c>
      <c r="W14" s="98" t="s">
        <v>240</v>
      </c>
      <c r="X14" s="93" t="s">
        <v>240</v>
      </c>
      <c r="Y14" s="93" t="s">
        <v>240</v>
      </c>
      <c r="Z14" s="93" t="s">
        <v>240</v>
      </c>
      <c r="AA14" s="98" t="s">
        <v>240</v>
      </c>
      <c r="AB14" s="98" t="s">
        <v>240</v>
      </c>
      <c r="AC14" s="98" t="s">
        <v>239</v>
      </c>
      <c r="AD14" s="98" t="s">
        <v>239</v>
      </c>
      <c r="AE14" s="98" t="s">
        <v>240</v>
      </c>
      <c r="AF14" s="98" t="s">
        <v>240</v>
      </c>
      <c r="AG14" s="98" t="s">
        <v>240</v>
      </c>
      <c r="AH14" s="98" t="s">
        <v>239</v>
      </c>
      <c r="AI14" s="98" t="s">
        <v>240</v>
      </c>
      <c r="AJ14" s="98" t="s">
        <v>240</v>
      </c>
    </row>
    <row r="15" spans="1:16369" s="94" customFormat="1" ht="30" customHeight="1" x14ac:dyDescent="0.35">
      <c r="A15" s="104" t="s">
        <v>3158</v>
      </c>
      <c r="B15" s="98" t="s">
        <v>3159</v>
      </c>
      <c r="C15" s="95">
        <v>44050</v>
      </c>
      <c r="D15" s="96">
        <v>44052</v>
      </c>
      <c r="E15" s="93" t="s">
        <v>3160</v>
      </c>
      <c r="F15" s="113" t="str">
        <f t="shared" si="0"/>
        <v>https://link.springer.com/article/10.1007%2Fs11596-020-2228-7</v>
      </c>
      <c r="G15" s="97" t="s">
        <v>107</v>
      </c>
      <c r="H15" s="97" t="s">
        <v>1763</v>
      </c>
      <c r="I15" s="98" t="s">
        <v>3161</v>
      </c>
      <c r="J15" s="93" t="s">
        <v>3162</v>
      </c>
      <c r="K15" s="93">
        <v>2020</v>
      </c>
      <c r="L15" s="97" t="s">
        <v>1759</v>
      </c>
      <c r="M15" s="93" t="s">
        <v>3163</v>
      </c>
      <c r="N15" s="97" t="s">
        <v>2245</v>
      </c>
      <c r="O15" s="93" t="s">
        <v>240</v>
      </c>
      <c r="P15" s="93" t="s">
        <v>239</v>
      </c>
      <c r="Q15" s="93" t="s">
        <v>240</v>
      </c>
      <c r="R15" s="100" t="s">
        <v>239</v>
      </c>
      <c r="S15" s="98" t="s">
        <v>39</v>
      </c>
      <c r="T15" s="93">
        <v>299</v>
      </c>
      <c r="U15" s="93" t="s">
        <v>240</v>
      </c>
      <c r="V15" s="93" t="s">
        <v>240</v>
      </c>
      <c r="W15" s="98" t="s">
        <v>240</v>
      </c>
      <c r="X15" s="93" t="s">
        <v>240</v>
      </c>
      <c r="Y15" s="93" t="s">
        <v>240</v>
      </c>
      <c r="Z15" s="93" t="s">
        <v>240</v>
      </c>
      <c r="AA15" s="98" t="s">
        <v>239</v>
      </c>
      <c r="AB15" s="98" t="s">
        <v>239</v>
      </c>
      <c r="AC15" s="98" t="s">
        <v>239</v>
      </c>
      <c r="AD15" s="98" t="s">
        <v>240</v>
      </c>
      <c r="AE15" s="98" t="s">
        <v>240</v>
      </c>
      <c r="AF15" s="98" t="s">
        <v>240</v>
      </c>
      <c r="AG15" s="98" t="s">
        <v>240</v>
      </c>
      <c r="AH15" s="98" t="s">
        <v>239</v>
      </c>
      <c r="AI15" s="98" t="s">
        <v>240</v>
      </c>
      <c r="AJ15" s="98" t="s">
        <v>240</v>
      </c>
    </row>
    <row r="16" spans="1:16369" s="94" customFormat="1" ht="30" customHeight="1" x14ac:dyDescent="0.35">
      <c r="A16" s="104" t="s">
        <v>3170</v>
      </c>
      <c r="B16" s="98" t="s">
        <v>3171</v>
      </c>
      <c r="C16" s="95">
        <v>44048</v>
      </c>
      <c r="D16" s="96">
        <v>44050</v>
      </c>
      <c r="E16" s="93" t="s">
        <v>3172</v>
      </c>
      <c r="F16" s="113" t="str">
        <f t="shared" si="0"/>
        <v>https://www.thieme-connect.de/products/ejournals/abstract/10.1055/s-0040-1715505#info</v>
      </c>
      <c r="G16" s="97" t="s">
        <v>103</v>
      </c>
      <c r="H16" s="97" t="s">
        <v>1763</v>
      </c>
      <c r="I16" s="98" t="s">
        <v>3173</v>
      </c>
      <c r="J16" s="93" t="s">
        <v>2243</v>
      </c>
      <c r="K16" s="93">
        <v>2020</v>
      </c>
      <c r="L16" s="97" t="s">
        <v>1759</v>
      </c>
      <c r="M16" s="93" t="s">
        <v>3174</v>
      </c>
      <c r="N16" s="97" t="s">
        <v>2245</v>
      </c>
      <c r="O16" s="93" t="s">
        <v>239</v>
      </c>
      <c r="P16" s="93" t="s">
        <v>240</v>
      </c>
      <c r="Q16" s="93" t="s">
        <v>240</v>
      </c>
      <c r="R16" s="100" t="s">
        <v>239</v>
      </c>
      <c r="S16" s="98" t="s">
        <v>105</v>
      </c>
      <c r="T16" s="93">
        <v>318</v>
      </c>
      <c r="U16" s="93" t="s">
        <v>239</v>
      </c>
      <c r="V16" s="93" t="s">
        <v>239</v>
      </c>
      <c r="W16" s="98" t="s">
        <v>240</v>
      </c>
      <c r="X16" s="93" t="s">
        <v>239</v>
      </c>
      <c r="Y16" s="93" t="s">
        <v>239</v>
      </c>
      <c r="Z16" s="93" t="s">
        <v>240</v>
      </c>
      <c r="AA16" s="98" t="s">
        <v>240</v>
      </c>
      <c r="AB16" s="98" t="s">
        <v>240</v>
      </c>
      <c r="AC16" s="98" t="s">
        <v>240</v>
      </c>
      <c r="AD16" s="98" t="s">
        <v>240</v>
      </c>
      <c r="AE16" s="98" t="s">
        <v>240</v>
      </c>
      <c r="AF16" s="98" t="s">
        <v>240</v>
      </c>
      <c r="AG16" s="98" t="s">
        <v>239</v>
      </c>
      <c r="AH16" s="98" t="s">
        <v>240</v>
      </c>
      <c r="AI16" s="98" t="s">
        <v>240</v>
      </c>
      <c r="AJ16" s="98" t="s">
        <v>240</v>
      </c>
    </row>
    <row r="17" spans="1:36" s="94" customFormat="1" ht="30" customHeight="1" x14ac:dyDescent="0.35">
      <c r="A17" s="104" t="s">
        <v>3203</v>
      </c>
      <c r="B17" s="98" t="s">
        <v>3204</v>
      </c>
      <c r="C17" s="95">
        <v>44047</v>
      </c>
      <c r="D17" s="96">
        <v>44048</v>
      </c>
      <c r="E17" s="93" t="s">
        <v>3205</v>
      </c>
      <c r="F17" s="113" t="str">
        <f t="shared" si="0"/>
        <v>https://link.springer.com/article/10.1007%2Fs10578-020-01037-x#Sec3</v>
      </c>
      <c r="G17" s="97" t="s">
        <v>103</v>
      </c>
      <c r="H17" s="97" t="s">
        <v>100</v>
      </c>
      <c r="I17" s="98" t="s">
        <v>3206</v>
      </c>
      <c r="J17" s="93" t="s">
        <v>3207</v>
      </c>
      <c r="K17" s="93">
        <v>2020</v>
      </c>
      <c r="L17" s="97" t="s">
        <v>1759</v>
      </c>
      <c r="M17" s="93" t="s">
        <v>3208</v>
      </c>
      <c r="N17" s="97" t="s">
        <v>2245</v>
      </c>
      <c r="O17" s="93" t="s">
        <v>240</v>
      </c>
      <c r="P17" s="93" t="s">
        <v>239</v>
      </c>
      <c r="Q17" s="93" t="s">
        <v>240</v>
      </c>
      <c r="R17" s="100" t="s">
        <v>240</v>
      </c>
      <c r="S17" s="98" t="s">
        <v>105</v>
      </c>
      <c r="T17" s="93" t="s">
        <v>3209</v>
      </c>
      <c r="U17" s="93" t="s">
        <v>240</v>
      </c>
      <c r="V17" s="93" t="s">
        <v>240</v>
      </c>
      <c r="W17" s="98" t="s">
        <v>240</v>
      </c>
      <c r="X17" s="93" t="s">
        <v>240</v>
      </c>
      <c r="Y17" s="93" t="s">
        <v>240</v>
      </c>
      <c r="Z17" s="93" t="s">
        <v>239</v>
      </c>
      <c r="AA17" s="98" t="s">
        <v>240</v>
      </c>
      <c r="AB17" s="98" t="s">
        <v>240</v>
      </c>
      <c r="AC17" s="98" t="s">
        <v>239</v>
      </c>
      <c r="AD17" s="98" t="s">
        <v>240</v>
      </c>
      <c r="AE17" s="98" t="s">
        <v>240</v>
      </c>
      <c r="AF17" s="98" t="s">
        <v>240</v>
      </c>
      <c r="AG17" s="98" t="s">
        <v>240</v>
      </c>
      <c r="AH17" s="98" t="s">
        <v>240</v>
      </c>
      <c r="AI17" s="98" t="s">
        <v>240</v>
      </c>
      <c r="AJ17" s="98" t="s">
        <v>240</v>
      </c>
    </row>
    <row r="18" spans="1:36" s="94" customFormat="1" ht="30" customHeight="1" x14ac:dyDescent="0.35">
      <c r="A18" s="104" t="s">
        <v>3257</v>
      </c>
      <c r="B18" s="98" t="s">
        <v>3258</v>
      </c>
      <c r="C18" s="95">
        <v>44043</v>
      </c>
      <c r="D18" s="96">
        <v>44049</v>
      </c>
      <c r="E18" s="93" t="s">
        <v>3259</v>
      </c>
      <c r="F18" s="113" t="str">
        <f t="shared" si="0"/>
        <v>https://www.mdpi.com/2077-0383/9/8/2449</v>
      </c>
      <c r="G18" s="97" t="s">
        <v>2953</v>
      </c>
      <c r="H18" s="97" t="s">
        <v>1763</v>
      </c>
      <c r="I18" s="98" t="s">
        <v>3260</v>
      </c>
      <c r="J18" s="93" t="s">
        <v>3261</v>
      </c>
      <c r="K18" s="93">
        <v>2020</v>
      </c>
      <c r="L18" s="97" t="s">
        <v>1759</v>
      </c>
      <c r="M18" s="93" t="s">
        <v>3262</v>
      </c>
      <c r="N18" s="97" t="s">
        <v>2245</v>
      </c>
      <c r="O18" s="93" t="s">
        <v>239</v>
      </c>
      <c r="P18" s="93" t="s">
        <v>240</v>
      </c>
      <c r="Q18" s="93" t="s">
        <v>240</v>
      </c>
      <c r="R18" s="100" t="s">
        <v>239</v>
      </c>
      <c r="S18" s="98" t="s">
        <v>39</v>
      </c>
      <c r="T18" s="93">
        <v>84</v>
      </c>
      <c r="U18" s="93" t="s">
        <v>239</v>
      </c>
      <c r="V18" s="93" t="s">
        <v>240</v>
      </c>
      <c r="W18" s="98" t="s">
        <v>239</v>
      </c>
      <c r="X18" s="93" t="s">
        <v>239</v>
      </c>
      <c r="Y18" s="93" t="s">
        <v>240</v>
      </c>
      <c r="Z18" s="93" t="s">
        <v>240</v>
      </c>
      <c r="AA18" s="98" t="s">
        <v>240</v>
      </c>
      <c r="AB18" s="98" t="s">
        <v>240</v>
      </c>
      <c r="AC18" s="98" t="s">
        <v>240</v>
      </c>
      <c r="AD18" s="98" t="s">
        <v>240</v>
      </c>
      <c r="AE18" s="98" t="s">
        <v>240</v>
      </c>
      <c r="AF18" s="98" t="s">
        <v>240</v>
      </c>
      <c r="AG18" s="98" t="s">
        <v>239</v>
      </c>
      <c r="AH18" s="98" t="s">
        <v>240</v>
      </c>
      <c r="AI18" s="98" t="s">
        <v>240</v>
      </c>
      <c r="AJ18" s="98" t="s">
        <v>240</v>
      </c>
    </row>
    <row r="19" spans="1:36" s="94" customFormat="1" ht="30" customHeight="1" x14ac:dyDescent="0.35">
      <c r="A19" s="104" t="s">
        <v>3267</v>
      </c>
      <c r="B19" s="98" t="s">
        <v>3268</v>
      </c>
      <c r="C19" s="95">
        <v>44050</v>
      </c>
      <c r="D19" s="96">
        <v>44052</v>
      </c>
      <c r="E19" s="93" t="s">
        <v>3269</v>
      </c>
      <c r="F19" s="113" t="str">
        <f t="shared" si="0"/>
        <v>https://www.tandfonline.com/doi/full/10.1080/08870446.2020.1804570</v>
      </c>
      <c r="G19" s="97" t="s">
        <v>170</v>
      </c>
      <c r="H19" s="97" t="s">
        <v>3270</v>
      </c>
      <c r="I19" s="98" t="s">
        <v>3271</v>
      </c>
      <c r="J19" s="93" t="s">
        <v>3272</v>
      </c>
      <c r="K19" s="93">
        <v>2020</v>
      </c>
      <c r="L19" s="97" t="s">
        <v>1759</v>
      </c>
      <c r="M19" s="93" t="s">
        <v>3273</v>
      </c>
      <c r="N19" s="97" t="s">
        <v>2245</v>
      </c>
      <c r="O19" s="93" t="s">
        <v>240</v>
      </c>
      <c r="P19" s="93" t="s">
        <v>239</v>
      </c>
      <c r="Q19" s="93" t="s">
        <v>240</v>
      </c>
      <c r="R19" s="100" t="s">
        <v>239</v>
      </c>
      <c r="S19" s="98" t="s">
        <v>39</v>
      </c>
      <c r="T19" s="93">
        <v>250</v>
      </c>
      <c r="U19" s="93" t="s">
        <v>240</v>
      </c>
      <c r="V19" s="93" t="s">
        <v>240</v>
      </c>
      <c r="W19" s="98" t="s">
        <v>240</v>
      </c>
      <c r="X19" s="93" t="s">
        <v>240</v>
      </c>
      <c r="Y19" s="93" t="s">
        <v>240</v>
      </c>
      <c r="Z19" s="93" t="s">
        <v>240</v>
      </c>
      <c r="AA19" s="98" t="s">
        <v>240</v>
      </c>
      <c r="AB19" s="98" t="s">
        <v>240</v>
      </c>
      <c r="AC19" s="98" t="s">
        <v>239</v>
      </c>
      <c r="AD19" s="98" t="s">
        <v>240</v>
      </c>
      <c r="AE19" s="98" t="s">
        <v>240</v>
      </c>
      <c r="AF19" s="98" t="s">
        <v>240</v>
      </c>
      <c r="AG19" s="98" t="s">
        <v>240</v>
      </c>
      <c r="AH19" s="98" t="s">
        <v>239</v>
      </c>
      <c r="AI19" s="98" t="s">
        <v>240</v>
      </c>
      <c r="AJ19" s="98" t="s">
        <v>240</v>
      </c>
    </row>
    <row r="20" spans="1:36" s="94" customFormat="1" ht="30" customHeight="1" x14ac:dyDescent="0.35">
      <c r="A20" s="104" t="s">
        <v>3317</v>
      </c>
      <c r="B20" s="98" t="s">
        <v>3318</v>
      </c>
      <c r="C20" s="95">
        <v>44029</v>
      </c>
      <c r="D20" s="96">
        <v>44053</v>
      </c>
      <c r="E20" s="93" t="s">
        <v>3319</v>
      </c>
      <c r="F20" s="113" t="str">
        <f t="shared" si="0"/>
        <v>https://www.sciencedirect.com/science/article/pii/S0034745020300743?via%3Dihub</v>
      </c>
      <c r="G20" s="97" t="s">
        <v>3320</v>
      </c>
      <c r="H20" s="97" t="s">
        <v>102</v>
      </c>
      <c r="I20" s="98" t="s">
        <v>3321</v>
      </c>
      <c r="J20" s="93" t="s">
        <v>3322</v>
      </c>
      <c r="K20" s="93">
        <v>2020</v>
      </c>
      <c r="L20" s="97" t="s">
        <v>1759</v>
      </c>
      <c r="M20" s="93" t="s">
        <v>3323</v>
      </c>
      <c r="N20" s="97" t="s">
        <v>2124</v>
      </c>
      <c r="O20" s="93" t="s">
        <v>240</v>
      </c>
      <c r="P20" s="93" t="s">
        <v>239</v>
      </c>
      <c r="Q20" s="93" t="s">
        <v>240</v>
      </c>
      <c r="R20" s="100" t="s">
        <v>239</v>
      </c>
      <c r="S20" s="98" t="s">
        <v>39</v>
      </c>
      <c r="T20" s="93" t="s">
        <v>1868</v>
      </c>
      <c r="U20" s="93" t="s">
        <v>240</v>
      </c>
      <c r="V20" s="93" t="s">
        <v>240</v>
      </c>
      <c r="W20" s="98" t="s">
        <v>240</v>
      </c>
      <c r="X20" s="93" t="s">
        <v>240</v>
      </c>
      <c r="Y20" s="93" t="s">
        <v>240</v>
      </c>
      <c r="Z20" s="93" t="s">
        <v>240</v>
      </c>
      <c r="AA20" s="98" t="s">
        <v>239</v>
      </c>
      <c r="AB20" s="98" t="s">
        <v>240</v>
      </c>
      <c r="AC20" s="98" t="s">
        <v>239</v>
      </c>
      <c r="AD20" s="98" t="s">
        <v>240</v>
      </c>
      <c r="AE20" s="98" t="s">
        <v>240</v>
      </c>
      <c r="AF20" s="98" t="s">
        <v>240</v>
      </c>
      <c r="AG20" s="98" t="s">
        <v>240</v>
      </c>
      <c r="AH20" s="98" t="s">
        <v>239</v>
      </c>
      <c r="AI20" s="98" t="s">
        <v>240</v>
      </c>
      <c r="AJ20" s="98" t="s">
        <v>240</v>
      </c>
    </row>
    <row r="21" spans="1:36" s="94" customFormat="1" ht="30" customHeight="1" x14ac:dyDescent="0.35">
      <c r="A21" s="104" t="s">
        <v>3343</v>
      </c>
      <c r="B21" s="98" t="s">
        <v>3344</v>
      </c>
      <c r="C21" s="95">
        <v>43993</v>
      </c>
      <c r="D21" s="96">
        <v>44055</v>
      </c>
      <c r="E21" s="93" t="s">
        <v>3345</v>
      </c>
      <c r="F21" s="113" t="str">
        <f t="shared" si="0"/>
        <v>https://www.ncbi.nlm.nih.gov/pmc/articles/PMC7289236/</v>
      </c>
      <c r="G21" s="97" t="s">
        <v>2126</v>
      </c>
      <c r="H21" s="97" t="s">
        <v>1763</v>
      </c>
      <c r="I21" s="98" t="s">
        <v>3346</v>
      </c>
      <c r="J21" s="93" t="s">
        <v>3347</v>
      </c>
      <c r="K21" s="93">
        <v>2020</v>
      </c>
      <c r="L21" s="97" t="s">
        <v>1759</v>
      </c>
      <c r="M21" s="93" t="s">
        <v>3348</v>
      </c>
      <c r="N21" s="97" t="s">
        <v>2245</v>
      </c>
      <c r="O21" s="93" t="s">
        <v>239</v>
      </c>
      <c r="P21" s="93" t="s">
        <v>240</v>
      </c>
      <c r="Q21" s="93" t="s">
        <v>240</v>
      </c>
      <c r="R21" s="100" t="s">
        <v>239</v>
      </c>
      <c r="S21" s="98" t="s">
        <v>39</v>
      </c>
      <c r="T21" s="93">
        <v>290</v>
      </c>
      <c r="U21" s="93" t="s">
        <v>239</v>
      </c>
      <c r="V21" s="93" t="s">
        <v>240</v>
      </c>
      <c r="W21" s="98" t="s">
        <v>240</v>
      </c>
      <c r="X21" s="93" t="s">
        <v>239</v>
      </c>
      <c r="Y21" s="93" t="s">
        <v>240</v>
      </c>
      <c r="Z21" s="93" t="s">
        <v>240</v>
      </c>
      <c r="AA21" s="98" t="s">
        <v>240</v>
      </c>
      <c r="AB21" s="98" t="s">
        <v>240</v>
      </c>
      <c r="AC21" s="98" t="s">
        <v>240</v>
      </c>
      <c r="AD21" s="98" t="s">
        <v>240</v>
      </c>
      <c r="AE21" s="98" t="s">
        <v>240</v>
      </c>
      <c r="AF21" s="98" t="s">
        <v>240</v>
      </c>
      <c r="AG21" s="98" t="s">
        <v>239</v>
      </c>
      <c r="AH21" s="98" t="s">
        <v>240</v>
      </c>
      <c r="AI21" s="98" t="s">
        <v>240</v>
      </c>
      <c r="AJ21" s="98" t="s">
        <v>240</v>
      </c>
    </row>
    <row r="22" spans="1:36" s="94" customFormat="1" ht="30" customHeight="1" x14ac:dyDescent="0.35">
      <c r="A22" s="104" t="s">
        <v>3415</v>
      </c>
      <c r="B22" s="98" t="s">
        <v>3416</v>
      </c>
      <c r="C22" s="95">
        <v>44047</v>
      </c>
      <c r="D22" s="96">
        <v>44048</v>
      </c>
      <c r="E22" s="93" t="s">
        <v>3417</v>
      </c>
      <c r="F22" s="113" t="str">
        <f t="shared" si="0"/>
        <v>http://medrxiv.org/content/early/2020/08/04/2020.08.04.20168039.abstract</v>
      </c>
      <c r="G22" s="97" t="s">
        <v>169</v>
      </c>
      <c r="H22" s="97" t="s">
        <v>1763</v>
      </c>
      <c r="I22" s="98" t="s">
        <v>3437</v>
      </c>
      <c r="J22" s="93" t="s">
        <v>3386</v>
      </c>
      <c r="K22" s="93">
        <v>2020</v>
      </c>
      <c r="L22" s="97" t="s">
        <v>1270</v>
      </c>
      <c r="M22" s="97" t="s">
        <v>3418</v>
      </c>
      <c r="N22" s="97" t="s">
        <v>2245</v>
      </c>
      <c r="O22" s="93" t="s">
        <v>239</v>
      </c>
      <c r="P22" s="93" t="s">
        <v>240</v>
      </c>
      <c r="Q22" s="93" t="s">
        <v>240</v>
      </c>
      <c r="R22" s="100" t="s">
        <v>240</v>
      </c>
      <c r="S22" s="98" t="s">
        <v>105</v>
      </c>
      <c r="T22" s="93">
        <v>1329</v>
      </c>
      <c r="U22" s="93" t="s">
        <v>240</v>
      </c>
      <c r="V22" s="93" t="s">
        <v>239</v>
      </c>
      <c r="W22" s="98" t="s">
        <v>240</v>
      </c>
      <c r="X22" s="93" t="s">
        <v>239</v>
      </c>
      <c r="Y22" s="93" t="s">
        <v>240</v>
      </c>
      <c r="Z22" s="93" t="s">
        <v>240</v>
      </c>
      <c r="AA22" s="98" t="s">
        <v>240</v>
      </c>
      <c r="AB22" s="98" t="s">
        <v>240</v>
      </c>
      <c r="AC22" s="98" t="s">
        <v>240</v>
      </c>
      <c r="AD22" s="98" t="s">
        <v>240</v>
      </c>
      <c r="AE22" s="98" t="s">
        <v>240</v>
      </c>
      <c r="AF22" s="98" t="s">
        <v>240</v>
      </c>
      <c r="AG22" s="98" t="s">
        <v>240</v>
      </c>
      <c r="AH22" s="98" t="s">
        <v>240</v>
      </c>
      <c r="AI22" s="98" t="s">
        <v>240</v>
      </c>
      <c r="AJ22" s="98" t="s">
        <v>240</v>
      </c>
    </row>
  </sheetData>
  <conditionalFormatting sqref="A1">
    <cfRule type="duplicateValues" dxfId="62" priority="10"/>
  </conditionalFormatting>
  <conditionalFormatting sqref="M2:N22">
    <cfRule type="cellIs" dxfId="61" priority="2" operator="equal">
      <formula>"Exclude"</formula>
    </cfRule>
    <cfRule type="cellIs" dxfId="60" priority="3" operator="equal">
      <formula>"Include"</formula>
    </cfRule>
  </conditionalFormatting>
  <conditionalFormatting sqref="C2:C22">
    <cfRule type="containsBlanks" dxfId="59" priority="1">
      <formula>LEN(TRIM(C2))=0</formula>
    </cfRule>
  </conditionalFormatting>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D8B4C-A5A9-4CB9-A305-FDFB3EDEA9E4}">
  <dimension ref="A1:XEM167"/>
  <sheetViews>
    <sheetView workbookViewId="0">
      <pane xSplit="2" topLeftCell="C1" activePane="topRight" state="frozen"/>
      <selection pane="topRight" activeCell="B2" sqref="B2"/>
    </sheetView>
  </sheetViews>
  <sheetFormatPr defaultColWidth="15.6328125" defaultRowHeight="30" customHeight="1" x14ac:dyDescent="0.35"/>
  <cols>
    <col min="1" max="5" width="15.6328125" style="99"/>
    <col min="6" max="6" width="0" style="99" hidden="1" customWidth="1"/>
    <col min="7" max="16384" width="15.6328125" style="99"/>
  </cols>
  <sheetData>
    <row r="1" spans="1:16367" ht="30" customHeight="1" x14ac:dyDescent="0.35">
      <c r="A1" s="88" t="s">
        <v>3438</v>
      </c>
      <c r="B1" s="88" t="s">
        <v>10</v>
      </c>
      <c r="C1" s="88" t="s">
        <v>12</v>
      </c>
      <c r="D1" s="89" t="s">
        <v>14</v>
      </c>
      <c r="E1" s="89" t="s">
        <v>16</v>
      </c>
      <c r="F1" s="89" t="s">
        <v>94</v>
      </c>
      <c r="G1" s="88" t="s">
        <v>18</v>
      </c>
      <c r="H1" s="88" t="s">
        <v>19</v>
      </c>
      <c r="I1" s="88" t="s">
        <v>20</v>
      </c>
      <c r="J1" s="88" t="s">
        <v>22</v>
      </c>
      <c r="K1" s="88" t="s">
        <v>24</v>
      </c>
      <c r="L1" s="88" t="s">
        <v>25</v>
      </c>
      <c r="M1" s="88" t="s">
        <v>1267</v>
      </c>
      <c r="N1" s="88" t="s">
        <v>28</v>
      </c>
      <c r="O1" s="88" t="s">
        <v>29</v>
      </c>
      <c r="P1" s="88" t="s">
        <v>31</v>
      </c>
      <c r="Q1" s="88" t="s">
        <v>33</v>
      </c>
      <c r="R1" s="88" t="s">
        <v>35</v>
      </c>
      <c r="S1" s="88" t="s">
        <v>37</v>
      </c>
      <c r="T1" s="88" t="s">
        <v>39</v>
      </c>
      <c r="U1" s="90" t="s">
        <v>40</v>
      </c>
      <c r="V1" s="90" t="s">
        <v>2307</v>
      </c>
      <c r="W1" s="90" t="s">
        <v>43</v>
      </c>
      <c r="X1" s="90" t="s">
        <v>95</v>
      </c>
      <c r="Y1" s="90" t="s">
        <v>1961</v>
      </c>
      <c r="Z1" s="90" t="s">
        <v>1869</v>
      </c>
      <c r="AA1" s="90" t="s">
        <v>96</v>
      </c>
      <c r="AB1" s="90" t="s">
        <v>2308</v>
      </c>
      <c r="AC1" s="90" t="s">
        <v>97</v>
      </c>
      <c r="AD1" s="90" t="s">
        <v>98</v>
      </c>
      <c r="AE1" s="90" t="s">
        <v>1870</v>
      </c>
      <c r="AF1" s="90" t="s">
        <v>99</v>
      </c>
      <c r="AG1" s="90" t="s">
        <v>62</v>
      </c>
      <c r="AH1" s="90" t="s">
        <v>64</v>
      </c>
      <c r="AI1" s="90" t="s">
        <v>66</v>
      </c>
      <c r="AJ1" s="90" t="s">
        <v>68</v>
      </c>
      <c r="AK1" s="90" t="s">
        <v>70</v>
      </c>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c r="IR1" s="92"/>
      <c r="IS1" s="92"/>
      <c r="IT1" s="92"/>
      <c r="IU1" s="92"/>
      <c r="IV1" s="92"/>
      <c r="IW1" s="92"/>
      <c r="IX1" s="92"/>
      <c r="IY1" s="92"/>
      <c r="IZ1" s="92"/>
      <c r="JA1" s="92"/>
      <c r="JB1" s="92"/>
      <c r="JC1" s="92"/>
      <c r="JD1" s="92"/>
      <c r="JE1" s="92"/>
      <c r="JF1" s="92"/>
      <c r="JG1" s="92"/>
      <c r="JH1" s="92"/>
      <c r="JI1" s="92"/>
      <c r="JJ1" s="92"/>
      <c r="JK1" s="92"/>
      <c r="JL1" s="92"/>
      <c r="JM1" s="92"/>
      <c r="JN1" s="92"/>
      <c r="JO1" s="92"/>
      <c r="JP1" s="92"/>
      <c r="JQ1" s="92"/>
      <c r="JR1" s="92"/>
      <c r="JS1" s="92"/>
      <c r="JT1" s="92"/>
      <c r="JU1" s="92"/>
      <c r="JV1" s="92"/>
      <c r="JW1" s="92"/>
      <c r="JX1" s="92"/>
      <c r="JY1" s="92"/>
      <c r="JZ1" s="92"/>
      <c r="KA1" s="92"/>
      <c r="KB1" s="92"/>
      <c r="KC1" s="92"/>
      <c r="KD1" s="92"/>
      <c r="KE1" s="92"/>
      <c r="KF1" s="92"/>
      <c r="KG1" s="92"/>
      <c r="KH1" s="92"/>
      <c r="KI1" s="92"/>
      <c r="KJ1" s="92"/>
      <c r="KK1" s="92"/>
      <c r="KL1" s="92"/>
      <c r="KM1" s="92"/>
      <c r="KN1" s="92"/>
      <c r="KO1" s="92"/>
      <c r="KP1" s="92"/>
      <c r="KQ1" s="92"/>
      <c r="KR1" s="92"/>
      <c r="KS1" s="92"/>
      <c r="KT1" s="92"/>
      <c r="KU1" s="92"/>
      <c r="KV1" s="92"/>
      <c r="KW1" s="92"/>
      <c r="KX1" s="92"/>
      <c r="KY1" s="92"/>
      <c r="KZ1" s="92"/>
      <c r="LA1" s="92"/>
      <c r="LB1" s="92"/>
      <c r="LC1" s="92"/>
      <c r="LD1" s="92"/>
      <c r="LE1" s="92"/>
      <c r="LF1" s="92"/>
      <c r="LG1" s="92"/>
      <c r="LH1" s="92"/>
      <c r="LI1" s="92"/>
      <c r="LJ1" s="92"/>
      <c r="LK1" s="92"/>
      <c r="LL1" s="92"/>
      <c r="LM1" s="92"/>
      <c r="LN1" s="92"/>
      <c r="LO1" s="92"/>
      <c r="LP1" s="92"/>
      <c r="LQ1" s="92"/>
      <c r="LR1" s="92"/>
      <c r="LS1" s="92"/>
      <c r="LT1" s="92"/>
      <c r="LU1" s="92"/>
      <c r="LV1" s="92"/>
      <c r="LW1" s="92"/>
      <c r="LX1" s="92"/>
      <c r="LY1" s="92"/>
      <c r="LZ1" s="92"/>
      <c r="MA1" s="92"/>
      <c r="MB1" s="92"/>
      <c r="MC1" s="92"/>
      <c r="MD1" s="92"/>
      <c r="ME1" s="92"/>
      <c r="MF1" s="92"/>
      <c r="MG1" s="92"/>
      <c r="MH1" s="92"/>
      <c r="MI1" s="92"/>
      <c r="MJ1" s="92"/>
      <c r="MK1" s="92"/>
      <c r="ML1" s="92"/>
      <c r="MM1" s="92"/>
      <c r="MN1" s="92"/>
      <c r="MO1" s="92"/>
      <c r="MP1" s="92"/>
      <c r="MQ1" s="92"/>
      <c r="MR1" s="92"/>
      <c r="MS1" s="92"/>
      <c r="MT1" s="92"/>
      <c r="MU1" s="92"/>
      <c r="MV1" s="92"/>
      <c r="MW1" s="92"/>
      <c r="MX1" s="92"/>
      <c r="MY1" s="92"/>
      <c r="MZ1" s="92"/>
      <c r="NA1" s="92"/>
      <c r="NB1" s="92"/>
      <c r="NC1" s="92"/>
      <c r="ND1" s="92"/>
      <c r="NE1" s="92"/>
      <c r="NF1" s="92"/>
      <c r="NG1" s="92"/>
      <c r="NH1" s="92"/>
      <c r="NI1" s="92"/>
      <c r="NJ1" s="92"/>
      <c r="NK1" s="92"/>
      <c r="NL1" s="92"/>
      <c r="NM1" s="92"/>
      <c r="NN1" s="92"/>
      <c r="NO1" s="92"/>
      <c r="NP1" s="92"/>
      <c r="NQ1" s="92"/>
      <c r="NR1" s="92"/>
      <c r="NS1" s="92"/>
      <c r="NT1" s="92"/>
      <c r="NU1" s="92"/>
      <c r="NV1" s="92"/>
      <c r="NW1" s="92"/>
      <c r="NX1" s="92"/>
      <c r="NY1" s="92"/>
      <c r="NZ1" s="92"/>
      <c r="OA1" s="92"/>
      <c r="OB1" s="92"/>
      <c r="OC1" s="92"/>
      <c r="OD1" s="92"/>
      <c r="OE1" s="92"/>
      <c r="OF1" s="92"/>
      <c r="OG1" s="92"/>
      <c r="OH1" s="92"/>
      <c r="OI1" s="92"/>
      <c r="OJ1" s="92"/>
      <c r="OK1" s="92"/>
      <c r="OL1" s="92"/>
      <c r="OM1" s="92"/>
      <c r="ON1" s="92"/>
      <c r="OO1" s="92"/>
      <c r="OP1" s="92"/>
      <c r="OQ1" s="92"/>
      <c r="OR1" s="92"/>
      <c r="OS1" s="92"/>
      <c r="OT1" s="92"/>
      <c r="OU1" s="92"/>
      <c r="OV1" s="92"/>
      <c r="OW1" s="92"/>
      <c r="OX1" s="92"/>
      <c r="OY1" s="92"/>
      <c r="OZ1" s="92"/>
      <c r="PA1" s="92"/>
      <c r="PB1" s="92"/>
      <c r="PC1" s="92"/>
      <c r="PD1" s="92"/>
      <c r="PE1" s="92"/>
      <c r="PF1" s="92"/>
      <c r="PG1" s="92"/>
      <c r="PH1" s="92"/>
      <c r="PI1" s="92"/>
      <c r="PJ1" s="92"/>
      <c r="PK1" s="92"/>
      <c r="PL1" s="92"/>
      <c r="PM1" s="92"/>
      <c r="PN1" s="92"/>
      <c r="PO1" s="92"/>
      <c r="PP1" s="92"/>
      <c r="PQ1" s="92"/>
      <c r="PR1" s="92"/>
      <c r="PS1" s="92"/>
      <c r="PT1" s="92"/>
      <c r="PU1" s="92"/>
      <c r="PV1" s="92"/>
      <c r="PW1" s="92"/>
      <c r="PX1" s="92"/>
      <c r="PY1" s="92"/>
      <c r="PZ1" s="92"/>
      <c r="QA1" s="92"/>
      <c r="QB1" s="92"/>
      <c r="QC1" s="92"/>
      <c r="QD1" s="92"/>
      <c r="QE1" s="92"/>
      <c r="QF1" s="92"/>
      <c r="QG1" s="92"/>
      <c r="QH1" s="92"/>
      <c r="QI1" s="92"/>
      <c r="QJ1" s="92"/>
      <c r="QK1" s="92"/>
      <c r="QL1" s="92"/>
      <c r="QM1" s="92"/>
      <c r="QN1" s="92"/>
      <c r="QO1" s="92"/>
      <c r="QP1" s="92"/>
      <c r="QQ1" s="92"/>
      <c r="QR1" s="92"/>
      <c r="QS1" s="92"/>
      <c r="QT1" s="92"/>
      <c r="QU1" s="92"/>
      <c r="QV1" s="92"/>
      <c r="QW1" s="92"/>
      <c r="QX1" s="92"/>
      <c r="QY1" s="92"/>
      <c r="QZ1" s="92"/>
      <c r="RA1" s="92"/>
      <c r="RB1" s="92"/>
      <c r="RC1" s="92"/>
      <c r="RD1" s="92"/>
      <c r="RE1" s="92"/>
      <c r="RF1" s="92"/>
      <c r="RG1" s="92"/>
      <c r="RH1" s="92"/>
      <c r="RI1" s="92"/>
      <c r="RJ1" s="92"/>
      <c r="RK1" s="92"/>
      <c r="RL1" s="92"/>
      <c r="RM1" s="92"/>
      <c r="RN1" s="92"/>
      <c r="RO1" s="92"/>
      <c r="RP1" s="92"/>
      <c r="RQ1" s="92"/>
      <c r="RR1" s="92"/>
      <c r="RS1" s="92"/>
      <c r="RT1" s="92"/>
      <c r="RU1" s="92"/>
      <c r="RV1" s="92"/>
      <c r="RW1" s="92"/>
      <c r="RX1" s="92"/>
      <c r="RY1" s="92"/>
      <c r="RZ1" s="92"/>
      <c r="SA1" s="92"/>
      <c r="SB1" s="92"/>
      <c r="SC1" s="92"/>
      <c r="SD1" s="92"/>
      <c r="SE1" s="92"/>
      <c r="SF1" s="92"/>
      <c r="SG1" s="92"/>
      <c r="SH1" s="92"/>
      <c r="SI1" s="92"/>
      <c r="SJ1" s="92"/>
      <c r="SK1" s="92"/>
      <c r="SL1" s="92"/>
      <c r="SM1" s="92"/>
      <c r="SN1" s="92"/>
      <c r="SO1" s="92"/>
      <c r="SP1" s="92"/>
      <c r="SQ1" s="92"/>
      <c r="SR1" s="92"/>
      <c r="SS1" s="92"/>
      <c r="ST1" s="92"/>
      <c r="SU1" s="92"/>
      <c r="SV1" s="92"/>
      <c r="SW1" s="92"/>
      <c r="SX1" s="92"/>
      <c r="SY1" s="92"/>
      <c r="SZ1" s="92"/>
      <c r="TA1" s="92"/>
      <c r="TB1" s="92"/>
      <c r="TC1" s="92"/>
      <c r="TD1" s="92"/>
      <c r="TE1" s="92"/>
      <c r="TF1" s="92"/>
      <c r="TG1" s="92"/>
      <c r="TH1" s="92"/>
      <c r="TI1" s="92"/>
      <c r="TJ1" s="92"/>
      <c r="TK1" s="92"/>
      <c r="TL1" s="92"/>
      <c r="TM1" s="92"/>
      <c r="TN1" s="92"/>
      <c r="TO1" s="92"/>
      <c r="TP1" s="92"/>
      <c r="TQ1" s="92"/>
      <c r="TR1" s="92"/>
      <c r="TS1" s="92"/>
      <c r="TT1" s="92"/>
      <c r="TU1" s="92"/>
      <c r="TV1" s="92"/>
      <c r="TW1" s="92"/>
      <c r="TX1" s="92"/>
      <c r="TY1" s="92"/>
      <c r="TZ1" s="92"/>
      <c r="UA1" s="92"/>
      <c r="UB1" s="92"/>
      <c r="UC1" s="92"/>
      <c r="UD1" s="92"/>
      <c r="UE1" s="92"/>
      <c r="UF1" s="92"/>
      <c r="UG1" s="92"/>
      <c r="UH1" s="92"/>
      <c r="UI1" s="92"/>
      <c r="UJ1" s="92"/>
      <c r="UK1" s="92"/>
      <c r="UL1" s="92"/>
      <c r="UM1" s="92"/>
      <c r="UN1" s="92"/>
      <c r="UO1" s="92"/>
      <c r="UP1" s="92"/>
      <c r="UQ1" s="92"/>
      <c r="UR1" s="92"/>
      <c r="US1" s="92"/>
      <c r="UT1" s="92"/>
      <c r="UU1" s="92"/>
      <c r="UV1" s="92"/>
      <c r="UW1" s="92"/>
      <c r="UX1" s="92"/>
      <c r="UY1" s="92"/>
      <c r="UZ1" s="92"/>
      <c r="VA1" s="92"/>
      <c r="VB1" s="92"/>
      <c r="VC1" s="92"/>
      <c r="VD1" s="92"/>
      <c r="VE1" s="92"/>
      <c r="VF1" s="92"/>
      <c r="VG1" s="92"/>
      <c r="VH1" s="92"/>
      <c r="VI1" s="92"/>
      <c r="VJ1" s="92"/>
      <c r="VK1" s="92"/>
      <c r="VL1" s="92"/>
      <c r="VM1" s="92"/>
      <c r="VN1" s="92"/>
      <c r="VO1" s="92"/>
      <c r="VP1" s="92"/>
      <c r="VQ1" s="92"/>
      <c r="VR1" s="92"/>
      <c r="VS1" s="92"/>
      <c r="VT1" s="92"/>
      <c r="VU1" s="92"/>
      <c r="VV1" s="92"/>
      <c r="VW1" s="92"/>
      <c r="VX1" s="92"/>
      <c r="VY1" s="92"/>
      <c r="VZ1" s="92"/>
      <c r="WA1" s="92"/>
      <c r="WB1" s="92"/>
      <c r="WC1" s="92"/>
      <c r="WD1" s="92"/>
      <c r="WE1" s="92"/>
      <c r="WF1" s="92"/>
      <c r="WG1" s="92"/>
      <c r="WH1" s="92"/>
      <c r="WI1" s="92"/>
      <c r="WJ1" s="92"/>
      <c r="WK1" s="92"/>
      <c r="WL1" s="92"/>
      <c r="WM1" s="92"/>
      <c r="WN1" s="92"/>
      <c r="WO1" s="92"/>
      <c r="WP1" s="92"/>
      <c r="WQ1" s="92"/>
      <c r="WR1" s="92"/>
      <c r="WS1" s="92"/>
      <c r="WT1" s="92"/>
      <c r="WU1" s="92"/>
      <c r="WV1" s="92"/>
      <c r="WW1" s="92"/>
      <c r="WX1" s="92"/>
      <c r="WY1" s="92"/>
      <c r="WZ1" s="92"/>
      <c r="XA1" s="92"/>
      <c r="XB1" s="92"/>
      <c r="XC1" s="92"/>
      <c r="XD1" s="92"/>
      <c r="XE1" s="92"/>
      <c r="XF1" s="92"/>
      <c r="XG1" s="92"/>
      <c r="XH1" s="92"/>
      <c r="XI1" s="92"/>
      <c r="XJ1" s="92"/>
      <c r="XK1" s="92"/>
      <c r="XL1" s="92"/>
      <c r="XM1" s="92"/>
      <c r="XN1" s="92"/>
      <c r="XO1" s="92"/>
      <c r="XP1" s="92"/>
      <c r="XQ1" s="92"/>
      <c r="XR1" s="92"/>
      <c r="XS1" s="92"/>
      <c r="XT1" s="92"/>
      <c r="XU1" s="92"/>
      <c r="XV1" s="92"/>
      <c r="XW1" s="92"/>
      <c r="XX1" s="92"/>
      <c r="XY1" s="92"/>
      <c r="XZ1" s="92"/>
      <c r="YA1" s="92"/>
      <c r="YB1" s="92"/>
      <c r="YC1" s="92"/>
      <c r="YD1" s="92"/>
      <c r="YE1" s="92"/>
      <c r="YF1" s="92"/>
      <c r="YG1" s="92"/>
      <c r="YH1" s="92"/>
      <c r="YI1" s="92"/>
      <c r="YJ1" s="92"/>
      <c r="YK1" s="92"/>
      <c r="YL1" s="92"/>
      <c r="YM1" s="92"/>
      <c r="YN1" s="92"/>
      <c r="YO1" s="92"/>
      <c r="YP1" s="92"/>
      <c r="YQ1" s="92"/>
      <c r="YR1" s="92"/>
      <c r="YS1" s="92"/>
      <c r="YT1" s="92"/>
      <c r="YU1" s="92"/>
      <c r="YV1" s="92"/>
      <c r="YW1" s="92"/>
      <c r="YX1" s="92"/>
      <c r="YY1" s="92"/>
      <c r="YZ1" s="92"/>
      <c r="ZA1" s="92"/>
      <c r="ZB1" s="92"/>
      <c r="ZC1" s="92"/>
      <c r="ZD1" s="92"/>
      <c r="ZE1" s="92"/>
      <c r="ZF1" s="92"/>
      <c r="ZG1" s="92"/>
      <c r="ZH1" s="92"/>
      <c r="ZI1" s="92"/>
      <c r="ZJ1" s="92"/>
      <c r="ZK1" s="92"/>
      <c r="ZL1" s="92"/>
      <c r="ZM1" s="92"/>
      <c r="ZN1" s="92"/>
      <c r="ZO1" s="92"/>
      <c r="ZP1" s="92"/>
      <c r="ZQ1" s="92"/>
      <c r="ZR1" s="92"/>
      <c r="ZS1" s="92"/>
      <c r="ZT1" s="92"/>
      <c r="ZU1" s="92"/>
      <c r="ZV1" s="92"/>
      <c r="ZW1" s="92"/>
      <c r="ZX1" s="92"/>
      <c r="ZY1" s="92"/>
      <c r="ZZ1" s="92"/>
      <c r="AAA1" s="92"/>
      <c r="AAB1" s="92"/>
      <c r="AAC1" s="92"/>
      <c r="AAD1" s="92"/>
      <c r="AAE1" s="92"/>
      <c r="AAF1" s="92"/>
      <c r="AAG1" s="92"/>
      <c r="AAH1" s="92"/>
      <c r="AAI1" s="92"/>
      <c r="AAJ1" s="92"/>
      <c r="AAK1" s="92"/>
      <c r="AAL1" s="92"/>
      <c r="AAM1" s="92"/>
      <c r="AAN1" s="92"/>
      <c r="AAO1" s="92"/>
      <c r="AAP1" s="92"/>
      <c r="AAQ1" s="92"/>
      <c r="AAR1" s="92"/>
      <c r="AAS1" s="92"/>
      <c r="AAT1" s="92"/>
      <c r="AAU1" s="92"/>
      <c r="AAV1" s="92"/>
      <c r="AAW1" s="92"/>
      <c r="AAX1" s="92"/>
      <c r="AAY1" s="92"/>
      <c r="AAZ1" s="92"/>
      <c r="ABA1" s="92"/>
      <c r="ABB1" s="92"/>
      <c r="ABC1" s="92"/>
      <c r="ABD1" s="92"/>
      <c r="ABE1" s="92"/>
      <c r="ABF1" s="92"/>
      <c r="ABG1" s="92"/>
      <c r="ABH1" s="92"/>
      <c r="ABI1" s="92"/>
      <c r="ABJ1" s="92"/>
      <c r="ABK1" s="92"/>
      <c r="ABL1" s="92"/>
      <c r="ABM1" s="92"/>
      <c r="ABN1" s="92"/>
      <c r="ABO1" s="92"/>
      <c r="ABP1" s="92"/>
      <c r="ABQ1" s="92"/>
      <c r="ABR1" s="92"/>
      <c r="ABS1" s="92"/>
      <c r="ABT1" s="92"/>
      <c r="ABU1" s="92"/>
      <c r="ABV1" s="92"/>
      <c r="ABW1" s="92"/>
      <c r="ABX1" s="92"/>
      <c r="ABY1" s="92"/>
      <c r="ABZ1" s="92"/>
      <c r="ACA1" s="92"/>
      <c r="ACB1" s="92"/>
      <c r="ACC1" s="92"/>
      <c r="ACD1" s="92"/>
      <c r="ACE1" s="92"/>
      <c r="ACF1" s="92"/>
      <c r="ACG1" s="92"/>
      <c r="ACH1" s="92"/>
      <c r="ACI1" s="92"/>
      <c r="ACJ1" s="92"/>
      <c r="ACK1" s="92"/>
      <c r="ACL1" s="92"/>
      <c r="ACM1" s="92"/>
      <c r="ACN1" s="92"/>
      <c r="ACO1" s="92"/>
      <c r="ACP1" s="92"/>
      <c r="ACQ1" s="92"/>
      <c r="ACR1" s="92"/>
      <c r="ACS1" s="92"/>
      <c r="ACT1" s="92"/>
      <c r="ACU1" s="92"/>
      <c r="ACV1" s="92"/>
      <c r="ACW1" s="92"/>
      <c r="ACX1" s="92"/>
      <c r="ACY1" s="92"/>
      <c r="ACZ1" s="92"/>
      <c r="ADA1" s="92"/>
      <c r="ADB1" s="92"/>
      <c r="ADC1" s="92"/>
      <c r="ADD1" s="92"/>
      <c r="ADE1" s="92"/>
      <c r="ADF1" s="92"/>
      <c r="ADG1" s="92"/>
      <c r="ADH1" s="92"/>
      <c r="ADI1" s="92"/>
      <c r="ADJ1" s="92"/>
      <c r="ADK1" s="92"/>
      <c r="ADL1" s="92"/>
      <c r="ADM1" s="92"/>
      <c r="ADN1" s="92"/>
      <c r="ADO1" s="92"/>
      <c r="ADP1" s="92"/>
      <c r="ADQ1" s="92"/>
      <c r="ADR1" s="92"/>
      <c r="ADS1" s="92"/>
      <c r="ADT1" s="92"/>
      <c r="ADU1" s="92"/>
      <c r="ADV1" s="92"/>
      <c r="ADW1" s="92"/>
      <c r="ADX1" s="92"/>
      <c r="ADY1" s="92"/>
      <c r="ADZ1" s="92"/>
      <c r="AEA1" s="92"/>
      <c r="AEB1" s="92"/>
      <c r="AEC1" s="92"/>
      <c r="AED1" s="92"/>
      <c r="AEE1" s="92"/>
      <c r="AEF1" s="92"/>
      <c r="AEG1" s="92"/>
      <c r="AEH1" s="92"/>
      <c r="AEI1" s="92"/>
      <c r="AEJ1" s="92"/>
      <c r="AEK1" s="92"/>
      <c r="AEL1" s="92"/>
      <c r="AEM1" s="92"/>
      <c r="AEN1" s="92"/>
      <c r="AEO1" s="92"/>
      <c r="AEP1" s="92"/>
      <c r="AEQ1" s="92"/>
      <c r="AER1" s="92"/>
      <c r="AES1" s="92"/>
      <c r="AET1" s="92"/>
      <c r="AEU1" s="92"/>
      <c r="AEV1" s="92"/>
      <c r="AEW1" s="92"/>
      <c r="AEX1" s="92"/>
      <c r="AEY1" s="92"/>
      <c r="AEZ1" s="92"/>
      <c r="AFA1" s="92"/>
      <c r="AFB1" s="92"/>
      <c r="AFC1" s="92"/>
      <c r="AFD1" s="92"/>
      <c r="AFE1" s="92"/>
      <c r="AFF1" s="92"/>
      <c r="AFG1" s="92"/>
      <c r="AFH1" s="92"/>
      <c r="AFI1" s="92"/>
      <c r="AFJ1" s="92"/>
      <c r="AFK1" s="92"/>
      <c r="AFL1" s="92"/>
      <c r="AFM1" s="92"/>
      <c r="AFN1" s="92"/>
      <c r="AFO1" s="92"/>
      <c r="AFP1" s="92"/>
      <c r="AFQ1" s="92"/>
      <c r="AFR1" s="92"/>
      <c r="AFS1" s="92"/>
      <c r="AFT1" s="92"/>
      <c r="AFU1" s="92"/>
      <c r="AFV1" s="92"/>
      <c r="AFW1" s="92"/>
      <c r="AFX1" s="92"/>
      <c r="AFY1" s="92"/>
      <c r="AFZ1" s="92"/>
      <c r="AGA1" s="92"/>
      <c r="AGB1" s="92"/>
      <c r="AGC1" s="92"/>
      <c r="AGD1" s="92"/>
      <c r="AGE1" s="92"/>
      <c r="AGF1" s="92"/>
      <c r="AGG1" s="92"/>
      <c r="AGH1" s="92"/>
      <c r="AGI1" s="92"/>
      <c r="AGJ1" s="92"/>
      <c r="AGK1" s="92"/>
      <c r="AGL1" s="92"/>
      <c r="AGM1" s="92"/>
      <c r="AGN1" s="92"/>
      <c r="AGO1" s="92"/>
      <c r="AGP1" s="92"/>
      <c r="AGQ1" s="92"/>
      <c r="AGR1" s="92"/>
      <c r="AGS1" s="92"/>
      <c r="AGT1" s="92"/>
      <c r="AGU1" s="92"/>
      <c r="AGV1" s="92"/>
      <c r="AGW1" s="92"/>
      <c r="AGX1" s="92"/>
      <c r="AGY1" s="92"/>
      <c r="AGZ1" s="92"/>
      <c r="AHA1" s="92"/>
      <c r="AHB1" s="92"/>
      <c r="AHC1" s="92"/>
      <c r="AHD1" s="92"/>
      <c r="AHE1" s="92"/>
      <c r="AHF1" s="92"/>
      <c r="AHG1" s="92"/>
      <c r="AHH1" s="92"/>
      <c r="AHI1" s="92"/>
      <c r="AHJ1" s="92"/>
      <c r="AHK1" s="92"/>
      <c r="AHL1" s="92"/>
      <c r="AHM1" s="92"/>
      <c r="AHN1" s="92"/>
      <c r="AHO1" s="92"/>
      <c r="AHP1" s="92"/>
      <c r="AHQ1" s="92"/>
      <c r="AHR1" s="92"/>
      <c r="AHS1" s="92"/>
      <c r="AHT1" s="92"/>
      <c r="AHU1" s="92"/>
      <c r="AHV1" s="92"/>
      <c r="AHW1" s="92"/>
      <c r="AHX1" s="92"/>
      <c r="AHY1" s="92"/>
      <c r="AHZ1" s="92"/>
      <c r="AIA1" s="92"/>
      <c r="AIB1" s="92"/>
      <c r="AIC1" s="92"/>
      <c r="AID1" s="92"/>
      <c r="AIE1" s="92"/>
      <c r="AIF1" s="92"/>
      <c r="AIG1" s="92"/>
      <c r="AIH1" s="92"/>
      <c r="AII1" s="92"/>
      <c r="AIJ1" s="92"/>
      <c r="AIK1" s="92"/>
      <c r="AIL1" s="92"/>
      <c r="AIM1" s="92"/>
      <c r="AIN1" s="92"/>
      <c r="AIO1" s="92"/>
      <c r="AIP1" s="92"/>
      <c r="AIQ1" s="92"/>
      <c r="AIR1" s="92"/>
      <c r="AIS1" s="92"/>
      <c r="AIT1" s="92"/>
      <c r="AIU1" s="92"/>
      <c r="AIV1" s="92"/>
      <c r="AIW1" s="92"/>
      <c r="AIX1" s="92"/>
      <c r="AIY1" s="92"/>
      <c r="AIZ1" s="92"/>
      <c r="AJA1" s="92"/>
      <c r="AJB1" s="92"/>
      <c r="AJC1" s="92"/>
      <c r="AJD1" s="92"/>
      <c r="AJE1" s="92"/>
      <c r="AJF1" s="92"/>
      <c r="AJG1" s="92"/>
      <c r="AJH1" s="92"/>
      <c r="AJI1" s="92"/>
      <c r="AJJ1" s="92"/>
      <c r="AJK1" s="92"/>
      <c r="AJL1" s="92"/>
      <c r="AJM1" s="92"/>
      <c r="AJN1" s="92"/>
      <c r="AJO1" s="92"/>
      <c r="AJP1" s="92"/>
      <c r="AJQ1" s="92"/>
      <c r="AJR1" s="92"/>
      <c r="AJS1" s="92"/>
      <c r="AJT1" s="92"/>
      <c r="AJU1" s="92"/>
      <c r="AJV1" s="92"/>
      <c r="AJW1" s="92"/>
      <c r="AJX1" s="92"/>
      <c r="AJY1" s="92"/>
      <c r="AJZ1" s="92"/>
      <c r="AKA1" s="92"/>
      <c r="AKB1" s="92"/>
      <c r="AKC1" s="92"/>
      <c r="AKD1" s="92"/>
      <c r="AKE1" s="92"/>
      <c r="AKF1" s="92"/>
      <c r="AKG1" s="92"/>
      <c r="AKH1" s="92"/>
      <c r="AKI1" s="92"/>
      <c r="AKJ1" s="92"/>
      <c r="AKK1" s="92"/>
      <c r="AKL1" s="92"/>
      <c r="AKM1" s="92"/>
      <c r="AKN1" s="92"/>
      <c r="AKO1" s="92"/>
      <c r="AKP1" s="92"/>
      <c r="AKQ1" s="92"/>
      <c r="AKR1" s="92"/>
      <c r="AKS1" s="92"/>
      <c r="AKT1" s="92"/>
      <c r="AKU1" s="92"/>
      <c r="AKV1" s="92"/>
      <c r="AKW1" s="92"/>
      <c r="AKX1" s="92"/>
      <c r="AKY1" s="92"/>
      <c r="AKZ1" s="92"/>
      <c r="ALA1" s="92"/>
      <c r="ALB1" s="92"/>
      <c r="ALC1" s="92"/>
      <c r="ALD1" s="92"/>
      <c r="ALE1" s="92"/>
      <c r="ALF1" s="92"/>
      <c r="ALG1" s="92"/>
      <c r="ALH1" s="92"/>
      <c r="ALI1" s="92"/>
      <c r="ALJ1" s="92"/>
      <c r="ALK1" s="92"/>
      <c r="ALL1" s="92"/>
      <c r="ALM1" s="92"/>
      <c r="ALN1" s="92"/>
      <c r="ALO1" s="92"/>
      <c r="ALP1" s="92"/>
      <c r="ALQ1" s="92"/>
      <c r="ALR1" s="92"/>
      <c r="ALS1" s="92"/>
      <c r="ALT1" s="92"/>
      <c r="ALU1" s="92"/>
      <c r="ALV1" s="92"/>
      <c r="ALW1" s="92"/>
      <c r="ALX1" s="92"/>
      <c r="ALY1" s="92"/>
      <c r="ALZ1" s="92"/>
      <c r="AMA1" s="92"/>
      <c r="AMB1" s="92"/>
      <c r="AMC1" s="92"/>
      <c r="AMD1" s="92"/>
      <c r="AME1" s="92"/>
      <c r="AMF1" s="92"/>
      <c r="AMG1" s="92"/>
      <c r="AMH1" s="92"/>
      <c r="AMI1" s="92"/>
      <c r="AMJ1" s="92"/>
      <c r="AMK1" s="92"/>
      <c r="AML1" s="92"/>
      <c r="AMM1" s="92"/>
      <c r="AMN1" s="92"/>
      <c r="AMO1" s="92"/>
      <c r="AMP1" s="92"/>
      <c r="AMQ1" s="92"/>
      <c r="AMR1" s="92"/>
      <c r="AMS1" s="92"/>
      <c r="AMT1" s="92"/>
      <c r="AMU1" s="92"/>
      <c r="AMV1" s="92"/>
      <c r="AMW1" s="92"/>
      <c r="AMX1" s="92"/>
      <c r="AMY1" s="92"/>
      <c r="AMZ1" s="92"/>
      <c r="ANA1" s="92"/>
      <c r="ANB1" s="92"/>
      <c r="ANC1" s="92"/>
      <c r="AND1" s="92"/>
      <c r="ANE1" s="92"/>
      <c r="ANF1" s="92"/>
      <c r="ANG1" s="92"/>
      <c r="ANH1" s="92"/>
      <c r="ANI1" s="92"/>
      <c r="ANJ1" s="92"/>
      <c r="ANK1" s="92"/>
      <c r="ANL1" s="92"/>
      <c r="ANM1" s="92"/>
      <c r="ANN1" s="92"/>
      <c r="ANO1" s="92"/>
      <c r="ANP1" s="92"/>
      <c r="ANQ1" s="92"/>
      <c r="ANR1" s="92"/>
      <c r="ANS1" s="92"/>
      <c r="ANT1" s="92"/>
      <c r="ANU1" s="92"/>
      <c r="ANV1" s="92"/>
      <c r="ANW1" s="92"/>
      <c r="ANX1" s="92"/>
      <c r="ANY1" s="92"/>
      <c r="ANZ1" s="92"/>
      <c r="AOA1" s="92"/>
      <c r="AOB1" s="92"/>
      <c r="AOC1" s="92"/>
      <c r="AOD1" s="92"/>
      <c r="AOE1" s="92"/>
      <c r="AOF1" s="92"/>
      <c r="AOG1" s="92"/>
      <c r="AOH1" s="92"/>
      <c r="AOI1" s="92"/>
      <c r="AOJ1" s="92"/>
      <c r="AOK1" s="92"/>
      <c r="AOL1" s="92"/>
      <c r="AOM1" s="92"/>
      <c r="AON1" s="92"/>
      <c r="AOO1" s="92"/>
      <c r="AOP1" s="92"/>
      <c r="AOQ1" s="92"/>
      <c r="AOR1" s="92"/>
      <c r="AOS1" s="92"/>
      <c r="AOT1" s="92"/>
      <c r="AOU1" s="92"/>
      <c r="AOV1" s="92"/>
      <c r="AOW1" s="92"/>
      <c r="AOX1" s="92"/>
      <c r="AOY1" s="92"/>
      <c r="AOZ1" s="92"/>
      <c r="APA1" s="92"/>
      <c r="APB1" s="92"/>
      <c r="APC1" s="92"/>
      <c r="APD1" s="92"/>
      <c r="APE1" s="92"/>
      <c r="APF1" s="92"/>
      <c r="APG1" s="92"/>
      <c r="APH1" s="92"/>
      <c r="API1" s="92"/>
      <c r="APJ1" s="92"/>
      <c r="APK1" s="92"/>
      <c r="APL1" s="92"/>
      <c r="APM1" s="92"/>
      <c r="APN1" s="92"/>
      <c r="APO1" s="92"/>
      <c r="APP1" s="92"/>
      <c r="APQ1" s="92"/>
      <c r="APR1" s="92"/>
      <c r="APS1" s="92"/>
      <c r="APT1" s="92"/>
      <c r="APU1" s="92"/>
      <c r="APV1" s="92"/>
      <c r="APW1" s="92"/>
      <c r="APX1" s="92"/>
      <c r="APY1" s="92"/>
      <c r="APZ1" s="92"/>
      <c r="AQA1" s="92"/>
      <c r="AQB1" s="92"/>
      <c r="AQC1" s="92"/>
      <c r="AQD1" s="92"/>
      <c r="AQE1" s="92"/>
      <c r="AQF1" s="92"/>
      <c r="AQG1" s="92"/>
      <c r="AQH1" s="92"/>
      <c r="AQI1" s="92"/>
      <c r="AQJ1" s="92"/>
      <c r="AQK1" s="92"/>
      <c r="AQL1" s="92"/>
      <c r="AQM1" s="92"/>
      <c r="AQN1" s="92"/>
      <c r="AQO1" s="92"/>
      <c r="AQP1" s="92"/>
      <c r="AQQ1" s="92"/>
      <c r="AQR1" s="92"/>
      <c r="AQS1" s="92"/>
      <c r="AQT1" s="92"/>
      <c r="AQU1" s="92"/>
      <c r="AQV1" s="92"/>
      <c r="AQW1" s="92"/>
      <c r="AQX1" s="92"/>
      <c r="AQY1" s="92"/>
      <c r="AQZ1" s="92"/>
      <c r="ARA1" s="92"/>
      <c r="ARB1" s="92"/>
      <c r="ARC1" s="92"/>
      <c r="ARD1" s="92"/>
      <c r="ARE1" s="92"/>
      <c r="ARF1" s="92"/>
      <c r="ARG1" s="92"/>
      <c r="ARH1" s="92"/>
      <c r="ARI1" s="92"/>
      <c r="ARJ1" s="92"/>
      <c r="ARK1" s="92"/>
      <c r="ARL1" s="92"/>
      <c r="ARM1" s="92"/>
      <c r="ARN1" s="92"/>
      <c r="ARO1" s="92"/>
      <c r="ARP1" s="92"/>
      <c r="ARQ1" s="92"/>
      <c r="ARR1" s="92"/>
      <c r="ARS1" s="92"/>
      <c r="ART1" s="92"/>
      <c r="ARU1" s="92"/>
      <c r="ARV1" s="92"/>
      <c r="ARW1" s="92"/>
      <c r="ARX1" s="92"/>
      <c r="ARY1" s="92"/>
      <c r="ARZ1" s="92"/>
      <c r="ASA1" s="92"/>
      <c r="ASB1" s="92"/>
      <c r="ASC1" s="92"/>
      <c r="ASD1" s="92"/>
      <c r="ASE1" s="92"/>
      <c r="ASF1" s="92"/>
      <c r="ASG1" s="92"/>
      <c r="ASH1" s="92"/>
      <c r="ASI1" s="92"/>
      <c r="ASJ1" s="92"/>
      <c r="ASK1" s="92"/>
      <c r="ASL1" s="92"/>
      <c r="ASM1" s="92"/>
      <c r="ASN1" s="92"/>
      <c r="ASO1" s="92"/>
      <c r="ASP1" s="92"/>
      <c r="ASQ1" s="92"/>
      <c r="ASR1" s="92"/>
      <c r="ASS1" s="92"/>
      <c r="AST1" s="92"/>
      <c r="ASU1" s="92"/>
      <c r="ASV1" s="92"/>
      <c r="ASW1" s="92"/>
      <c r="ASX1" s="92"/>
      <c r="ASY1" s="92"/>
      <c r="ASZ1" s="92"/>
      <c r="ATA1" s="92"/>
      <c r="ATB1" s="92"/>
      <c r="ATC1" s="92"/>
      <c r="ATD1" s="92"/>
      <c r="ATE1" s="92"/>
      <c r="ATF1" s="92"/>
      <c r="ATG1" s="92"/>
      <c r="ATH1" s="92"/>
      <c r="ATI1" s="92"/>
      <c r="ATJ1" s="92"/>
      <c r="ATK1" s="92"/>
      <c r="ATL1" s="92"/>
      <c r="ATM1" s="92"/>
      <c r="ATN1" s="92"/>
      <c r="ATO1" s="92"/>
      <c r="ATP1" s="92"/>
      <c r="ATQ1" s="92"/>
      <c r="ATR1" s="92"/>
      <c r="ATS1" s="92"/>
      <c r="ATT1" s="92"/>
      <c r="ATU1" s="92"/>
      <c r="ATV1" s="92"/>
      <c r="ATW1" s="92"/>
      <c r="ATX1" s="92"/>
      <c r="ATY1" s="92"/>
      <c r="ATZ1" s="92"/>
      <c r="AUA1" s="92"/>
      <c r="AUB1" s="92"/>
      <c r="AUC1" s="92"/>
      <c r="AUD1" s="92"/>
      <c r="AUE1" s="92"/>
      <c r="AUF1" s="92"/>
      <c r="AUG1" s="92"/>
      <c r="AUH1" s="92"/>
      <c r="AUI1" s="92"/>
      <c r="AUJ1" s="92"/>
      <c r="AUK1" s="92"/>
      <c r="AUL1" s="92"/>
      <c r="AUM1" s="92"/>
      <c r="AUN1" s="92"/>
      <c r="AUO1" s="92"/>
      <c r="AUP1" s="92"/>
      <c r="AUQ1" s="92"/>
      <c r="AUR1" s="92"/>
      <c r="AUS1" s="92"/>
      <c r="AUT1" s="92"/>
      <c r="AUU1" s="92"/>
      <c r="AUV1" s="92"/>
      <c r="AUW1" s="92"/>
      <c r="AUX1" s="92"/>
      <c r="AUY1" s="92"/>
      <c r="AUZ1" s="92"/>
      <c r="AVA1" s="92"/>
      <c r="AVB1" s="92"/>
      <c r="AVC1" s="92"/>
      <c r="AVD1" s="92"/>
      <c r="AVE1" s="92"/>
      <c r="AVF1" s="92"/>
      <c r="AVG1" s="92"/>
      <c r="AVH1" s="92"/>
      <c r="AVI1" s="92"/>
      <c r="AVJ1" s="92"/>
      <c r="AVK1" s="92"/>
      <c r="AVL1" s="92"/>
      <c r="AVM1" s="92"/>
      <c r="AVN1" s="92"/>
      <c r="AVO1" s="92"/>
      <c r="AVP1" s="92"/>
      <c r="AVQ1" s="92"/>
      <c r="AVR1" s="92"/>
      <c r="AVS1" s="92"/>
      <c r="AVT1" s="92"/>
      <c r="AVU1" s="92"/>
      <c r="AVV1" s="92"/>
      <c r="AVW1" s="92"/>
      <c r="AVX1" s="92"/>
      <c r="AVY1" s="92"/>
      <c r="AVZ1" s="92"/>
      <c r="AWA1" s="92"/>
      <c r="AWB1" s="92"/>
      <c r="AWC1" s="92"/>
      <c r="AWD1" s="92"/>
      <c r="AWE1" s="92"/>
      <c r="AWF1" s="92"/>
      <c r="AWG1" s="92"/>
      <c r="AWH1" s="92"/>
      <c r="AWI1" s="92"/>
      <c r="AWJ1" s="92"/>
      <c r="AWK1" s="92"/>
      <c r="AWL1" s="92"/>
      <c r="AWM1" s="92"/>
      <c r="AWN1" s="92"/>
      <c r="AWO1" s="92"/>
      <c r="AWP1" s="92"/>
      <c r="AWQ1" s="92"/>
      <c r="AWR1" s="92"/>
      <c r="AWS1" s="92"/>
      <c r="AWT1" s="92"/>
      <c r="AWU1" s="92"/>
      <c r="AWV1" s="92"/>
      <c r="AWW1" s="92"/>
      <c r="AWX1" s="92"/>
      <c r="AWY1" s="92"/>
      <c r="AWZ1" s="92"/>
      <c r="AXA1" s="92"/>
      <c r="AXB1" s="92"/>
      <c r="AXC1" s="92"/>
      <c r="AXD1" s="92"/>
      <c r="AXE1" s="92"/>
      <c r="AXF1" s="92"/>
      <c r="AXG1" s="92"/>
      <c r="AXH1" s="92"/>
      <c r="AXI1" s="92"/>
      <c r="AXJ1" s="92"/>
      <c r="AXK1" s="92"/>
      <c r="AXL1" s="92"/>
      <c r="AXM1" s="92"/>
      <c r="AXN1" s="92"/>
      <c r="AXO1" s="92"/>
      <c r="AXP1" s="92"/>
      <c r="AXQ1" s="92"/>
      <c r="AXR1" s="92"/>
      <c r="AXS1" s="92"/>
      <c r="AXT1" s="92"/>
      <c r="AXU1" s="92"/>
      <c r="AXV1" s="92"/>
      <c r="AXW1" s="92"/>
      <c r="AXX1" s="92"/>
      <c r="AXY1" s="92"/>
      <c r="AXZ1" s="92"/>
      <c r="AYA1" s="92"/>
      <c r="AYB1" s="92"/>
      <c r="AYC1" s="92"/>
      <c r="AYD1" s="92"/>
      <c r="AYE1" s="92"/>
      <c r="AYF1" s="92"/>
      <c r="AYG1" s="92"/>
      <c r="AYH1" s="92"/>
      <c r="AYI1" s="92"/>
      <c r="AYJ1" s="92"/>
      <c r="AYK1" s="92"/>
      <c r="AYL1" s="92"/>
      <c r="AYM1" s="92"/>
      <c r="AYN1" s="92"/>
      <c r="AYO1" s="92"/>
      <c r="AYP1" s="92"/>
      <c r="AYQ1" s="92"/>
      <c r="AYR1" s="92"/>
      <c r="AYS1" s="92"/>
      <c r="AYT1" s="92"/>
      <c r="AYU1" s="92"/>
      <c r="AYV1" s="92"/>
      <c r="AYW1" s="92"/>
      <c r="AYX1" s="92"/>
      <c r="AYY1" s="92"/>
      <c r="AYZ1" s="92"/>
      <c r="AZA1" s="92"/>
      <c r="AZB1" s="92"/>
      <c r="AZC1" s="92"/>
      <c r="AZD1" s="92"/>
      <c r="AZE1" s="92"/>
      <c r="AZF1" s="92"/>
      <c r="AZG1" s="92"/>
      <c r="AZH1" s="92"/>
      <c r="AZI1" s="92"/>
      <c r="AZJ1" s="92"/>
      <c r="AZK1" s="92"/>
      <c r="AZL1" s="92"/>
      <c r="AZM1" s="92"/>
      <c r="AZN1" s="92"/>
      <c r="AZO1" s="92"/>
      <c r="AZP1" s="92"/>
      <c r="AZQ1" s="92"/>
      <c r="AZR1" s="92"/>
      <c r="AZS1" s="92"/>
      <c r="AZT1" s="92"/>
      <c r="AZU1" s="92"/>
      <c r="AZV1" s="92"/>
      <c r="AZW1" s="92"/>
      <c r="AZX1" s="92"/>
      <c r="AZY1" s="92"/>
      <c r="AZZ1" s="92"/>
      <c r="BAA1" s="92"/>
      <c r="BAB1" s="92"/>
      <c r="BAC1" s="92"/>
      <c r="BAD1" s="92"/>
      <c r="BAE1" s="92"/>
      <c r="BAF1" s="92"/>
      <c r="BAG1" s="92"/>
      <c r="BAH1" s="92"/>
      <c r="BAI1" s="92"/>
      <c r="BAJ1" s="92"/>
      <c r="BAK1" s="92"/>
      <c r="BAL1" s="92"/>
      <c r="BAM1" s="92"/>
      <c r="BAN1" s="92"/>
      <c r="BAO1" s="92"/>
      <c r="BAP1" s="92"/>
      <c r="BAQ1" s="92"/>
      <c r="BAR1" s="92"/>
      <c r="BAS1" s="92"/>
      <c r="BAT1" s="92"/>
      <c r="BAU1" s="92"/>
      <c r="BAV1" s="92"/>
      <c r="BAW1" s="92"/>
      <c r="BAX1" s="92"/>
      <c r="BAY1" s="92"/>
      <c r="BAZ1" s="92"/>
      <c r="BBA1" s="92"/>
      <c r="BBB1" s="92"/>
      <c r="BBC1" s="92"/>
      <c r="BBD1" s="92"/>
      <c r="BBE1" s="92"/>
      <c r="BBF1" s="92"/>
      <c r="BBG1" s="92"/>
      <c r="BBH1" s="92"/>
      <c r="BBI1" s="92"/>
      <c r="BBJ1" s="92"/>
      <c r="BBK1" s="92"/>
      <c r="BBL1" s="92"/>
      <c r="BBM1" s="92"/>
      <c r="BBN1" s="92"/>
      <c r="BBO1" s="92"/>
      <c r="BBP1" s="92"/>
      <c r="BBQ1" s="92"/>
      <c r="BBR1" s="92"/>
      <c r="BBS1" s="92"/>
      <c r="BBT1" s="92"/>
      <c r="BBU1" s="92"/>
      <c r="BBV1" s="92"/>
      <c r="BBW1" s="92"/>
      <c r="BBX1" s="92"/>
      <c r="BBY1" s="92"/>
      <c r="BBZ1" s="92"/>
      <c r="BCA1" s="92"/>
      <c r="BCB1" s="92"/>
      <c r="BCC1" s="92"/>
      <c r="BCD1" s="92"/>
      <c r="BCE1" s="92"/>
      <c r="BCF1" s="92"/>
      <c r="BCG1" s="92"/>
      <c r="BCH1" s="92"/>
      <c r="BCI1" s="92"/>
      <c r="BCJ1" s="92"/>
      <c r="BCK1" s="92"/>
      <c r="BCL1" s="92"/>
      <c r="BCM1" s="92"/>
      <c r="BCN1" s="92"/>
      <c r="BCO1" s="92"/>
      <c r="BCP1" s="92"/>
      <c r="BCQ1" s="92"/>
      <c r="BCR1" s="92"/>
      <c r="BCS1" s="92"/>
      <c r="BCT1" s="92"/>
      <c r="BCU1" s="92"/>
      <c r="BCV1" s="92"/>
      <c r="BCW1" s="92"/>
      <c r="BCX1" s="92"/>
      <c r="BCY1" s="92"/>
      <c r="BCZ1" s="92"/>
      <c r="BDA1" s="92"/>
      <c r="BDB1" s="92"/>
      <c r="BDC1" s="92"/>
      <c r="BDD1" s="92"/>
      <c r="BDE1" s="92"/>
      <c r="BDF1" s="92"/>
      <c r="BDG1" s="92"/>
      <c r="BDH1" s="92"/>
      <c r="BDI1" s="92"/>
      <c r="BDJ1" s="92"/>
      <c r="BDK1" s="92"/>
      <c r="BDL1" s="92"/>
      <c r="BDM1" s="92"/>
      <c r="BDN1" s="92"/>
      <c r="BDO1" s="92"/>
      <c r="BDP1" s="92"/>
      <c r="BDQ1" s="92"/>
      <c r="BDR1" s="92"/>
      <c r="BDS1" s="92"/>
      <c r="BDT1" s="92"/>
      <c r="BDU1" s="92"/>
      <c r="BDV1" s="92"/>
      <c r="BDW1" s="92"/>
      <c r="BDX1" s="92"/>
      <c r="BDY1" s="92"/>
      <c r="BDZ1" s="92"/>
      <c r="BEA1" s="92"/>
      <c r="BEB1" s="92"/>
      <c r="BEC1" s="92"/>
      <c r="BED1" s="92"/>
      <c r="BEE1" s="92"/>
      <c r="BEF1" s="92"/>
      <c r="BEG1" s="92"/>
      <c r="BEH1" s="92"/>
      <c r="BEI1" s="92"/>
      <c r="BEJ1" s="92"/>
      <c r="BEK1" s="92"/>
      <c r="BEL1" s="92"/>
      <c r="BEM1" s="92"/>
      <c r="BEN1" s="92"/>
      <c r="BEO1" s="92"/>
      <c r="BEP1" s="92"/>
      <c r="BEQ1" s="92"/>
      <c r="BER1" s="92"/>
      <c r="BES1" s="92"/>
      <c r="BET1" s="92"/>
      <c r="BEU1" s="92"/>
      <c r="BEV1" s="92"/>
      <c r="BEW1" s="92"/>
      <c r="BEX1" s="92"/>
      <c r="BEY1" s="92"/>
      <c r="BEZ1" s="92"/>
      <c r="BFA1" s="92"/>
      <c r="BFB1" s="92"/>
      <c r="BFC1" s="92"/>
      <c r="BFD1" s="92"/>
      <c r="BFE1" s="92"/>
      <c r="BFF1" s="92"/>
      <c r="BFG1" s="92"/>
      <c r="BFH1" s="92"/>
      <c r="BFI1" s="92"/>
      <c r="BFJ1" s="92"/>
      <c r="BFK1" s="92"/>
      <c r="BFL1" s="92"/>
      <c r="BFM1" s="92"/>
      <c r="BFN1" s="92"/>
      <c r="BFO1" s="92"/>
      <c r="BFP1" s="92"/>
      <c r="BFQ1" s="92"/>
      <c r="BFR1" s="92"/>
      <c r="BFS1" s="92"/>
      <c r="BFT1" s="92"/>
      <c r="BFU1" s="92"/>
      <c r="BFV1" s="92"/>
      <c r="BFW1" s="92"/>
      <c r="BFX1" s="92"/>
      <c r="BFY1" s="92"/>
      <c r="BFZ1" s="92"/>
      <c r="BGA1" s="92"/>
      <c r="BGB1" s="92"/>
      <c r="BGC1" s="92"/>
      <c r="BGD1" s="92"/>
      <c r="BGE1" s="92"/>
      <c r="BGF1" s="92"/>
      <c r="BGG1" s="92"/>
      <c r="BGH1" s="92"/>
      <c r="BGI1" s="92"/>
      <c r="BGJ1" s="92"/>
      <c r="BGK1" s="92"/>
      <c r="BGL1" s="92"/>
      <c r="BGM1" s="92"/>
      <c r="BGN1" s="92"/>
      <c r="BGO1" s="92"/>
      <c r="BGP1" s="92"/>
      <c r="BGQ1" s="92"/>
      <c r="BGR1" s="92"/>
      <c r="BGS1" s="92"/>
      <c r="BGT1" s="92"/>
      <c r="BGU1" s="92"/>
      <c r="BGV1" s="92"/>
      <c r="BGW1" s="92"/>
      <c r="BGX1" s="92"/>
      <c r="BGY1" s="92"/>
      <c r="BGZ1" s="92"/>
      <c r="BHA1" s="92"/>
      <c r="BHB1" s="92"/>
      <c r="BHC1" s="92"/>
      <c r="BHD1" s="92"/>
      <c r="BHE1" s="92"/>
      <c r="BHF1" s="92"/>
      <c r="BHG1" s="92"/>
      <c r="BHH1" s="92"/>
      <c r="BHI1" s="92"/>
      <c r="BHJ1" s="92"/>
      <c r="BHK1" s="92"/>
      <c r="BHL1" s="92"/>
      <c r="BHM1" s="92"/>
      <c r="BHN1" s="92"/>
      <c r="BHO1" s="92"/>
      <c r="BHP1" s="92"/>
      <c r="BHQ1" s="92"/>
      <c r="BHR1" s="92"/>
      <c r="BHS1" s="92"/>
      <c r="BHT1" s="92"/>
      <c r="BHU1" s="92"/>
      <c r="BHV1" s="92"/>
      <c r="BHW1" s="92"/>
      <c r="BHX1" s="92"/>
      <c r="BHY1" s="92"/>
      <c r="BHZ1" s="92"/>
      <c r="BIA1" s="92"/>
      <c r="BIB1" s="92"/>
      <c r="BIC1" s="92"/>
      <c r="BID1" s="92"/>
      <c r="BIE1" s="92"/>
      <c r="BIF1" s="92"/>
      <c r="BIG1" s="92"/>
      <c r="BIH1" s="92"/>
      <c r="BII1" s="92"/>
      <c r="BIJ1" s="92"/>
      <c r="BIK1" s="92"/>
      <c r="BIL1" s="92"/>
      <c r="BIM1" s="92"/>
      <c r="BIN1" s="92"/>
      <c r="BIO1" s="92"/>
      <c r="BIP1" s="92"/>
      <c r="BIQ1" s="92"/>
      <c r="BIR1" s="92"/>
      <c r="BIS1" s="92"/>
      <c r="BIT1" s="92"/>
      <c r="BIU1" s="92"/>
      <c r="BIV1" s="92"/>
      <c r="BIW1" s="92"/>
      <c r="BIX1" s="92"/>
      <c r="BIY1" s="92"/>
      <c r="BIZ1" s="92"/>
      <c r="BJA1" s="92"/>
      <c r="BJB1" s="92"/>
      <c r="BJC1" s="92"/>
      <c r="BJD1" s="92"/>
      <c r="BJE1" s="92"/>
      <c r="BJF1" s="92"/>
      <c r="BJG1" s="92"/>
      <c r="BJH1" s="92"/>
      <c r="BJI1" s="92"/>
      <c r="BJJ1" s="92"/>
      <c r="BJK1" s="92"/>
      <c r="BJL1" s="92"/>
      <c r="BJM1" s="92"/>
      <c r="BJN1" s="92"/>
      <c r="BJO1" s="92"/>
      <c r="BJP1" s="92"/>
      <c r="BJQ1" s="92"/>
      <c r="BJR1" s="92"/>
      <c r="BJS1" s="92"/>
      <c r="BJT1" s="92"/>
      <c r="BJU1" s="92"/>
      <c r="BJV1" s="92"/>
      <c r="BJW1" s="92"/>
      <c r="BJX1" s="92"/>
      <c r="BJY1" s="92"/>
      <c r="BJZ1" s="92"/>
      <c r="BKA1" s="92"/>
      <c r="BKB1" s="92"/>
      <c r="BKC1" s="92"/>
      <c r="BKD1" s="92"/>
      <c r="BKE1" s="92"/>
      <c r="BKF1" s="92"/>
      <c r="BKG1" s="92"/>
      <c r="BKH1" s="92"/>
      <c r="BKI1" s="92"/>
      <c r="BKJ1" s="92"/>
      <c r="BKK1" s="92"/>
      <c r="BKL1" s="92"/>
      <c r="BKM1" s="92"/>
      <c r="BKN1" s="92"/>
      <c r="BKO1" s="92"/>
      <c r="BKP1" s="92"/>
      <c r="BKQ1" s="92"/>
      <c r="BKR1" s="92"/>
      <c r="BKS1" s="92"/>
      <c r="BKT1" s="92"/>
      <c r="BKU1" s="92"/>
      <c r="BKV1" s="92"/>
      <c r="BKW1" s="92"/>
      <c r="BKX1" s="92"/>
      <c r="BKY1" s="92"/>
      <c r="BKZ1" s="92"/>
      <c r="BLA1" s="92"/>
      <c r="BLB1" s="92"/>
      <c r="BLC1" s="92"/>
      <c r="BLD1" s="92"/>
      <c r="BLE1" s="92"/>
      <c r="BLF1" s="92"/>
      <c r="BLG1" s="92"/>
      <c r="BLH1" s="92"/>
      <c r="BLI1" s="92"/>
      <c r="BLJ1" s="92"/>
      <c r="BLK1" s="92"/>
      <c r="BLL1" s="92"/>
      <c r="BLM1" s="92"/>
      <c r="BLN1" s="92"/>
      <c r="BLO1" s="92"/>
      <c r="BLP1" s="92"/>
      <c r="BLQ1" s="92"/>
      <c r="BLR1" s="92"/>
      <c r="BLS1" s="92"/>
      <c r="BLT1" s="92"/>
      <c r="BLU1" s="92"/>
      <c r="BLV1" s="92"/>
      <c r="BLW1" s="92"/>
      <c r="BLX1" s="92"/>
      <c r="BLY1" s="92"/>
      <c r="BLZ1" s="92"/>
      <c r="BMA1" s="92"/>
      <c r="BMB1" s="92"/>
      <c r="BMC1" s="92"/>
      <c r="BMD1" s="92"/>
      <c r="BME1" s="92"/>
      <c r="BMF1" s="92"/>
      <c r="BMG1" s="92"/>
      <c r="BMH1" s="92"/>
      <c r="BMI1" s="92"/>
      <c r="BMJ1" s="92"/>
      <c r="BMK1" s="92"/>
      <c r="BML1" s="92"/>
      <c r="BMM1" s="92"/>
      <c r="BMN1" s="92"/>
      <c r="BMO1" s="92"/>
      <c r="BMP1" s="92"/>
      <c r="BMQ1" s="92"/>
      <c r="BMR1" s="92"/>
      <c r="BMS1" s="92"/>
      <c r="BMT1" s="92"/>
      <c r="BMU1" s="92"/>
      <c r="BMV1" s="92"/>
      <c r="BMW1" s="92"/>
      <c r="BMX1" s="92"/>
      <c r="BMY1" s="92"/>
      <c r="BMZ1" s="92"/>
      <c r="BNA1" s="92"/>
      <c r="BNB1" s="92"/>
      <c r="BNC1" s="92"/>
      <c r="BND1" s="92"/>
      <c r="BNE1" s="92"/>
      <c r="BNF1" s="92"/>
      <c r="BNG1" s="92"/>
      <c r="BNH1" s="92"/>
      <c r="BNI1" s="92"/>
      <c r="BNJ1" s="92"/>
      <c r="BNK1" s="92"/>
      <c r="BNL1" s="92"/>
      <c r="BNM1" s="92"/>
      <c r="BNN1" s="92"/>
      <c r="BNO1" s="92"/>
      <c r="BNP1" s="92"/>
      <c r="BNQ1" s="92"/>
      <c r="BNR1" s="92"/>
      <c r="BNS1" s="92"/>
      <c r="BNT1" s="92"/>
      <c r="BNU1" s="92"/>
      <c r="BNV1" s="92"/>
      <c r="BNW1" s="92"/>
      <c r="BNX1" s="92"/>
      <c r="BNY1" s="92"/>
      <c r="BNZ1" s="92"/>
      <c r="BOA1" s="92"/>
      <c r="BOB1" s="92"/>
      <c r="BOC1" s="92"/>
      <c r="BOD1" s="92"/>
      <c r="BOE1" s="92"/>
      <c r="BOF1" s="92"/>
      <c r="BOG1" s="92"/>
      <c r="BOH1" s="92"/>
      <c r="BOI1" s="92"/>
      <c r="BOJ1" s="92"/>
      <c r="BOK1" s="92"/>
      <c r="BOL1" s="92"/>
      <c r="BOM1" s="92"/>
      <c r="BON1" s="92"/>
      <c r="BOO1" s="92"/>
      <c r="BOP1" s="92"/>
      <c r="BOQ1" s="92"/>
      <c r="BOR1" s="92"/>
      <c r="BOS1" s="92"/>
      <c r="BOT1" s="92"/>
      <c r="BOU1" s="92"/>
      <c r="BOV1" s="92"/>
      <c r="BOW1" s="92"/>
      <c r="BOX1" s="92"/>
      <c r="BOY1" s="92"/>
      <c r="BOZ1" s="92"/>
      <c r="BPA1" s="92"/>
      <c r="BPB1" s="92"/>
      <c r="BPC1" s="92"/>
      <c r="BPD1" s="92"/>
      <c r="BPE1" s="92"/>
      <c r="BPF1" s="92"/>
      <c r="BPG1" s="92"/>
      <c r="BPH1" s="92"/>
      <c r="BPI1" s="92"/>
      <c r="BPJ1" s="92"/>
      <c r="BPK1" s="92"/>
      <c r="BPL1" s="92"/>
      <c r="BPM1" s="92"/>
      <c r="BPN1" s="92"/>
      <c r="BPO1" s="92"/>
      <c r="BPP1" s="92"/>
      <c r="BPQ1" s="92"/>
      <c r="BPR1" s="92"/>
      <c r="BPS1" s="92"/>
      <c r="BPT1" s="92"/>
      <c r="BPU1" s="92"/>
      <c r="BPV1" s="92"/>
      <c r="BPW1" s="92"/>
      <c r="BPX1" s="92"/>
      <c r="BPY1" s="92"/>
      <c r="BPZ1" s="92"/>
      <c r="BQA1" s="92"/>
      <c r="BQB1" s="92"/>
      <c r="BQC1" s="92"/>
      <c r="BQD1" s="92"/>
      <c r="BQE1" s="92"/>
      <c r="BQF1" s="92"/>
      <c r="BQG1" s="92"/>
      <c r="BQH1" s="92"/>
      <c r="BQI1" s="92"/>
      <c r="BQJ1" s="92"/>
      <c r="BQK1" s="92"/>
      <c r="BQL1" s="92"/>
      <c r="BQM1" s="92"/>
      <c r="BQN1" s="92"/>
      <c r="BQO1" s="92"/>
      <c r="BQP1" s="92"/>
      <c r="BQQ1" s="92"/>
      <c r="BQR1" s="92"/>
      <c r="BQS1" s="92"/>
      <c r="BQT1" s="92"/>
      <c r="BQU1" s="92"/>
      <c r="BQV1" s="92"/>
      <c r="BQW1" s="92"/>
      <c r="BQX1" s="92"/>
      <c r="BQY1" s="92"/>
      <c r="BQZ1" s="92"/>
      <c r="BRA1" s="92"/>
      <c r="BRB1" s="92"/>
      <c r="BRC1" s="92"/>
      <c r="BRD1" s="92"/>
      <c r="BRE1" s="92"/>
      <c r="BRF1" s="92"/>
      <c r="BRG1" s="92"/>
      <c r="BRH1" s="92"/>
      <c r="BRI1" s="92"/>
      <c r="BRJ1" s="92"/>
      <c r="BRK1" s="92"/>
      <c r="BRL1" s="92"/>
      <c r="BRM1" s="92"/>
      <c r="BRN1" s="92"/>
      <c r="BRO1" s="92"/>
      <c r="BRP1" s="92"/>
      <c r="BRQ1" s="92"/>
      <c r="BRR1" s="92"/>
      <c r="BRS1" s="92"/>
      <c r="BRT1" s="92"/>
      <c r="BRU1" s="92"/>
      <c r="BRV1" s="92"/>
      <c r="BRW1" s="92"/>
      <c r="BRX1" s="92"/>
      <c r="BRY1" s="92"/>
      <c r="BRZ1" s="92"/>
      <c r="BSA1" s="92"/>
      <c r="BSB1" s="92"/>
      <c r="BSC1" s="92"/>
      <c r="BSD1" s="92"/>
      <c r="BSE1" s="92"/>
      <c r="BSF1" s="92"/>
      <c r="BSG1" s="92"/>
      <c r="BSH1" s="92"/>
      <c r="BSI1" s="92"/>
      <c r="BSJ1" s="92"/>
      <c r="BSK1" s="92"/>
      <c r="BSL1" s="92"/>
      <c r="BSM1" s="92"/>
      <c r="BSN1" s="92"/>
      <c r="BSO1" s="92"/>
      <c r="BSP1" s="92"/>
      <c r="BSQ1" s="92"/>
      <c r="BSR1" s="92"/>
      <c r="BSS1" s="92"/>
      <c r="BST1" s="92"/>
      <c r="BSU1" s="92"/>
      <c r="BSV1" s="92"/>
      <c r="BSW1" s="92"/>
      <c r="BSX1" s="92"/>
      <c r="BSY1" s="92"/>
      <c r="BSZ1" s="92"/>
      <c r="BTA1" s="92"/>
      <c r="BTB1" s="92"/>
      <c r="BTC1" s="92"/>
      <c r="BTD1" s="92"/>
      <c r="BTE1" s="92"/>
      <c r="BTF1" s="92"/>
      <c r="BTG1" s="92"/>
      <c r="BTH1" s="92"/>
      <c r="BTI1" s="92"/>
      <c r="BTJ1" s="92"/>
      <c r="BTK1" s="92"/>
      <c r="BTL1" s="92"/>
      <c r="BTM1" s="92"/>
      <c r="BTN1" s="92"/>
      <c r="BTO1" s="92"/>
      <c r="BTP1" s="92"/>
      <c r="BTQ1" s="92"/>
      <c r="BTR1" s="92"/>
      <c r="BTS1" s="92"/>
      <c r="BTT1" s="92"/>
      <c r="BTU1" s="92"/>
      <c r="BTV1" s="92"/>
      <c r="BTW1" s="92"/>
      <c r="BTX1" s="92"/>
      <c r="BTY1" s="92"/>
      <c r="BTZ1" s="92"/>
      <c r="BUA1" s="92"/>
      <c r="BUB1" s="92"/>
      <c r="BUC1" s="92"/>
      <c r="BUD1" s="92"/>
      <c r="BUE1" s="92"/>
      <c r="BUF1" s="92"/>
      <c r="BUG1" s="92"/>
      <c r="BUH1" s="92"/>
      <c r="BUI1" s="92"/>
      <c r="BUJ1" s="92"/>
      <c r="BUK1" s="92"/>
      <c r="BUL1" s="92"/>
      <c r="BUM1" s="92"/>
      <c r="BUN1" s="92"/>
      <c r="BUO1" s="92"/>
      <c r="BUP1" s="92"/>
      <c r="BUQ1" s="92"/>
      <c r="BUR1" s="92"/>
      <c r="BUS1" s="92"/>
      <c r="BUT1" s="92"/>
      <c r="BUU1" s="92"/>
      <c r="BUV1" s="92"/>
      <c r="BUW1" s="92"/>
      <c r="BUX1" s="92"/>
      <c r="BUY1" s="92"/>
      <c r="BUZ1" s="92"/>
      <c r="BVA1" s="92"/>
      <c r="BVB1" s="92"/>
      <c r="BVC1" s="92"/>
      <c r="BVD1" s="92"/>
      <c r="BVE1" s="92"/>
      <c r="BVF1" s="92"/>
      <c r="BVG1" s="92"/>
      <c r="BVH1" s="92"/>
      <c r="BVI1" s="92"/>
      <c r="BVJ1" s="92"/>
      <c r="BVK1" s="92"/>
      <c r="BVL1" s="92"/>
      <c r="BVM1" s="92"/>
      <c r="BVN1" s="92"/>
      <c r="BVO1" s="92"/>
      <c r="BVP1" s="92"/>
      <c r="BVQ1" s="92"/>
      <c r="BVR1" s="92"/>
      <c r="BVS1" s="92"/>
      <c r="BVT1" s="92"/>
      <c r="BVU1" s="92"/>
      <c r="BVV1" s="92"/>
      <c r="BVW1" s="92"/>
      <c r="BVX1" s="92"/>
      <c r="BVY1" s="92"/>
      <c r="BVZ1" s="92"/>
      <c r="BWA1" s="92"/>
      <c r="BWB1" s="92"/>
      <c r="BWC1" s="92"/>
      <c r="BWD1" s="92"/>
      <c r="BWE1" s="92"/>
      <c r="BWF1" s="92"/>
      <c r="BWG1" s="92"/>
      <c r="BWH1" s="92"/>
      <c r="BWI1" s="92"/>
      <c r="BWJ1" s="92"/>
      <c r="BWK1" s="92"/>
      <c r="BWL1" s="92"/>
      <c r="BWM1" s="92"/>
      <c r="BWN1" s="92"/>
      <c r="BWO1" s="92"/>
      <c r="BWP1" s="92"/>
      <c r="BWQ1" s="92"/>
      <c r="BWR1" s="92"/>
      <c r="BWS1" s="92"/>
      <c r="BWT1" s="92"/>
      <c r="BWU1" s="92"/>
      <c r="BWV1" s="92"/>
      <c r="BWW1" s="92"/>
      <c r="BWX1" s="92"/>
      <c r="BWY1" s="92"/>
      <c r="BWZ1" s="92"/>
      <c r="BXA1" s="92"/>
      <c r="BXB1" s="92"/>
      <c r="BXC1" s="92"/>
      <c r="BXD1" s="92"/>
      <c r="BXE1" s="92"/>
      <c r="BXF1" s="92"/>
      <c r="BXG1" s="92"/>
      <c r="BXH1" s="92"/>
      <c r="BXI1" s="92"/>
      <c r="BXJ1" s="92"/>
      <c r="BXK1" s="92"/>
      <c r="BXL1" s="92"/>
      <c r="BXM1" s="92"/>
      <c r="BXN1" s="92"/>
      <c r="BXO1" s="92"/>
      <c r="BXP1" s="92"/>
      <c r="BXQ1" s="92"/>
      <c r="BXR1" s="92"/>
      <c r="BXS1" s="92"/>
      <c r="BXT1" s="92"/>
      <c r="BXU1" s="92"/>
      <c r="BXV1" s="92"/>
      <c r="BXW1" s="92"/>
      <c r="BXX1" s="92"/>
      <c r="BXY1" s="92"/>
      <c r="BXZ1" s="92"/>
      <c r="BYA1" s="92"/>
      <c r="BYB1" s="92"/>
      <c r="BYC1" s="92"/>
      <c r="BYD1" s="92"/>
      <c r="BYE1" s="92"/>
      <c r="BYF1" s="92"/>
      <c r="BYG1" s="92"/>
      <c r="BYH1" s="92"/>
      <c r="BYI1" s="92"/>
      <c r="BYJ1" s="92"/>
      <c r="BYK1" s="92"/>
      <c r="BYL1" s="92"/>
      <c r="BYM1" s="92"/>
      <c r="BYN1" s="92"/>
      <c r="BYO1" s="92"/>
      <c r="BYP1" s="92"/>
      <c r="BYQ1" s="92"/>
      <c r="BYR1" s="92"/>
      <c r="BYS1" s="92"/>
      <c r="BYT1" s="92"/>
      <c r="BYU1" s="92"/>
      <c r="BYV1" s="92"/>
      <c r="BYW1" s="92"/>
      <c r="BYX1" s="92"/>
      <c r="BYY1" s="92"/>
      <c r="BYZ1" s="92"/>
      <c r="BZA1" s="92"/>
      <c r="BZB1" s="92"/>
      <c r="BZC1" s="92"/>
      <c r="BZD1" s="92"/>
      <c r="BZE1" s="92"/>
      <c r="BZF1" s="92"/>
      <c r="BZG1" s="92"/>
      <c r="BZH1" s="92"/>
      <c r="BZI1" s="92"/>
      <c r="BZJ1" s="92"/>
      <c r="BZK1" s="92"/>
      <c r="BZL1" s="92"/>
      <c r="BZM1" s="92"/>
      <c r="BZN1" s="92"/>
      <c r="BZO1" s="92"/>
      <c r="BZP1" s="92"/>
      <c r="BZQ1" s="92"/>
      <c r="BZR1" s="92"/>
      <c r="BZS1" s="92"/>
      <c r="BZT1" s="92"/>
      <c r="BZU1" s="92"/>
      <c r="BZV1" s="92"/>
      <c r="BZW1" s="92"/>
      <c r="BZX1" s="92"/>
      <c r="BZY1" s="92"/>
      <c r="BZZ1" s="92"/>
      <c r="CAA1" s="92"/>
      <c r="CAB1" s="92"/>
      <c r="CAC1" s="92"/>
      <c r="CAD1" s="92"/>
      <c r="CAE1" s="92"/>
      <c r="CAF1" s="92"/>
      <c r="CAG1" s="92"/>
      <c r="CAH1" s="92"/>
      <c r="CAI1" s="92"/>
      <c r="CAJ1" s="92"/>
      <c r="CAK1" s="92"/>
      <c r="CAL1" s="92"/>
      <c r="CAM1" s="92"/>
      <c r="CAN1" s="92"/>
      <c r="CAO1" s="92"/>
      <c r="CAP1" s="92"/>
      <c r="CAQ1" s="92"/>
      <c r="CAR1" s="92"/>
      <c r="CAS1" s="92"/>
      <c r="CAT1" s="92"/>
      <c r="CAU1" s="92"/>
      <c r="CAV1" s="92"/>
      <c r="CAW1" s="92"/>
      <c r="CAX1" s="92"/>
      <c r="CAY1" s="92"/>
      <c r="CAZ1" s="92"/>
      <c r="CBA1" s="92"/>
      <c r="CBB1" s="92"/>
      <c r="CBC1" s="92"/>
      <c r="CBD1" s="92"/>
      <c r="CBE1" s="92"/>
      <c r="CBF1" s="92"/>
      <c r="CBG1" s="92"/>
      <c r="CBH1" s="92"/>
      <c r="CBI1" s="92"/>
      <c r="CBJ1" s="92"/>
      <c r="CBK1" s="92"/>
      <c r="CBL1" s="92"/>
      <c r="CBM1" s="92"/>
      <c r="CBN1" s="92"/>
      <c r="CBO1" s="92"/>
      <c r="CBP1" s="92"/>
      <c r="CBQ1" s="92"/>
      <c r="CBR1" s="92"/>
      <c r="CBS1" s="92"/>
      <c r="CBT1" s="92"/>
      <c r="CBU1" s="92"/>
      <c r="CBV1" s="92"/>
      <c r="CBW1" s="92"/>
      <c r="CBX1" s="92"/>
      <c r="CBY1" s="92"/>
      <c r="CBZ1" s="92"/>
      <c r="CCA1" s="92"/>
      <c r="CCB1" s="92"/>
      <c r="CCC1" s="92"/>
      <c r="CCD1" s="92"/>
      <c r="CCE1" s="92"/>
      <c r="CCF1" s="92"/>
      <c r="CCG1" s="92"/>
      <c r="CCH1" s="92"/>
      <c r="CCI1" s="92"/>
      <c r="CCJ1" s="92"/>
      <c r="CCK1" s="92"/>
      <c r="CCL1" s="92"/>
      <c r="CCM1" s="92"/>
      <c r="CCN1" s="92"/>
      <c r="CCO1" s="92"/>
      <c r="CCP1" s="92"/>
      <c r="CCQ1" s="92"/>
      <c r="CCR1" s="92"/>
      <c r="CCS1" s="92"/>
      <c r="CCT1" s="92"/>
      <c r="CCU1" s="92"/>
      <c r="CCV1" s="92"/>
      <c r="CCW1" s="92"/>
      <c r="CCX1" s="92"/>
      <c r="CCY1" s="92"/>
      <c r="CCZ1" s="92"/>
      <c r="CDA1" s="92"/>
      <c r="CDB1" s="92"/>
      <c r="CDC1" s="92"/>
      <c r="CDD1" s="92"/>
      <c r="CDE1" s="92"/>
      <c r="CDF1" s="92"/>
      <c r="CDG1" s="92"/>
      <c r="CDH1" s="92"/>
      <c r="CDI1" s="92"/>
      <c r="CDJ1" s="92"/>
      <c r="CDK1" s="92"/>
      <c r="CDL1" s="92"/>
      <c r="CDM1" s="92"/>
      <c r="CDN1" s="92"/>
      <c r="CDO1" s="92"/>
      <c r="CDP1" s="92"/>
      <c r="CDQ1" s="92"/>
      <c r="CDR1" s="92"/>
      <c r="CDS1" s="92"/>
      <c r="CDT1" s="92"/>
      <c r="CDU1" s="92"/>
      <c r="CDV1" s="92"/>
      <c r="CDW1" s="92"/>
      <c r="CDX1" s="92"/>
      <c r="CDY1" s="92"/>
      <c r="CDZ1" s="92"/>
      <c r="CEA1" s="92"/>
      <c r="CEB1" s="92"/>
      <c r="CEC1" s="92"/>
      <c r="CED1" s="92"/>
      <c r="CEE1" s="92"/>
      <c r="CEF1" s="92"/>
      <c r="CEG1" s="92"/>
      <c r="CEH1" s="92"/>
      <c r="CEI1" s="92"/>
      <c r="CEJ1" s="92"/>
      <c r="CEK1" s="92"/>
      <c r="CEL1" s="92"/>
      <c r="CEM1" s="92"/>
      <c r="CEN1" s="92"/>
      <c r="CEO1" s="92"/>
      <c r="CEP1" s="92"/>
      <c r="CEQ1" s="92"/>
      <c r="CER1" s="92"/>
      <c r="CES1" s="92"/>
      <c r="CET1" s="92"/>
      <c r="CEU1" s="92"/>
      <c r="CEV1" s="92"/>
      <c r="CEW1" s="92"/>
      <c r="CEX1" s="92"/>
      <c r="CEY1" s="92"/>
      <c r="CEZ1" s="92"/>
      <c r="CFA1" s="92"/>
      <c r="CFB1" s="92"/>
      <c r="CFC1" s="92"/>
      <c r="CFD1" s="92"/>
      <c r="CFE1" s="92"/>
      <c r="CFF1" s="92"/>
      <c r="CFG1" s="92"/>
      <c r="CFH1" s="92"/>
      <c r="CFI1" s="92"/>
      <c r="CFJ1" s="92"/>
      <c r="CFK1" s="92"/>
      <c r="CFL1" s="92"/>
      <c r="CFM1" s="92"/>
      <c r="CFN1" s="92"/>
      <c r="CFO1" s="92"/>
      <c r="CFP1" s="92"/>
      <c r="CFQ1" s="92"/>
      <c r="CFR1" s="92"/>
      <c r="CFS1" s="92"/>
      <c r="CFT1" s="92"/>
      <c r="CFU1" s="92"/>
      <c r="CFV1" s="92"/>
      <c r="CFW1" s="92"/>
      <c r="CFX1" s="92"/>
      <c r="CFY1" s="92"/>
      <c r="CFZ1" s="92"/>
      <c r="CGA1" s="92"/>
      <c r="CGB1" s="92"/>
      <c r="CGC1" s="92"/>
      <c r="CGD1" s="92"/>
      <c r="CGE1" s="92"/>
      <c r="CGF1" s="92"/>
      <c r="CGG1" s="92"/>
      <c r="CGH1" s="92"/>
      <c r="CGI1" s="92"/>
      <c r="CGJ1" s="92"/>
      <c r="CGK1" s="92"/>
      <c r="CGL1" s="92"/>
      <c r="CGM1" s="92"/>
      <c r="CGN1" s="92"/>
      <c r="CGO1" s="92"/>
      <c r="CGP1" s="92"/>
      <c r="CGQ1" s="92"/>
      <c r="CGR1" s="92"/>
      <c r="CGS1" s="92"/>
      <c r="CGT1" s="92"/>
      <c r="CGU1" s="92"/>
      <c r="CGV1" s="92"/>
      <c r="CGW1" s="92"/>
      <c r="CGX1" s="92"/>
      <c r="CGY1" s="92"/>
      <c r="CGZ1" s="92"/>
      <c r="CHA1" s="92"/>
      <c r="CHB1" s="92"/>
      <c r="CHC1" s="92"/>
      <c r="CHD1" s="92"/>
      <c r="CHE1" s="92"/>
      <c r="CHF1" s="92"/>
      <c r="CHG1" s="92"/>
      <c r="CHH1" s="92"/>
      <c r="CHI1" s="92"/>
      <c r="CHJ1" s="92"/>
      <c r="CHK1" s="92"/>
      <c r="CHL1" s="92"/>
      <c r="CHM1" s="92"/>
      <c r="CHN1" s="92"/>
      <c r="CHO1" s="92"/>
      <c r="CHP1" s="92"/>
      <c r="CHQ1" s="92"/>
      <c r="CHR1" s="92"/>
      <c r="CHS1" s="92"/>
      <c r="CHT1" s="92"/>
      <c r="CHU1" s="92"/>
      <c r="CHV1" s="92"/>
      <c r="CHW1" s="92"/>
      <c r="CHX1" s="92"/>
      <c r="CHY1" s="92"/>
      <c r="CHZ1" s="92"/>
      <c r="CIA1" s="92"/>
      <c r="CIB1" s="92"/>
      <c r="CIC1" s="92"/>
      <c r="CID1" s="92"/>
      <c r="CIE1" s="92"/>
      <c r="CIF1" s="92"/>
      <c r="CIG1" s="92"/>
      <c r="CIH1" s="92"/>
      <c r="CII1" s="92"/>
      <c r="CIJ1" s="92"/>
      <c r="CIK1" s="92"/>
      <c r="CIL1" s="92"/>
      <c r="CIM1" s="92"/>
      <c r="CIN1" s="92"/>
      <c r="CIO1" s="92"/>
      <c r="CIP1" s="92"/>
      <c r="CIQ1" s="92"/>
      <c r="CIR1" s="92"/>
      <c r="CIS1" s="92"/>
      <c r="CIT1" s="92"/>
      <c r="CIU1" s="92"/>
      <c r="CIV1" s="92"/>
      <c r="CIW1" s="92"/>
      <c r="CIX1" s="92"/>
      <c r="CIY1" s="92"/>
      <c r="CIZ1" s="92"/>
      <c r="CJA1" s="92"/>
      <c r="CJB1" s="92"/>
      <c r="CJC1" s="92"/>
      <c r="CJD1" s="92"/>
      <c r="CJE1" s="92"/>
      <c r="CJF1" s="92"/>
      <c r="CJG1" s="92"/>
      <c r="CJH1" s="92"/>
      <c r="CJI1" s="92"/>
      <c r="CJJ1" s="92"/>
      <c r="CJK1" s="92"/>
      <c r="CJL1" s="92"/>
      <c r="CJM1" s="92"/>
      <c r="CJN1" s="92"/>
      <c r="CJO1" s="92"/>
      <c r="CJP1" s="92"/>
      <c r="CJQ1" s="92"/>
      <c r="CJR1" s="92"/>
      <c r="CJS1" s="92"/>
      <c r="CJT1" s="92"/>
      <c r="CJU1" s="92"/>
      <c r="CJV1" s="92"/>
      <c r="CJW1" s="92"/>
      <c r="CJX1" s="92"/>
      <c r="CJY1" s="92"/>
      <c r="CJZ1" s="92"/>
      <c r="CKA1" s="92"/>
      <c r="CKB1" s="92"/>
      <c r="CKC1" s="92"/>
      <c r="CKD1" s="92"/>
      <c r="CKE1" s="92"/>
      <c r="CKF1" s="92"/>
      <c r="CKG1" s="92"/>
      <c r="CKH1" s="92"/>
      <c r="CKI1" s="92"/>
      <c r="CKJ1" s="92"/>
      <c r="CKK1" s="92"/>
      <c r="CKL1" s="92"/>
      <c r="CKM1" s="92"/>
      <c r="CKN1" s="92"/>
      <c r="CKO1" s="92"/>
      <c r="CKP1" s="92"/>
      <c r="CKQ1" s="92"/>
      <c r="CKR1" s="92"/>
      <c r="CKS1" s="92"/>
      <c r="CKT1" s="92"/>
      <c r="CKU1" s="92"/>
      <c r="CKV1" s="92"/>
      <c r="CKW1" s="92"/>
      <c r="CKX1" s="92"/>
      <c r="CKY1" s="92"/>
      <c r="CKZ1" s="92"/>
      <c r="CLA1" s="92"/>
      <c r="CLB1" s="92"/>
      <c r="CLC1" s="92"/>
      <c r="CLD1" s="92"/>
      <c r="CLE1" s="92"/>
      <c r="CLF1" s="92"/>
      <c r="CLG1" s="92"/>
      <c r="CLH1" s="92"/>
      <c r="CLI1" s="92"/>
      <c r="CLJ1" s="92"/>
      <c r="CLK1" s="92"/>
      <c r="CLL1" s="92"/>
      <c r="CLM1" s="92"/>
      <c r="CLN1" s="92"/>
      <c r="CLO1" s="92"/>
      <c r="CLP1" s="92"/>
      <c r="CLQ1" s="92"/>
      <c r="CLR1" s="92"/>
      <c r="CLS1" s="92"/>
      <c r="CLT1" s="92"/>
      <c r="CLU1" s="92"/>
      <c r="CLV1" s="92"/>
      <c r="CLW1" s="92"/>
      <c r="CLX1" s="92"/>
      <c r="CLY1" s="92"/>
      <c r="CLZ1" s="92"/>
      <c r="CMA1" s="92"/>
      <c r="CMB1" s="92"/>
      <c r="CMC1" s="92"/>
      <c r="CMD1" s="92"/>
      <c r="CME1" s="92"/>
      <c r="CMF1" s="92"/>
      <c r="CMG1" s="92"/>
      <c r="CMH1" s="92"/>
      <c r="CMI1" s="92"/>
      <c r="CMJ1" s="92"/>
      <c r="CMK1" s="92"/>
      <c r="CML1" s="92"/>
      <c r="CMM1" s="92"/>
      <c r="CMN1" s="92"/>
      <c r="CMO1" s="92"/>
      <c r="CMP1" s="92"/>
      <c r="CMQ1" s="92"/>
      <c r="CMR1" s="92"/>
      <c r="CMS1" s="92"/>
      <c r="CMT1" s="92"/>
      <c r="CMU1" s="92"/>
      <c r="CMV1" s="92"/>
      <c r="CMW1" s="92"/>
      <c r="CMX1" s="92"/>
      <c r="CMY1" s="92"/>
      <c r="CMZ1" s="92"/>
      <c r="CNA1" s="92"/>
      <c r="CNB1" s="92"/>
      <c r="CNC1" s="92"/>
      <c r="CND1" s="92"/>
      <c r="CNE1" s="92"/>
      <c r="CNF1" s="92"/>
      <c r="CNG1" s="92"/>
      <c r="CNH1" s="92"/>
      <c r="CNI1" s="92"/>
      <c r="CNJ1" s="92"/>
      <c r="CNK1" s="92"/>
      <c r="CNL1" s="92"/>
      <c r="CNM1" s="92"/>
      <c r="CNN1" s="92"/>
      <c r="CNO1" s="92"/>
      <c r="CNP1" s="92"/>
      <c r="CNQ1" s="92"/>
      <c r="CNR1" s="92"/>
      <c r="CNS1" s="92"/>
      <c r="CNT1" s="92"/>
      <c r="CNU1" s="92"/>
      <c r="CNV1" s="92"/>
      <c r="CNW1" s="92"/>
      <c r="CNX1" s="92"/>
      <c r="CNY1" s="92"/>
      <c r="CNZ1" s="92"/>
      <c r="COA1" s="92"/>
      <c r="COB1" s="92"/>
      <c r="COC1" s="92"/>
      <c r="COD1" s="92"/>
      <c r="COE1" s="92"/>
      <c r="COF1" s="92"/>
      <c r="COG1" s="92"/>
      <c r="COH1" s="92"/>
      <c r="COI1" s="92"/>
      <c r="COJ1" s="92"/>
      <c r="COK1" s="92"/>
      <c r="COL1" s="92"/>
      <c r="COM1" s="92"/>
      <c r="CON1" s="92"/>
      <c r="COO1" s="92"/>
      <c r="COP1" s="92"/>
      <c r="COQ1" s="92"/>
      <c r="COR1" s="92"/>
      <c r="COS1" s="92"/>
      <c r="COT1" s="92"/>
      <c r="COU1" s="92"/>
      <c r="COV1" s="92"/>
      <c r="COW1" s="92"/>
      <c r="COX1" s="92"/>
      <c r="COY1" s="92"/>
      <c r="COZ1" s="92"/>
      <c r="CPA1" s="92"/>
      <c r="CPB1" s="92"/>
      <c r="CPC1" s="92"/>
      <c r="CPD1" s="92"/>
      <c r="CPE1" s="92"/>
      <c r="CPF1" s="92"/>
      <c r="CPG1" s="92"/>
      <c r="CPH1" s="92"/>
      <c r="CPI1" s="92"/>
      <c r="CPJ1" s="92"/>
      <c r="CPK1" s="92"/>
      <c r="CPL1" s="92"/>
      <c r="CPM1" s="92"/>
      <c r="CPN1" s="92"/>
      <c r="CPO1" s="92"/>
      <c r="CPP1" s="92"/>
      <c r="CPQ1" s="92"/>
      <c r="CPR1" s="92"/>
      <c r="CPS1" s="92"/>
      <c r="CPT1" s="92"/>
      <c r="CPU1" s="92"/>
      <c r="CPV1" s="92"/>
      <c r="CPW1" s="92"/>
      <c r="CPX1" s="92"/>
      <c r="CPY1" s="92"/>
      <c r="CPZ1" s="92"/>
      <c r="CQA1" s="92"/>
      <c r="CQB1" s="92"/>
      <c r="CQC1" s="92"/>
      <c r="CQD1" s="92"/>
      <c r="CQE1" s="92"/>
      <c r="CQF1" s="92"/>
      <c r="CQG1" s="92"/>
      <c r="CQH1" s="92"/>
      <c r="CQI1" s="92"/>
      <c r="CQJ1" s="92"/>
      <c r="CQK1" s="92"/>
      <c r="CQL1" s="92"/>
      <c r="CQM1" s="92"/>
      <c r="CQN1" s="92"/>
      <c r="CQO1" s="92"/>
      <c r="CQP1" s="92"/>
      <c r="CQQ1" s="92"/>
      <c r="CQR1" s="92"/>
      <c r="CQS1" s="92"/>
      <c r="CQT1" s="92"/>
      <c r="CQU1" s="92"/>
      <c r="CQV1" s="92"/>
      <c r="CQW1" s="92"/>
      <c r="CQX1" s="92"/>
      <c r="CQY1" s="92"/>
      <c r="CQZ1" s="92"/>
      <c r="CRA1" s="92"/>
      <c r="CRB1" s="92"/>
      <c r="CRC1" s="92"/>
      <c r="CRD1" s="92"/>
      <c r="CRE1" s="92"/>
      <c r="CRF1" s="92"/>
      <c r="CRG1" s="92"/>
      <c r="CRH1" s="92"/>
      <c r="CRI1" s="92"/>
      <c r="CRJ1" s="92"/>
      <c r="CRK1" s="92"/>
      <c r="CRL1" s="92"/>
      <c r="CRM1" s="92"/>
      <c r="CRN1" s="92"/>
      <c r="CRO1" s="92"/>
      <c r="CRP1" s="92"/>
      <c r="CRQ1" s="92"/>
      <c r="CRR1" s="92"/>
      <c r="CRS1" s="92"/>
      <c r="CRT1" s="92"/>
      <c r="CRU1" s="92"/>
      <c r="CRV1" s="92"/>
      <c r="CRW1" s="92"/>
      <c r="CRX1" s="92"/>
      <c r="CRY1" s="92"/>
      <c r="CRZ1" s="92"/>
      <c r="CSA1" s="92"/>
      <c r="CSB1" s="92"/>
      <c r="CSC1" s="92"/>
      <c r="CSD1" s="92"/>
      <c r="CSE1" s="92"/>
      <c r="CSF1" s="92"/>
      <c r="CSG1" s="92"/>
      <c r="CSH1" s="92"/>
      <c r="CSI1" s="92"/>
      <c r="CSJ1" s="92"/>
      <c r="CSK1" s="92"/>
      <c r="CSL1" s="92"/>
      <c r="CSM1" s="92"/>
      <c r="CSN1" s="92"/>
      <c r="CSO1" s="92"/>
      <c r="CSP1" s="92"/>
      <c r="CSQ1" s="92"/>
      <c r="CSR1" s="92"/>
      <c r="CSS1" s="92"/>
      <c r="CST1" s="92"/>
      <c r="CSU1" s="92"/>
      <c r="CSV1" s="92"/>
      <c r="CSW1" s="92"/>
      <c r="CSX1" s="92"/>
      <c r="CSY1" s="92"/>
      <c r="CSZ1" s="92"/>
      <c r="CTA1" s="92"/>
      <c r="CTB1" s="92"/>
      <c r="CTC1" s="92"/>
      <c r="CTD1" s="92"/>
      <c r="CTE1" s="92"/>
      <c r="CTF1" s="92"/>
      <c r="CTG1" s="92"/>
      <c r="CTH1" s="92"/>
      <c r="CTI1" s="92"/>
      <c r="CTJ1" s="92"/>
      <c r="CTK1" s="92"/>
      <c r="CTL1" s="92"/>
      <c r="CTM1" s="92"/>
      <c r="CTN1" s="92"/>
      <c r="CTO1" s="92"/>
      <c r="CTP1" s="92"/>
      <c r="CTQ1" s="92"/>
      <c r="CTR1" s="92"/>
      <c r="CTS1" s="92"/>
      <c r="CTT1" s="92"/>
      <c r="CTU1" s="92"/>
      <c r="CTV1" s="92"/>
      <c r="CTW1" s="92"/>
      <c r="CTX1" s="92"/>
      <c r="CTY1" s="92"/>
      <c r="CTZ1" s="92"/>
      <c r="CUA1" s="92"/>
      <c r="CUB1" s="92"/>
      <c r="CUC1" s="92"/>
      <c r="CUD1" s="92"/>
      <c r="CUE1" s="92"/>
      <c r="CUF1" s="92"/>
      <c r="CUG1" s="92"/>
      <c r="CUH1" s="92"/>
      <c r="CUI1" s="92"/>
      <c r="CUJ1" s="92"/>
      <c r="CUK1" s="92"/>
      <c r="CUL1" s="92"/>
      <c r="CUM1" s="92"/>
      <c r="CUN1" s="92"/>
      <c r="CUO1" s="92"/>
      <c r="CUP1" s="92"/>
      <c r="CUQ1" s="92"/>
      <c r="CUR1" s="92"/>
      <c r="CUS1" s="92"/>
      <c r="CUT1" s="92"/>
      <c r="CUU1" s="92"/>
      <c r="CUV1" s="92"/>
      <c r="CUW1" s="92"/>
      <c r="CUX1" s="92"/>
      <c r="CUY1" s="92"/>
      <c r="CUZ1" s="92"/>
      <c r="CVA1" s="92"/>
      <c r="CVB1" s="92"/>
      <c r="CVC1" s="92"/>
      <c r="CVD1" s="92"/>
      <c r="CVE1" s="92"/>
      <c r="CVF1" s="92"/>
      <c r="CVG1" s="92"/>
      <c r="CVH1" s="92"/>
      <c r="CVI1" s="92"/>
      <c r="CVJ1" s="92"/>
      <c r="CVK1" s="92"/>
      <c r="CVL1" s="92"/>
      <c r="CVM1" s="92"/>
      <c r="CVN1" s="92"/>
      <c r="CVO1" s="92"/>
      <c r="CVP1" s="92"/>
      <c r="CVQ1" s="92"/>
      <c r="CVR1" s="92"/>
      <c r="CVS1" s="92"/>
      <c r="CVT1" s="92"/>
      <c r="CVU1" s="92"/>
      <c r="CVV1" s="92"/>
      <c r="CVW1" s="92"/>
      <c r="CVX1" s="92"/>
      <c r="CVY1" s="92"/>
      <c r="CVZ1" s="92"/>
      <c r="CWA1" s="92"/>
      <c r="CWB1" s="92"/>
      <c r="CWC1" s="92"/>
      <c r="CWD1" s="92"/>
      <c r="CWE1" s="92"/>
      <c r="CWF1" s="92"/>
      <c r="CWG1" s="92"/>
      <c r="CWH1" s="92"/>
      <c r="CWI1" s="92"/>
      <c r="CWJ1" s="92"/>
      <c r="CWK1" s="92"/>
      <c r="CWL1" s="92"/>
      <c r="CWM1" s="92"/>
      <c r="CWN1" s="92"/>
      <c r="CWO1" s="92"/>
      <c r="CWP1" s="92"/>
      <c r="CWQ1" s="92"/>
      <c r="CWR1" s="92"/>
      <c r="CWS1" s="92"/>
      <c r="CWT1" s="92"/>
      <c r="CWU1" s="92"/>
      <c r="CWV1" s="92"/>
      <c r="CWW1" s="92"/>
      <c r="CWX1" s="92"/>
      <c r="CWY1" s="92"/>
      <c r="CWZ1" s="92"/>
      <c r="CXA1" s="92"/>
      <c r="CXB1" s="92"/>
      <c r="CXC1" s="92"/>
      <c r="CXD1" s="92"/>
      <c r="CXE1" s="92"/>
      <c r="CXF1" s="92"/>
      <c r="CXG1" s="92"/>
      <c r="CXH1" s="92"/>
      <c r="CXI1" s="92"/>
      <c r="CXJ1" s="92"/>
      <c r="CXK1" s="92"/>
      <c r="CXL1" s="92"/>
      <c r="CXM1" s="92"/>
      <c r="CXN1" s="92"/>
      <c r="CXO1" s="92"/>
      <c r="CXP1" s="92"/>
      <c r="CXQ1" s="92"/>
      <c r="CXR1" s="92"/>
      <c r="CXS1" s="92"/>
      <c r="CXT1" s="92"/>
      <c r="CXU1" s="92"/>
      <c r="CXV1" s="92"/>
      <c r="CXW1" s="92"/>
      <c r="CXX1" s="92"/>
      <c r="CXY1" s="92"/>
      <c r="CXZ1" s="92"/>
      <c r="CYA1" s="92"/>
      <c r="CYB1" s="92"/>
      <c r="CYC1" s="92"/>
      <c r="CYD1" s="92"/>
      <c r="CYE1" s="92"/>
      <c r="CYF1" s="92"/>
      <c r="CYG1" s="92"/>
      <c r="CYH1" s="92"/>
      <c r="CYI1" s="92"/>
      <c r="CYJ1" s="92"/>
      <c r="CYK1" s="92"/>
      <c r="CYL1" s="92"/>
      <c r="CYM1" s="92"/>
      <c r="CYN1" s="92"/>
      <c r="CYO1" s="92"/>
      <c r="CYP1" s="92"/>
      <c r="CYQ1" s="92"/>
      <c r="CYR1" s="92"/>
      <c r="CYS1" s="92"/>
      <c r="CYT1" s="92"/>
      <c r="CYU1" s="92"/>
      <c r="CYV1" s="92"/>
      <c r="CYW1" s="92"/>
      <c r="CYX1" s="92"/>
      <c r="CYY1" s="92"/>
      <c r="CYZ1" s="92"/>
      <c r="CZA1" s="92"/>
      <c r="CZB1" s="92"/>
      <c r="CZC1" s="92"/>
      <c r="CZD1" s="92"/>
      <c r="CZE1" s="92"/>
      <c r="CZF1" s="92"/>
      <c r="CZG1" s="92"/>
      <c r="CZH1" s="92"/>
      <c r="CZI1" s="92"/>
      <c r="CZJ1" s="92"/>
      <c r="CZK1" s="92"/>
      <c r="CZL1" s="92"/>
      <c r="CZM1" s="92"/>
      <c r="CZN1" s="92"/>
      <c r="CZO1" s="92"/>
      <c r="CZP1" s="92"/>
      <c r="CZQ1" s="92"/>
      <c r="CZR1" s="92"/>
      <c r="CZS1" s="92"/>
      <c r="CZT1" s="92"/>
      <c r="CZU1" s="92"/>
      <c r="CZV1" s="92"/>
      <c r="CZW1" s="92"/>
      <c r="CZX1" s="92"/>
      <c r="CZY1" s="92"/>
      <c r="CZZ1" s="92"/>
      <c r="DAA1" s="92"/>
      <c r="DAB1" s="92"/>
      <c r="DAC1" s="92"/>
      <c r="DAD1" s="92"/>
      <c r="DAE1" s="92"/>
      <c r="DAF1" s="92"/>
      <c r="DAG1" s="92"/>
      <c r="DAH1" s="92"/>
      <c r="DAI1" s="92"/>
      <c r="DAJ1" s="92"/>
      <c r="DAK1" s="92"/>
      <c r="DAL1" s="92"/>
      <c r="DAM1" s="92"/>
      <c r="DAN1" s="92"/>
      <c r="DAO1" s="92"/>
      <c r="DAP1" s="92"/>
      <c r="DAQ1" s="92"/>
      <c r="DAR1" s="92"/>
      <c r="DAS1" s="92"/>
      <c r="DAT1" s="92"/>
      <c r="DAU1" s="92"/>
      <c r="DAV1" s="92"/>
      <c r="DAW1" s="92"/>
      <c r="DAX1" s="92"/>
      <c r="DAY1" s="92"/>
      <c r="DAZ1" s="92"/>
      <c r="DBA1" s="92"/>
      <c r="DBB1" s="92"/>
      <c r="DBC1" s="92"/>
      <c r="DBD1" s="92"/>
      <c r="DBE1" s="92"/>
      <c r="DBF1" s="92"/>
      <c r="DBG1" s="92"/>
      <c r="DBH1" s="92"/>
      <c r="DBI1" s="92"/>
      <c r="DBJ1" s="92"/>
      <c r="DBK1" s="92"/>
      <c r="DBL1" s="92"/>
      <c r="DBM1" s="92"/>
      <c r="DBN1" s="92"/>
      <c r="DBO1" s="92"/>
      <c r="DBP1" s="92"/>
      <c r="DBQ1" s="92"/>
      <c r="DBR1" s="92"/>
      <c r="DBS1" s="92"/>
      <c r="DBT1" s="92"/>
      <c r="DBU1" s="92"/>
      <c r="DBV1" s="92"/>
      <c r="DBW1" s="92"/>
      <c r="DBX1" s="92"/>
      <c r="DBY1" s="92"/>
      <c r="DBZ1" s="92"/>
      <c r="DCA1" s="92"/>
      <c r="DCB1" s="92"/>
      <c r="DCC1" s="92"/>
      <c r="DCD1" s="92"/>
      <c r="DCE1" s="92"/>
      <c r="DCF1" s="92"/>
      <c r="DCG1" s="92"/>
      <c r="DCH1" s="92"/>
      <c r="DCI1" s="92"/>
      <c r="DCJ1" s="92"/>
      <c r="DCK1" s="92"/>
      <c r="DCL1" s="92"/>
      <c r="DCM1" s="92"/>
      <c r="DCN1" s="92"/>
      <c r="DCO1" s="92"/>
      <c r="DCP1" s="92"/>
      <c r="DCQ1" s="92"/>
      <c r="DCR1" s="92"/>
      <c r="DCS1" s="92"/>
      <c r="DCT1" s="92"/>
      <c r="DCU1" s="92"/>
      <c r="DCV1" s="92"/>
      <c r="DCW1" s="92"/>
      <c r="DCX1" s="92"/>
      <c r="DCY1" s="92"/>
      <c r="DCZ1" s="92"/>
      <c r="DDA1" s="92"/>
      <c r="DDB1" s="92"/>
      <c r="DDC1" s="92"/>
      <c r="DDD1" s="92"/>
      <c r="DDE1" s="92"/>
      <c r="DDF1" s="92"/>
      <c r="DDG1" s="92"/>
      <c r="DDH1" s="92"/>
      <c r="DDI1" s="92"/>
      <c r="DDJ1" s="92"/>
      <c r="DDK1" s="92"/>
      <c r="DDL1" s="92"/>
      <c r="DDM1" s="92"/>
      <c r="DDN1" s="92"/>
      <c r="DDO1" s="92"/>
      <c r="DDP1" s="92"/>
      <c r="DDQ1" s="92"/>
      <c r="DDR1" s="92"/>
      <c r="DDS1" s="92"/>
      <c r="DDT1" s="92"/>
      <c r="DDU1" s="92"/>
      <c r="DDV1" s="92"/>
      <c r="DDW1" s="92"/>
      <c r="DDX1" s="92"/>
      <c r="DDY1" s="92"/>
      <c r="DDZ1" s="92"/>
      <c r="DEA1" s="92"/>
      <c r="DEB1" s="92"/>
      <c r="DEC1" s="92"/>
      <c r="DED1" s="92"/>
      <c r="DEE1" s="92"/>
      <c r="DEF1" s="92"/>
      <c r="DEG1" s="92"/>
      <c r="DEH1" s="92"/>
      <c r="DEI1" s="92"/>
      <c r="DEJ1" s="92"/>
      <c r="DEK1" s="92"/>
      <c r="DEL1" s="92"/>
      <c r="DEM1" s="92"/>
      <c r="DEN1" s="92"/>
      <c r="DEO1" s="92"/>
      <c r="DEP1" s="92"/>
      <c r="DEQ1" s="92"/>
      <c r="DER1" s="92"/>
      <c r="DES1" s="92"/>
      <c r="DET1" s="92"/>
      <c r="DEU1" s="92"/>
      <c r="DEV1" s="92"/>
      <c r="DEW1" s="92"/>
      <c r="DEX1" s="92"/>
      <c r="DEY1" s="92"/>
      <c r="DEZ1" s="92"/>
      <c r="DFA1" s="92"/>
      <c r="DFB1" s="92"/>
      <c r="DFC1" s="92"/>
      <c r="DFD1" s="92"/>
      <c r="DFE1" s="92"/>
      <c r="DFF1" s="92"/>
      <c r="DFG1" s="92"/>
      <c r="DFH1" s="92"/>
      <c r="DFI1" s="92"/>
      <c r="DFJ1" s="92"/>
      <c r="DFK1" s="92"/>
      <c r="DFL1" s="92"/>
      <c r="DFM1" s="92"/>
      <c r="DFN1" s="92"/>
      <c r="DFO1" s="92"/>
      <c r="DFP1" s="92"/>
      <c r="DFQ1" s="92"/>
      <c r="DFR1" s="92"/>
      <c r="DFS1" s="92"/>
      <c r="DFT1" s="92"/>
      <c r="DFU1" s="92"/>
      <c r="DFV1" s="92"/>
      <c r="DFW1" s="92"/>
      <c r="DFX1" s="92"/>
      <c r="DFY1" s="92"/>
      <c r="DFZ1" s="92"/>
      <c r="DGA1" s="92"/>
      <c r="DGB1" s="92"/>
      <c r="DGC1" s="92"/>
      <c r="DGD1" s="92"/>
      <c r="DGE1" s="92"/>
      <c r="DGF1" s="92"/>
      <c r="DGG1" s="92"/>
      <c r="DGH1" s="92"/>
      <c r="DGI1" s="92"/>
      <c r="DGJ1" s="92"/>
      <c r="DGK1" s="92"/>
      <c r="DGL1" s="92"/>
      <c r="DGM1" s="92"/>
      <c r="DGN1" s="92"/>
      <c r="DGO1" s="92"/>
      <c r="DGP1" s="92"/>
      <c r="DGQ1" s="92"/>
      <c r="DGR1" s="92"/>
      <c r="DGS1" s="92"/>
      <c r="DGT1" s="92"/>
      <c r="DGU1" s="92"/>
      <c r="DGV1" s="92"/>
      <c r="DGW1" s="92"/>
      <c r="DGX1" s="92"/>
      <c r="DGY1" s="92"/>
      <c r="DGZ1" s="92"/>
      <c r="DHA1" s="92"/>
      <c r="DHB1" s="92"/>
      <c r="DHC1" s="92"/>
      <c r="DHD1" s="92"/>
      <c r="DHE1" s="92"/>
      <c r="DHF1" s="92"/>
      <c r="DHG1" s="92"/>
      <c r="DHH1" s="92"/>
      <c r="DHI1" s="92"/>
      <c r="DHJ1" s="92"/>
      <c r="DHK1" s="92"/>
      <c r="DHL1" s="92"/>
      <c r="DHM1" s="92"/>
      <c r="DHN1" s="92"/>
      <c r="DHO1" s="92"/>
      <c r="DHP1" s="92"/>
      <c r="DHQ1" s="92"/>
      <c r="DHR1" s="92"/>
      <c r="DHS1" s="92"/>
      <c r="DHT1" s="92"/>
      <c r="DHU1" s="92"/>
      <c r="DHV1" s="92"/>
      <c r="DHW1" s="92"/>
      <c r="DHX1" s="92"/>
      <c r="DHY1" s="92"/>
      <c r="DHZ1" s="92"/>
      <c r="DIA1" s="92"/>
      <c r="DIB1" s="92"/>
      <c r="DIC1" s="92"/>
      <c r="DID1" s="92"/>
      <c r="DIE1" s="92"/>
      <c r="DIF1" s="92"/>
      <c r="DIG1" s="92"/>
      <c r="DIH1" s="92"/>
      <c r="DII1" s="92"/>
      <c r="DIJ1" s="92"/>
      <c r="DIK1" s="92"/>
      <c r="DIL1" s="92"/>
      <c r="DIM1" s="92"/>
      <c r="DIN1" s="92"/>
      <c r="DIO1" s="92"/>
      <c r="DIP1" s="92"/>
      <c r="DIQ1" s="92"/>
      <c r="DIR1" s="92"/>
      <c r="DIS1" s="92"/>
      <c r="DIT1" s="92"/>
      <c r="DIU1" s="92"/>
      <c r="DIV1" s="92"/>
      <c r="DIW1" s="92"/>
      <c r="DIX1" s="92"/>
      <c r="DIY1" s="92"/>
      <c r="DIZ1" s="92"/>
      <c r="DJA1" s="92"/>
      <c r="DJB1" s="92"/>
      <c r="DJC1" s="92"/>
      <c r="DJD1" s="92"/>
      <c r="DJE1" s="92"/>
      <c r="DJF1" s="92"/>
      <c r="DJG1" s="92"/>
      <c r="DJH1" s="92"/>
      <c r="DJI1" s="92"/>
      <c r="DJJ1" s="92"/>
      <c r="DJK1" s="92"/>
      <c r="DJL1" s="92"/>
      <c r="DJM1" s="92"/>
      <c r="DJN1" s="92"/>
      <c r="DJO1" s="92"/>
      <c r="DJP1" s="92"/>
      <c r="DJQ1" s="92"/>
      <c r="DJR1" s="92"/>
      <c r="DJS1" s="92"/>
      <c r="DJT1" s="92"/>
      <c r="DJU1" s="92"/>
      <c r="DJV1" s="92"/>
      <c r="DJW1" s="92"/>
      <c r="DJX1" s="92"/>
      <c r="DJY1" s="92"/>
      <c r="DJZ1" s="92"/>
      <c r="DKA1" s="92"/>
      <c r="DKB1" s="92"/>
      <c r="DKC1" s="92"/>
      <c r="DKD1" s="92"/>
      <c r="DKE1" s="92"/>
      <c r="DKF1" s="92"/>
      <c r="DKG1" s="92"/>
      <c r="DKH1" s="92"/>
      <c r="DKI1" s="92"/>
      <c r="DKJ1" s="92"/>
      <c r="DKK1" s="92"/>
      <c r="DKL1" s="92"/>
      <c r="DKM1" s="92"/>
      <c r="DKN1" s="92"/>
      <c r="DKO1" s="92"/>
      <c r="DKP1" s="92"/>
      <c r="DKQ1" s="92"/>
      <c r="DKR1" s="92"/>
      <c r="DKS1" s="92"/>
      <c r="DKT1" s="92"/>
      <c r="DKU1" s="92"/>
      <c r="DKV1" s="92"/>
      <c r="DKW1" s="92"/>
      <c r="DKX1" s="92"/>
      <c r="DKY1" s="92"/>
      <c r="DKZ1" s="92"/>
      <c r="DLA1" s="92"/>
      <c r="DLB1" s="92"/>
      <c r="DLC1" s="92"/>
      <c r="DLD1" s="92"/>
      <c r="DLE1" s="92"/>
      <c r="DLF1" s="92"/>
      <c r="DLG1" s="92"/>
      <c r="DLH1" s="92"/>
      <c r="DLI1" s="92"/>
      <c r="DLJ1" s="92"/>
      <c r="DLK1" s="92"/>
      <c r="DLL1" s="92"/>
      <c r="DLM1" s="92"/>
      <c r="DLN1" s="92"/>
      <c r="DLO1" s="92"/>
      <c r="DLP1" s="92"/>
      <c r="DLQ1" s="92"/>
      <c r="DLR1" s="92"/>
      <c r="DLS1" s="92"/>
      <c r="DLT1" s="92"/>
      <c r="DLU1" s="92"/>
      <c r="DLV1" s="92"/>
      <c r="DLW1" s="92"/>
      <c r="DLX1" s="92"/>
      <c r="DLY1" s="92"/>
      <c r="DLZ1" s="92"/>
      <c r="DMA1" s="92"/>
      <c r="DMB1" s="92"/>
      <c r="DMC1" s="92"/>
      <c r="DMD1" s="92"/>
      <c r="DME1" s="92"/>
      <c r="DMF1" s="92"/>
      <c r="DMG1" s="92"/>
      <c r="DMH1" s="92"/>
      <c r="DMI1" s="92"/>
      <c r="DMJ1" s="92"/>
      <c r="DMK1" s="92"/>
      <c r="DML1" s="92"/>
      <c r="DMM1" s="92"/>
      <c r="DMN1" s="92"/>
      <c r="DMO1" s="92"/>
      <c r="DMP1" s="92"/>
      <c r="DMQ1" s="92"/>
      <c r="DMR1" s="92"/>
      <c r="DMS1" s="92"/>
      <c r="DMT1" s="92"/>
      <c r="DMU1" s="92"/>
      <c r="DMV1" s="92"/>
      <c r="DMW1" s="92"/>
      <c r="DMX1" s="92"/>
      <c r="DMY1" s="92"/>
      <c r="DMZ1" s="92"/>
      <c r="DNA1" s="92"/>
      <c r="DNB1" s="92"/>
      <c r="DNC1" s="92"/>
      <c r="DND1" s="92"/>
      <c r="DNE1" s="92"/>
      <c r="DNF1" s="92"/>
      <c r="DNG1" s="92"/>
      <c r="DNH1" s="92"/>
      <c r="DNI1" s="92"/>
      <c r="DNJ1" s="92"/>
      <c r="DNK1" s="92"/>
      <c r="DNL1" s="92"/>
      <c r="DNM1" s="92"/>
      <c r="DNN1" s="92"/>
      <c r="DNO1" s="92"/>
      <c r="DNP1" s="92"/>
      <c r="DNQ1" s="92"/>
      <c r="DNR1" s="92"/>
      <c r="DNS1" s="92"/>
      <c r="DNT1" s="92"/>
      <c r="DNU1" s="92"/>
      <c r="DNV1" s="92"/>
      <c r="DNW1" s="92"/>
      <c r="DNX1" s="92"/>
      <c r="DNY1" s="92"/>
      <c r="DNZ1" s="92"/>
      <c r="DOA1" s="92"/>
      <c r="DOB1" s="92"/>
      <c r="DOC1" s="92"/>
      <c r="DOD1" s="92"/>
      <c r="DOE1" s="92"/>
      <c r="DOF1" s="92"/>
      <c r="DOG1" s="92"/>
      <c r="DOH1" s="92"/>
      <c r="DOI1" s="92"/>
      <c r="DOJ1" s="92"/>
      <c r="DOK1" s="92"/>
      <c r="DOL1" s="92"/>
      <c r="DOM1" s="92"/>
      <c r="DON1" s="92"/>
      <c r="DOO1" s="92"/>
      <c r="DOP1" s="92"/>
      <c r="DOQ1" s="92"/>
      <c r="DOR1" s="92"/>
      <c r="DOS1" s="92"/>
      <c r="DOT1" s="92"/>
      <c r="DOU1" s="92"/>
      <c r="DOV1" s="92"/>
      <c r="DOW1" s="92"/>
      <c r="DOX1" s="92"/>
      <c r="DOY1" s="92"/>
      <c r="DOZ1" s="92"/>
      <c r="DPA1" s="92"/>
      <c r="DPB1" s="92"/>
      <c r="DPC1" s="92"/>
      <c r="DPD1" s="92"/>
      <c r="DPE1" s="92"/>
      <c r="DPF1" s="92"/>
      <c r="DPG1" s="92"/>
      <c r="DPH1" s="92"/>
      <c r="DPI1" s="92"/>
      <c r="DPJ1" s="92"/>
      <c r="DPK1" s="92"/>
      <c r="DPL1" s="92"/>
      <c r="DPM1" s="92"/>
      <c r="DPN1" s="92"/>
      <c r="DPO1" s="92"/>
      <c r="DPP1" s="92"/>
      <c r="DPQ1" s="92"/>
      <c r="DPR1" s="92"/>
      <c r="DPS1" s="92"/>
      <c r="DPT1" s="92"/>
      <c r="DPU1" s="92"/>
      <c r="DPV1" s="92"/>
      <c r="DPW1" s="92"/>
      <c r="DPX1" s="92"/>
      <c r="DPY1" s="92"/>
      <c r="DPZ1" s="92"/>
      <c r="DQA1" s="92"/>
      <c r="DQB1" s="92"/>
      <c r="DQC1" s="92"/>
      <c r="DQD1" s="92"/>
      <c r="DQE1" s="92"/>
      <c r="DQF1" s="92"/>
      <c r="DQG1" s="92"/>
      <c r="DQH1" s="92"/>
      <c r="DQI1" s="92"/>
      <c r="DQJ1" s="92"/>
      <c r="DQK1" s="92"/>
      <c r="DQL1" s="92"/>
      <c r="DQM1" s="92"/>
      <c r="DQN1" s="92"/>
      <c r="DQO1" s="92"/>
      <c r="DQP1" s="92"/>
      <c r="DQQ1" s="92"/>
      <c r="DQR1" s="92"/>
      <c r="DQS1" s="92"/>
      <c r="DQT1" s="92"/>
      <c r="DQU1" s="92"/>
      <c r="DQV1" s="92"/>
      <c r="DQW1" s="92"/>
      <c r="DQX1" s="92"/>
      <c r="DQY1" s="92"/>
      <c r="DQZ1" s="92"/>
      <c r="DRA1" s="92"/>
      <c r="DRB1" s="92"/>
      <c r="DRC1" s="92"/>
      <c r="DRD1" s="92"/>
      <c r="DRE1" s="92"/>
      <c r="DRF1" s="92"/>
      <c r="DRG1" s="92"/>
      <c r="DRH1" s="92"/>
      <c r="DRI1" s="92"/>
      <c r="DRJ1" s="92"/>
      <c r="DRK1" s="92"/>
      <c r="DRL1" s="92"/>
      <c r="DRM1" s="92"/>
      <c r="DRN1" s="92"/>
      <c r="DRO1" s="92"/>
      <c r="DRP1" s="92"/>
      <c r="DRQ1" s="92"/>
      <c r="DRR1" s="92"/>
      <c r="DRS1" s="92"/>
      <c r="DRT1" s="92"/>
      <c r="DRU1" s="92"/>
      <c r="DRV1" s="92"/>
      <c r="DRW1" s="92"/>
      <c r="DRX1" s="92"/>
      <c r="DRY1" s="92"/>
      <c r="DRZ1" s="92"/>
      <c r="DSA1" s="92"/>
      <c r="DSB1" s="92"/>
      <c r="DSC1" s="92"/>
      <c r="DSD1" s="92"/>
      <c r="DSE1" s="92"/>
      <c r="DSF1" s="92"/>
      <c r="DSG1" s="92"/>
      <c r="DSH1" s="92"/>
      <c r="DSI1" s="92"/>
      <c r="DSJ1" s="92"/>
      <c r="DSK1" s="92"/>
      <c r="DSL1" s="92"/>
      <c r="DSM1" s="92"/>
      <c r="DSN1" s="92"/>
      <c r="DSO1" s="92"/>
      <c r="DSP1" s="92"/>
      <c r="DSQ1" s="92"/>
      <c r="DSR1" s="92"/>
      <c r="DSS1" s="92"/>
      <c r="DST1" s="92"/>
      <c r="DSU1" s="92"/>
      <c r="DSV1" s="92"/>
      <c r="DSW1" s="92"/>
      <c r="DSX1" s="92"/>
      <c r="DSY1" s="92"/>
      <c r="DSZ1" s="92"/>
      <c r="DTA1" s="92"/>
      <c r="DTB1" s="92"/>
      <c r="DTC1" s="92"/>
      <c r="DTD1" s="92"/>
      <c r="DTE1" s="92"/>
      <c r="DTF1" s="92"/>
      <c r="DTG1" s="92"/>
      <c r="DTH1" s="92"/>
      <c r="DTI1" s="92"/>
      <c r="DTJ1" s="92"/>
      <c r="DTK1" s="92"/>
      <c r="DTL1" s="92"/>
      <c r="DTM1" s="92"/>
      <c r="DTN1" s="92"/>
      <c r="DTO1" s="92"/>
      <c r="DTP1" s="92"/>
      <c r="DTQ1" s="92"/>
      <c r="DTR1" s="92"/>
      <c r="DTS1" s="92"/>
      <c r="DTT1" s="92"/>
      <c r="DTU1" s="92"/>
      <c r="DTV1" s="92"/>
      <c r="DTW1" s="92"/>
      <c r="DTX1" s="92"/>
      <c r="DTY1" s="92"/>
      <c r="DTZ1" s="92"/>
      <c r="DUA1" s="92"/>
      <c r="DUB1" s="92"/>
      <c r="DUC1" s="92"/>
      <c r="DUD1" s="92"/>
      <c r="DUE1" s="92"/>
      <c r="DUF1" s="92"/>
      <c r="DUG1" s="92"/>
      <c r="DUH1" s="92"/>
      <c r="DUI1" s="92"/>
      <c r="DUJ1" s="92"/>
      <c r="DUK1" s="92"/>
      <c r="DUL1" s="92"/>
      <c r="DUM1" s="92"/>
      <c r="DUN1" s="92"/>
      <c r="DUO1" s="92"/>
      <c r="DUP1" s="92"/>
      <c r="DUQ1" s="92"/>
      <c r="DUR1" s="92"/>
      <c r="DUS1" s="92"/>
      <c r="DUT1" s="92"/>
      <c r="DUU1" s="92"/>
      <c r="DUV1" s="92"/>
      <c r="DUW1" s="92"/>
      <c r="DUX1" s="92"/>
      <c r="DUY1" s="92"/>
      <c r="DUZ1" s="92"/>
      <c r="DVA1" s="92"/>
      <c r="DVB1" s="92"/>
      <c r="DVC1" s="92"/>
      <c r="DVD1" s="92"/>
      <c r="DVE1" s="92"/>
      <c r="DVF1" s="92"/>
      <c r="DVG1" s="92"/>
      <c r="DVH1" s="92"/>
      <c r="DVI1" s="92"/>
      <c r="DVJ1" s="92"/>
      <c r="DVK1" s="92"/>
      <c r="DVL1" s="92"/>
      <c r="DVM1" s="92"/>
      <c r="DVN1" s="92"/>
      <c r="DVO1" s="92"/>
      <c r="DVP1" s="92"/>
      <c r="DVQ1" s="92"/>
      <c r="DVR1" s="92"/>
      <c r="DVS1" s="92"/>
      <c r="DVT1" s="92"/>
      <c r="DVU1" s="92"/>
      <c r="DVV1" s="92"/>
      <c r="DVW1" s="92"/>
      <c r="DVX1" s="92"/>
      <c r="DVY1" s="92"/>
      <c r="DVZ1" s="92"/>
      <c r="DWA1" s="92"/>
      <c r="DWB1" s="92"/>
      <c r="DWC1" s="92"/>
      <c r="DWD1" s="92"/>
      <c r="DWE1" s="92"/>
      <c r="DWF1" s="92"/>
      <c r="DWG1" s="92"/>
      <c r="DWH1" s="92"/>
      <c r="DWI1" s="92"/>
      <c r="DWJ1" s="92"/>
      <c r="DWK1" s="92"/>
      <c r="DWL1" s="92"/>
      <c r="DWM1" s="92"/>
      <c r="DWN1" s="92"/>
      <c r="DWO1" s="92"/>
      <c r="DWP1" s="92"/>
      <c r="DWQ1" s="92"/>
      <c r="DWR1" s="92"/>
      <c r="DWS1" s="92"/>
      <c r="DWT1" s="92"/>
      <c r="DWU1" s="92"/>
      <c r="DWV1" s="92"/>
      <c r="DWW1" s="92"/>
      <c r="DWX1" s="92"/>
      <c r="DWY1" s="92"/>
      <c r="DWZ1" s="92"/>
      <c r="DXA1" s="92"/>
      <c r="DXB1" s="92"/>
      <c r="DXC1" s="92"/>
      <c r="DXD1" s="92"/>
      <c r="DXE1" s="92"/>
      <c r="DXF1" s="92"/>
      <c r="DXG1" s="92"/>
      <c r="DXH1" s="92"/>
      <c r="DXI1" s="92"/>
      <c r="DXJ1" s="92"/>
      <c r="DXK1" s="92"/>
      <c r="DXL1" s="92"/>
      <c r="DXM1" s="92"/>
      <c r="DXN1" s="92"/>
      <c r="DXO1" s="92"/>
      <c r="DXP1" s="92"/>
      <c r="DXQ1" s="92"/>
      <c r="DXR1" s="92"/>
      <c r="DXS1" s="92"/>
      <c r="DXT1" s="92"/>
      <c r="DXU1" s="92"/>
      <c r="DXV1" s="92"/>
      <c r="DXW1" s="92"/>
      <c r="DXX1" s="92"/>
      <c r="DXY1" s="92"/>
      <c r="DXZ1" s="92"/>
      <c r="DYA1" s="92"/>
      <c r="DYB1" s="92"/>
      <c r="DYC1" s="92"/>
      <c r="DYD1" s="92"/>
      <c r="DYE1" s="92"/>
      <c r="DYF1" s="92"/>
      <c r="DYG1" s="92"/>
      <c r="DYH1" s="92"/>
      <c r="DYI1" s="92"/>
      <c r="DYJ1" s="92"/>
      <c r="DYK1" s="92"/>
      <c r="DYL1" s="92"/>
      <c r="DYM1" s="92"/>
      <c r="DYN1" s="92"/>
      <c r="DYO1" s="92"/>
      <c r="DYP1" s="92"/>
      <c r="DYQ1" s="92"/>
      <c r="DYR1" s="92"/>
      <c r="DYS1" s="92"/>
      <c r="DYT1" s="92"/>
      <c r="DYU1" s="92"/>
      <c r="DYV1" s="92"/>
      <c r="DYW1" s="92"/>
      <c r="DYX1" s="92"/>
      <c r="DYY1" s="92"/>
      <c r="DYZ1" s="92"/>
      <c r="DZA1" s="92"/>
      <c r="DZB1" s="92"/>
      <c r="DZC1" s="92"/>
      <c r="DZD1" s="92"/>
      <c r="DZE1" s="92"/>
      <c r="DZF1" s="92"/>
      <c r="DZG1" s="92"/>
      <c r="DZH1" s="92"/>
      <c r="DZI1" s="92"/>
      <c r="DZJ1" s="92"/>
      <c r="DZK1" s="92"/>
      <c r="DZL1" s="92"/>
      <c r="DZM1" s="92"/>
      <c r="DZN1" s="92"/>
      <c r="DZO1" s="92"/>
      <c r="DZP1" s="92"/>
      <c r="DZQ1" s="92"/>
      <c r="DZR1" s="92"/>
      <c r="DZS1" s="92"/>
      <c r="DZT1" s="92"/>
      <c r="DZU1" s="92"/>
      <c r="DZV1" s="92"/>
      <c r="DZW1" s="92"/>
      <c r="DZX1" s="92"/>
      <c r="DZY1" s="92"/>
      <c r="DZZ1" s="92"/>
      <c r="EAA1" s="92"/>
      <c r="EAB1" s="92"/>
      <c r="EAC1" s="92"/>
      <c r="EAD1" s="92"/>
      <c r="EAE1" s="92"/>
      <c r="EAF1" s="92"/>
      <c r="EAG1" s="92"/>
      <c r="EAH1" s="92"/>
      <c r="EAI1" s="92"/>
      <c r="EAJ1" s="92"/>
      <c r="EAK1" s="92"/>
      <c r="EAL1" s="92"/>
      <c r="EAM1" s="92"/>
      <c r="EAN1" s="92"/>
      <c r="EAO1" s="92"/>
      <c r="EAP1" s="92"/>
      <c r="EAQ1" s="92"/>
      <c r="EAR1" s="92"/>
      <c r="EAS1" s="92"/>
      <c r="EAT1" s="92"/>
      <c r="EAU1" s="92"/>
      <c r="EAV1" s="92"/>
      <c r="EAW1" s="92"/>
      <c r="EAX1" s="92"/>
      <c r="EAY1" s="92"/>
      <c r="EAZ1" s="92"/>
      <c r="EBA1" s="92"/>
      <c r="EBB1" s="92"/>
      <c r="EBC1" s="92"/>
      <c r="EBD1" s="92"/>
      <c r="EBE1" s="92"/>
      <c r="EBF1" s="92"/>
      <c r="EBG1" s="92"/>
      <c r="EBH1" s="92"/>
      <c r="EBI1" s="92"/>
      <c r="EBJ1" s="92"/>
      <c r="EBK1" s="92"/>
      <c r="EBL1" s="92"/>
      <c r="EBM1" s="92"/>
      <c r="EBN1" s="92"/>
      <c r="EBO1" s="92"/>
      <c r="EBP1" s="92"/>
      <c r="EBQ1" s="92"/>
      <c r="EBR1" s="92"/>
      <c r="EBS1" s="92"/>
      <c r="EBT1" s="92"/>
      <c r="EBU1" s="92"/>
      <c r="EBV1" s="92"/>
      <c r="EBW1" s="92"/>
      <c r="EBX1" s="92"/>
      <c r="EBY1" s="92"/>
      <c r="EBZ1" s="92"/>
      <c r="ECA1" s="92"/>
      <c r="ECB1" s="92"/>
      <c r="ECC1" s="92"/>
      <c r="ECD1" s="92"/>
      <c r="ECE1" s="92"/>
      <c r="ECF1" s="92"/>
      <c r="ECG1" s="92"/>
      <c r="ECH1" s="92"/>
      <c r="ECI1" s="92"/>
      <c r="ECJ1" s="92"/>
      <c r="ECK1" s="92"/>
      <c r="ECL1" s="92"/>
      <c r="ECM1" s="92"/>
      <c r="ECN1" s="92"/>
      <c r="ECO1" s="92"/>
      <c r="ECP1" s="92"/>
      <c r="ECQ1" s="92"/>
      <c r="ECR1" s="92"/>
      <c r="ECS1" s="92"/>
      <c r="ECT1" s="92"/>
      <c r="ECU1" s="92"/>
      <c r="ECV1" s="92"/>
      <c r="ECW1" s="92"/>
      <c r="ECX1" s="92"/>
      <c r="ECY1" s="92"/>
      <c r="ECZ1" s="92"/>
      <c r="EDA1" s="92"/>
      <c r="EDB1" s="92"/>
      <c r="EDC1" s="92"/>
      <c r="EDD1" s="92"/>
      <c r="EDE1" s="92"/>
      <c r="EDF1" s="92"/>
      <c r="EDG1" s="92"/>
      <c r="EDH1" s="92"/>
      <c r="EDI1" s="92"/>
      <c r="EDJ1" s="92"/>
      <c r="EDK1" s="92"/>
      <c r="EDL1" s="92"/>
      <c r="EDM1" s="92"/>
      <c r="EDN1" s="92"/>
      <c r="EDO1" s="92"/>
      <c r="EDP1" s="92"/>
      <c r="EDQ1" s="92"/>
      <c r="EDR1" s="92"/>
      <c r="EDS1" s="92"/>
      <c r="EDT1" s="92"/>
      <c r="EDU1" s="92"/>
      <c r="EDV1" s="92"/>
      <c r="EDW1" s="92"/>
      <c r="EDX1" s="92"/>
      <c r="EDY1" s="92"/>
      <c r="EDZ1" s="92"/>
      <c r="EEA1" s="92"/>
      <c r="EEB1" s="92"/>
      <c r="EEC1" s="92"/>
      <c r="EED1" s="92"/>
      <c r="EEE1" s="92"/>
      <c r="EEF1" s="92"/>
      <c r="EEG1" s="92"/>
      <c r="EEH1" s="92"/>
      <c r="EEI1" s="92"/>
      <c r="EEJ1" s="92"/>
      <c r="EEK1" s="92"/>
      <c r="EEL1" s="92"/>
      <c r="EEM1" s="92"/>
      <c r="EEN1" s="92"/>
      <c r="EEO1" s="92"/>
      <c r="EEP1" s="92"/>
      <c r="EEQ1" s="92"/>
      <c r="EER1" s="92"/>
      <c r="EES1" s="92"/>
      <c r="EET1" s="92"/>
      <c r="EEU1" s="92"/>
      <c r="EEV1" s="92"/>
      <c r="EEW1" s="92"/>
      <c r="EEX1" s="92"/>
      <c r="EEY1" s="92"/>
      <c r="EEZ1" s="92"/>
      <c r="EFA1" s="92"/>
      <c r="EFB1" s="92"/>
      <c r="EFC1" s="92"/>
      <c r="EFD1" s="92"/>
      <c r="EFE1" s="92"/>
      <c r="EFF1" s="92"/>
      <c r="EFG1" s="92"/>
      <c r="EFH1" s="92"/>
      <c r="EFI1" s="92"/>
      <c r="EFJ1" s="92"/>
      <c r="EFK1" s="92"/>
      <c r="EFL1" s="92"/>
      <c r="EFM1" s="92"/>
      <c r="EFN1" s="92"/>
      <c r="EFO1" s="92"/>
      <c r="EFP1" s="92"/>
      <c r="EFQ1" s="92"/>
      <c r="EFR1" s="92"/>
      <c r="EFS1" s="92"/>
      <c r="EFT1" s="92"/>
      <c r="EFU1" s="92"/>
      <c r="EFV1" s="92"/>
      <c r="EFW1" s="92"/>
      <c r="EFX1" s="92"/>
      <c r="EFY1" s="92"/>
      <c r="EFZ1" s="92"/>
      <c r="EGA1" s="92"/>
      <c r="EGB1" s="92"/>
      <c r="EGC1" s="92"/>
      <c r="EGD1" s="92"/>
      <c r="EGE1" s="92"/>
      <c r="EGF1" s="92"/>
      <c r="EGG1" s="92"/>
      <c r="EGH1" s="92"/>
      <c r="EGI1" s="92"/>
      <c r="EGJ1" s="92"/>
      <c r="EGK1" s="92"/>
      <c r="EGL1" s="92"/>
      <c r="EGM1" s="92"/>
      <c r="EGN1" s="92"/>
      <c r="EGO1" s="92"/>
      <c r="EGP1" s="92"/>
      <c r="EGQ1" s="92"/>
      <c r="EGR1" s="92"/>
      <c r="EGS1" s="92"/>
      <c r="EGT1" s="92"/>
      <c r="EGU1" s="92"/>
      <c r="EGV1" s="92"/>
      <c r="EGW1" s="92"/>
      <c r="EGX1" s="92"/>
      <c r="EGY1" s="92"/>
      <c r="EGZ1" s="92"/>
      <c r="EHA1" s="92"/>
      <c r="EHB1" s="92"/>
      <c r="EHC1" s="92"/>
      <c r="EHD1" s="92"/>
      <c r="EHE1" s="92"/>
      <c r="EHF1" s="92"/>
      <c r="EHG1" s="92"/>
      <c r="EHH1" s="92"/>
      <c r="EHI1" s="92"/>
      <c r="EHJ1" s="92"/>
      <c r="EHK1" s="92"/>
      <c r="EHL1" s="92"/>
      <c r="EHM1" s="92"/>
      <c r="EHN1" s="92"/>
      <c r="EHO1" s="92"/>
      <c r="EHP1" s="92"/>
      <c r="EHQ1" s="92"/>
      <c r="EHR1" s="92"/>
      <c r="EHS1" s="92"/>
      <c r="EHT1" s="92"/>
      <c r="EHU1" s="92"/>
      <c r="EHV1" s="92"/>
      <c r="EHW1" s="92"/>
      <c r="EHX1" s="92"/>
      <c r="EHY1" s="92"/>
      <c r="EHZ1" s="92"/>
      <c r="EIA1" s="92"/>
      <c r="EIB1" s="92"/>
      <c r="EIC1" s="92"/>
      <c r="EID1" s="92"/>
      <c r="EIE1" s="92"/>
      <c r="EIF1" s="92"/>
      <c r="EIG1" s="92"/>
      <c r="EIH1" s="92"/>
      <c r="EII1" s="92"/>
      <c r="EIJ1" s="92"/>
      <c r="EIK1" s="92"/>
      <c r="EIL1" s="92"/>
      <c r="EIM1" s="92"/>
      <c r="EIN1" s="92"/>
      <c r="EIO1" s="92"/>
      <c r="EIP1" s="92"/>
      <c r="EIQ1" s="92"/>
      <c r="EIR1" s="92"/>
      <c r="EIS1" s="92"/>
      <c r="EIT1" s="92"/>
      <c r="EIU1" s="92"/>
      <c r="EIV1" s="92"/>
      <c r="EIW1" s="92"/>
      <c r="EIX1" s="92"/>
      <c r="EIY1" s="92"/>
      <c r="EIZ1" s="92"/>
      <c r="EJA1" s="92"/>
      <c r="EJB1" s="92"/>
      <c r="EJC1" s="92"/>
      <c r="EJD1" s="92"/>
      <c r="EJE1" s="92"/>
      <c r="EJF1" s="92"/>
      <c r="EJG1" s="92"/>
      <c r="EJH1" s="92"/>
      <c r="EJI1" s="92"/>
      <c r="EJJ1" s="92"/>
      <c r="EJK1" s="92"/>
      <c r="EJL1" s="92"/>
      <c r="EJM1" s="92"/>
      <c r="EJN1" s="92"/>
      <c r="EJO1" s="92"/>
      <c r="EJP1" s="92"/>
      <c r="EJQ1" s="92"/>
      <c r="EJR1" s="92"/>
      <c r="EJS1" s="92"/>
      <c r="EJT1" s="92"/>
      <c r="EJU1" s="92"/>
      <c r="EJV1" s="92"/>
      <c r="EJW1" s="92"/>
      <c r="EJX1" s="92"/>
      <c r="EJY1" s="92"/>
      <c r="EJZ1" s="92"/>
      <c r="EKA1" s="92"/>
      <c r="EKB1" s="92"/>
      <c r="EKC1" s="92"/>
      <c r="EKD1" s="92"/>
      <c r="EKE1" s="92"/>
      <c r="EKF1" s="92"/>
      <c r="EKG1" s="92"/>
      <c r="EKH1" s="92"/>
      <c r="EKI1" s="92"/>
      <c r="EKJ1" s="92"/>
      <c r="EKK1" s="92"/>
      <c r="EKL1" s="92"/>
      <c r="EKM1" s="92"/>
      <c r="EKN1" s="92"/>
      <c r="EKO1" s="92"/>
      <c r="EKP1" s="92"/>
      <c r="EKQ1" s="92"/>
      <c r="EKR1" s="92"/>
      <c r="EKS1" s="92"/>
      <c r="EKT1" s="92"/>
      <c r="EKU1" s="92"/>
      <c r="EKV1" s="92"/>
      <c r="EKW1" s="92"/>
      <c r="EKX1" s="92"/>
      <c r="EKY1" s="92"/>
      <c r="EKZ1" s="92"/>
      <c r="ELA1" s="92"/>
      <c r="ELB1" s="92"/>
      <c r="ELC1" s="92"/>
      <c r="ELD1" s="92"/>
      <c r="ELE1" s="92"/>
      <c r="ELF1" s="92"/>
      <c r="ELG1" s="92"/>
      <c r="ELH1" s="92"/>
      <c r="ELI1" s="92"/>
      <c r="ELJ1" s="92"/>
      <c r="ELK1" s="92"/>
      <c r="ELL1" s="92"/>
      <c r="ELM1" s="92"/>
      <c r="ELN1" s="92"/>
      <c r="ELO1" s="92"/>
      <c r="ELP1" s="92"/>
      <c r="ELQ1" s="92"/>
      <c r="ELR1" s="92"/>
      <c r="ELS1" s="92"/>
      <c r="ELT1" s="92"/>
      <c r="ELU1" s="92"/>
      <c r="ELV1" s="92"/>
      <c r="ELW1" s="92"/>
      <c r="ELX1" s="92"/>
      <c r="ELY1" s="92"/>
      <c r="ELZ1" s="92"/>
      <c r="EMA1" s="92"/>
      <c r="EMB1" s="92"/>
      <c r="EMC1" s="92"/>
      <c r="EMD1" s="92"/>
      <c r="EME1" s="92"/>
      <c r="EMF1" s="92"/>
      <c r="EMG1" s="92"/>
      <c r="EMH1" s="92"/>
      <c r="EMI1" s="92"/>
      <c r="EMJ1" s="92"/>
      <c r="EMK1" s="92"/>
      <c r="EML1" s="92"/>
      <c r="EMM1" s="92"/>
      <c r="EMN1" s="92"/>
      <c r="EMO1" s="92"/>
      <c r="EMP1" s="92"/>
      <c r="EMQ1" s="92"/>
      <c r="EMR1" s="92"/>
      <c r="EMS1" s="92"/>
      <c r="EMT1" s="92"/>
      <c r="EMU1" s="92"/>
      <c r="EMV1" s="92"/>
      <c r="EMW1" s="92"/>
      <c r="EMX1" s="92"/>
      <c r="EMY1" s="92"/>
      <c r="EMZ1" s="92"/>
      <c r="ENA1" s="92"/>
      <c r="ENB1" s="92"/>
      <c r="ENC1" s="92"/>
      <c r="END1" s="92"/>
      <c r="ENE1" s="92"/>
      <c r="ENF1" s="92"/>
      <c r="ENG1" s="92"/>
      <c r="ENH1" s="92"/>
      <c r="ENI1" s="92"/>
      <c r="ENJ1" s="92"/>
      <c r="ENK1" s="92"/>
      <c r="ENL1" s="92"/>
      <c r="ENM1" s="92"/>
      <c r="ENN1" s="92"/>
      <c r="ENO1" s="92"/>
      <c r="ENP1" s="92"/>
      <c r="ENQ1" s="92"/>
      <c r="ENR1" s="92"/>
      <c r="ENS1" s="92"/>
      <c r="ENT1" s="92"/>
      <c r="ENU1" s="92"/>
      <c r="ENV1" s="92"/>
      <c r="ENW1" s="92"/>
      <c r="ENX1" s="92"/>
      <c r="ENY1" s="92"/>
      <c r="ENZ1" s="92"/>
      <c r="EOA1" s="92"/>
      <c r="EOB1" s="92"/>
      <c r="EOC1" s="92"/>
      <c r="EOD1" s="92"/>
      <c r="EOE1" s="92"/>
      <c r="EOF1" s="92"/>
      <c r="EOG1" s="92"/>
      <c r="EOH1" s="92"/>
      <c r="EOI1" s="92"/>
      <c r="EOJ1" s="92"/>
      <c r="EOK1" s="92"/>
      <c r="EOL1" s="92"/>
      <c r="EOM1" s="92"/>
      <c r="EON1" s="92"/>
      <c r="EOO1" s="92"/>
      <c r="EOP1" s="92"/>
      <c r="EOQ1" s="92"/>
      <c r="EOR1" s="92"/>
      <c r="EOS1" s="92"/>
      <c r="EOT1" s="92"/>
      <c r="EOU1" s="92"/>
      <c r="EOV1" s="92"/>
      <c r="EOW1" s="92"/>
      <c r="EOX1" s="92"/>
      <c r="EOY1" s="92"/>
      <c r="EOZ1" s="92"/>
      <c r="EPA1" s="92"/>
      <c r="EPB1" s="92"/>
      <c r="EPC1" s="92"/>
      <c r="EPD1" s="92"/>
      <c r="EPE1" s="92"/>
      <c r="EPF1" s="92"/>
      <c r="EPG1" s="92"/>
      <c r="EPH1" s="92"/>
      <c r="EPI1" s="92"/>
      <c r="EPJ1" s="92"/>
      <c r="EPK1" s="92"/>
      <c r="EPL1" s="92"/>
      <c r="EPM1" s="92"/>
      <c r="EPN1" s="92"/>
      <c r="EPO1" s="92"/>
      <c r="EPP1" s="92"/>
      <c r="EPQ1" s="92"/>
      <c r="EPR1" s="92"/>
      <c r="EPS1" s="92"/>
      <c r="EPT1" s="92"/>
      <c r="EPU1" s="92"/>
      <c r="EPV1" s="92"/>
      <c r="EPW1" s="92"/>
      <c r="EPX1" s="92"/>
      <c r="EPY1" s="92"/>
      <c r="EPZ1" s="92"/>
      <c r="EQA1" s="92"/>
      <c r="EQB1" s="92"/>
      <c r="EQC1" s="92"/>
      <c r="EQD1" s="92"/>
      <c r="EQE1" s="92"/>
      <c r="EQF1" s="92"/>
      <c r="EQG1" s="92"/>
      <c r="EQH1" s="92"/>
      <c r="EQI1" s="92"/>
      <c r="EQJ1" s="92"/>
      <c r="EQK1" s="92"/>
      <c r="EQL1" s="92"/>
      <c r="EQM1" s="92"/>
      <c r="EQN1" s="92"/>
      <c r="EQO1" s="92"/>
      <c r="EQP1" s="92"/>
      <c r="EQQ1" s="92"/>
      <c r="EQR1" s="92"/>
      <c r="EQS1" s="92"/>
      <c r="EQT1" s="92"/>
      <c r="EQU1" s="92"/>
      <c r="EQV1" s="92"/>
      <c r="EQW1" s="92"/>
      <c r="EQX1" s="92"/>
      <c r="EQY1" s="92"/>
      <c r="EQZ1" s="92"/>
      <c r="ERA1" s="92"/>
      <c r="ERB1" s="92"/>
      <c r="ERC1" s="92"/>
      <c r="ERD1" s="92"/>
      <c r="ERE1" s="92"/>
      <c r="ERF1" s="92"/>
      <c r="ERG1" s="92"/>
      <c r="ERH1" s="92"/>
      <c r="ERI1" s="92"/>
      <c r="ERJ1" s="92"/>
      <c r="ERK1" s="92"/>
      <c r="ERL1" s="92"/>
      <c r="ERM1" s="92"/>
      <c r="ERN1" s="92"/>
      <c r="ERO1" s="92"/>
      <c r="ERP1" s="92"/>
      <c r="ERQ1" s="92"/>
      <c r="ERR1" s="92"/>
      <c r="ERS1" s="92"/>
      <c r="ERT1" s="92"/>
      <c r="ERU1" s="92"/>
      <c r="ERV1" s="92"/>
      <c r="ERW1" s="92"/>
      <c r="ERX1" s="92"/>
      <c r="ERY1" s="92"/>
      <c r="ERZ1" s="92"/>
      <c r="ESA1" s="92"/>
      <c r="ESB1" s="92"/>
      <c r="ESC1" s="92"/>
      <c r="ESD1" s="92"/>
      <c r="ESE1" s="92"/>
      <c r="ESF1" s="92"/>
      <c r="ESG1" s="92"/>
      <c r="ESH1" s="92"/>
      <c r="ESI1" s="92"/>
      <c r="ESJ1" s="92"/>
      <c r="ESK1" s="92"/>
      <c r="ESL1" s="92"/>
      <c r="ESM1" s="92"/>
      <c r="ESN1" s="92"/>
      <c r="ESO1" s="92"/>
      <c r="ESP1" s="92"/>
      <c r="ESQ1" s="92"/>
      <c r="ESR1" s="92"/>
      <c r="ESS1" s="92"/>
      <c r="EST1" s="92"/>
      <c r="ESU1" s="92"/>
      <c r="ESV1" s="92"/>
      <c r="ESW1" s="92"/>
      <c r="ESX1" s="92"/>
      <c r="ESY1" s="92"/>
      <c r="ESZ1" s="92"/>
      <c r="ETA1" s="92"/>
      <c r="ETB1" s="92"/>
      <c r="ETC1" s="92"/>
      <c r="ETD1" s="92"/>
      <c r="ETE1" s="92"/>
      <c r="ETF1" s="92"/>
      <c r="ETG1" s="92"/>
      <c r="ETH1" s="92"/>
      <c r="ETI1" s="92"/>
      <c r="ETJ1" s="92"/>
      <c r="ETK1" s="92"/>
      <c r="ETL1" s="92"/>
      <c r="ETM1" s="92"/>
      <c r="ETN1" s="92"/>
      <c r="ETO1" s="92"/>
      <c r="ETP1" s="92"/>
      <c r="ETQ1" s="92"/>
      <c r="ETR1" s="92"/>
      <c r="ETS1" s="92"/>
      <c r="ETT1" s="92"/>
      <c r="ETU1" s="92"/>
      <c r="ETV1" s="92"/>
      <c r="ETW1" s="92"/>
      <c r="ETX1" s="92"/>
      <c r="ETY1" s="92"/>
      <c r="ETZ1" s="92"/>
      <c r="EUA1" s="92"/>
      <c r="EUB1" s="92"/>
      <c r="EUC1" s="92"/>
      <c r="EUD1" s="92"/>
      <c r="EUE1" s="92"/>
      <c r="EUF1" s="92"/>
      <c r="EUG1" s="92"/>
      <c r="EUH1" s="92"/>
      <c r="EUI1" s="92"/>
      <c r="EUJ1" s="92"/>
      <c r="EUK1" s="92"/>
      <c r="EUL1" s="92"/>
      <c r="EUM1" s="92"/>
      <c r="EUN1" s="92"/>
      <c r="EUO1" s="92"/>
      <c r="EUP1" s="92"/>
      <c r="EUQ1" s="92"/>
      <c r="EUR1" s="92"/>
      <c r="EUS1" s="92"/>
      <c r="EUT1" s="92"/>
      <c r="EUU1" s="92"/>
      <c r="EUV1" s="92"/>
      <c r="EUW1" s="92"/>
      <c r="EUX1" s="92"/>
      <c r="EUY1" s="92"/>
      <c r="EUZ1" s="92"/>
      <c r="EVA1" s="92"/>
      <c r="EVB1" s="92"/>
      <c r="EVC1" s="92"/>
      <c r="EVD1" s="92"/>
      <c r="EVE1" s="92"/>
      <c r="EVF1" s="92"/>
      <c r="EVG1" s="92"/>
      <c r="EVH1" s="92"/>
      <c r="EVI1" s="92"/>
      <c r="EVJ1" s="92"/>
      <c r="EVK1" s="92"/>
      <c r="EVL1" s="92"/>
      <c r="EVM1" s="92"/>
      <c r="EVN1" s="92"/>
      <c r="EVO1" s="92"/>
      <c r="EVP1" s="92"/>
      <c r="EVQ1" s="92"/>
      <c r="EVR1" s="92"/>
      <c r="EVS1" s="92"/>
      <c r="EVT1" s="92"/>
      <c r="EVU1" s="92"/>
      <c r="EVV1" s="92"/>
      <c r="EVW1" s="92"/>
      <c r="EVX1" s="92"/>
      <c r="EVY1" s="92"/>
      <c r="EVZ1" s="92"/>
      <c r="EWA1" s="92"/>
      <c r="EWB1" s="92"/>
      <c r="EWC1" s="92"/>
      <c r="EWD1" s="92"/>
      <c r="EWE1" s="92"/>
      <c r="EWF1" s="92"/>
      <c r="EWG1" s="92"/>
      <c r="EWH1" s="92"/>
      <c r="EWI1" s="92"/>
      <c r="EWJ1" s="92"/>
      <c r="EWK1" s="92"/>
      <c r="EWL1" s="92"/>
      <c r="EWM1" s="92"/>
      <c r="EWN1" s="92"/>
      <c r="EWO1" s="92"/>
      <c r="EWP1" s="92"/>
      <c r="EWQ1" s="92"/>
      <c r="EWR1" s="92"/>
      <c r="EWS1" s="92"/>
      <c r="EWT1" s="92"/>
      <c r="EWU1" s="92"/>
      <c r="EWV1" s="92"/>
      <c r="EWW1" s="92"/>
      <c r="EWX1" s="92"/>
      <c r="EWY1" s="92"/>
      <c r="EWZ1" s="92"/>
      <c r="EXA1" s="92"/>
      <c r="EXB1" s="92"/>
      <c r="EXC1" s="92"/>
      <c r="EXD1" s="92"/>
      <c r="EXE1" s="92"/>
      <c r="EXF1" s="92"/>
      <c r="EXG1" s="92"/>
      <c r="EXH1" s="92"/>
      <c r="EXI1" s="92"/>
      <c r="EXJ1" s="92"/>
      <c r="EXK1" s="92"/>
      <c r="EXL1" s="92"/>
      <c r="EXM1" s="92"/>
      <c r="EXN1" s="92"/>
      <c r="EXO1" s="92"/>
      <c r="EXP1" s="92"/>
      <c r="EXQ1" s="92"/>
      <c r="EXR1" s="92"/>
      <c r="EXS1" s="92"/>
      <c r="EXT1" s="92"/>
      <c r="EXU1" s="92"/>
      <c r="EXV1" s="92"/>
      <c r="EXW1" s="92"/>
      <c r="EXX1" s="92"/>
      <c r="EXY1" s="92"/>
      <c r="EXZ1" s="92"/>
      <c r="EYA1" s="92"/>
      <c r="EYB1" s="92"/>
      <c r="EYC1" s="92"/>
      <c r="EYD1" s="92"/>
      <c r="EYE1" s="92"/>
      <c r="EYF1" s="92"/>
      <c r="EYG1" s="92"/>
      <c r="EYH1" s="92"/>
      <c r="EYI1" s="92"/>
      <c r="EYJ1" s="92"/>
      <c r="EYK1" s="92"/>
      <c r="EYL1" s="92"/>
      <c r="EYM1" s="92"/>
      <c r="EYN1" s="92"/>
      <c r="EYO1" s="92"/>
      <c r="EYP1" s="92"/>
      <c r="EYQ1" s="92"/>
      <c r="EYR1" s="92"/>
      <c r="EYS1" s="92"/>
      <c r="EYT1" s="92"/>
      <c r="EYU1" s="92"/>
      <c r="EYV1" s="92"/>
      <c r="EYW1" s="92"/>
      <c r="EYX1" s="92"/>
      <c r="EYY1" s="92"/>
      <c r="EYZ1" s="92"/>
      <c r="EZA1" s="92"/>
      <c r="EZB1" s="92"/>
      <c r="EZC1" s="92"/>
      <c r="EZD1" s="92"/>
      <c r="EZE1" s="92"/>
      <c r="EZF1" s="92"/>
      <c r="EZG1" s="92"/>
      <c r="EZH1" s="92"/>
      <c r="EZI1" s="92"/>
      <c r="EZJ1" s="92"/>
      <c r="EZK1" s="92"/>
      <c r="EZL1" s="92"/>
      <c r="EZM1" s="92"/>
      <c r="EZN1" s="92"/>
      <c r="EZO1" s="92"/>
      <c r="EZP1" s="92"/>
      <c r="EZQ1" s="92"/>
      <c r="EZR1" s="92"/>
      <c r="EZS1" s="92"/>
      <c r="EZT1" s="92"/>
      <c r="EZU1" s="92"/>
      <c r="EZV1" s="92"/>
      <c r="EZW1" s="92"/>
      <c r="EZX1" s="92"/>
      <c r="EZY1" s="92"/>
      <c r="EZZ1" s="92"/>
      <c r="FAA1" s="92"/>
      <c r="FAB1" s="92"/>
      <c r="FAC1" s="92"/>
      <c r="FAD1" s="92"/>
      <c r="FAE1" s="92"/>
      <c r="FAF1" s="92"/>
      <c r="FAG1" s="92"/>
      <c r="FAH1" s="92"/>
      <c r="FAI1" s="92"/>
      <c r="FAJ1" s="92"/>
      <c r="FAK1" s="92"/>
      <c r="FAL1" s="92"/>
      <c r="FAM1" s="92"/>
      <c r="FAN1" s="92"/>
      <c r="FAO1" s="92"/>
      <c r="FAP1" s="92"/>
      <c r="FAQ1" s="92"/>
      <c r="FAR1" s="92"/>
      <c r="FAS1" s="92"/>
      <c r="FAT1" s="92"/>
      <c r="FAU1" s="92"/>
      <c r="FAV1" s="92"/>
      <c r="FAW1" s="92"/>
      <c r="FAX1" s="92"/>
      <c r="FAY1" s="92"/>
      <c r="FAZ1" s="92"/>
      <c r="FBA1" s="92"/>
      <c r="FBB1" s="92"/>
      <c r="FBC1" s="92"/>
      <c r="FBD1" s="92"/>
      <c r="FBE1" s="92"/>
      <c r="FBF1" s="92"/>
      <c r="FBG1" s="92"/>
      <c r="FBH1" s="92"/>
      <c r="FBI1" s="92"/>
      <c r="FBJ1" s="92"/>
      <c r="FBK1" s="92"/>
      <c r="FBL1" s="92"/>
      <c r="FBM1" s="92"/>
      <c r="FBN1" s="92"/>
      <c r="FBO1" s="92"/>
      <c r="FBP1" s="92"/>
      <c r="FBQ1" s="92"/>
      <c r="FBR1" s="92"/>
      <c r="FBS1" s="92"/>
      <c r="FBT1" s="92"/>
      <c r="FBU1" s="92"/>
      <c r="FBV1" s="92"/>
      <c r="FBW1" s="92"/>
      <c r="FBX1" s="92"/>
      <c r="FBY1" s="92"/>
      <c r="FBZ1" s="92"/>
      <c r="FCA1" s="92"/>
      <c r="FCB1" s="92"/>
      <c r="FCC1" s="92"/>
      <c r="FCD1" s="92"/>
      <c r="FCE1" s="92"/>
      <c r="FCF1" s="92"/>
      <c r="FCG1" s="92"/>
      <c r="FCH1" s="92"/>
      <c r="FCI1" s="92"/>
      <c r="FCJ1" s="92"/>
      <c r="FCK1" s="92"/>
      <c r="FCL1" s="92"/>
      <c r="FCM1" s="92"/>
      <c r="FCN1" s="92"/>
      <c r="FCO1" s="92"/>
      <c r="FCP1" s="92"/>
      <c r="FCQ1" s="92"/>
      <c r="FCR1" s="92"/>
      <c r="FCS1" s="92"/>
      <c r="FCT1" s="92"/>
      <c r="FCU1" s="92"/>
      <c r="FCV1" s="92"/>
      <c r="FCW1" s="92"/>
      <c r="FCX1" s="92"/>
      <c r="FCY1" s="92"/>
      <c r="FCZ1" s="92"/>
      <c r="FDA1" s="92"/>
      <c r="FDB1" s="92"/>
      <c r="FDC1" s="92"/>
      <c r="FDD1" s="92"/>
      <c r="FDE1" s="92"/>
      <c r="FDF1" s="92"/>
      <c r="FDG1" s="92"/>
      <c r="FDH1" s="92"/>
      <c r="FDI1" s="92"/>
      <c r="FDJ1" s="92"/>
      <c r="FDK1" s="92"/>
      <c r="FDL1" s="92"/>
      <c r="FDM1" s="92"/>
      <c r="FDN1" s="92"/>
      <c r="FDO1" s="92"/>
      <c r="FDP1" s="92"/>
      <c r="FDQ1" s="92"/>
      <c r="FDR1" s="92"/>
      <c r="FDS1" s="92"/>
      <c r="FDT1" s="92"/>
      <c r="FDU1" s="92"/>
      <c r="FDV1" s="92"/>
      <c r="FDW1" s="92"/>
      <c r="FDX1" s="92"/>
      <c r="FDY1" s="92"/>
      <c r="FDZ1" s="92"/>
      <c r="FEA1" s="92"/>
      <c r="FEB1" s="92"/>
      <c r="FEC1" s="92"/>
      <c r="FED1" s="92"/>
      <c r="FEE1" s="92"/>
      <c r="FEF1" s="92"/>
      <c r="FEG1" s="92"/>
      <c r="FEH1" s="92"/>
      <c r="FEI1" s="92"/>
      <c r="FEJ1" s="92"/>
      <c r="FEK1" s="92"/>
      <c r="FEL1" s="92"/>
      <c r="FEM1" s="92"/>
      <c r="FEN1" s="92"/>
      <c r="FEO1" s="92"/>
      <c r="FEP1" s="92"/>
      <c r="FEQ1" s="92"/>
      <c r="FER1" s="92"/>
      <c r="FES1" s="92"/>
      <c r="FET1" s="92"/>
      <c r="FEU1" s="92"/>
      <c r="FEV1" s="92"/>
      <c r="FEW1" s="92"/>
      <c r="FEX1" s="92"/>
      <c r="FEY1" s="92"/>
      <c r="FEZ1" s="92"/>
      <c r="FFA1" s="92"/>
      <c r="FFB1" s="92"/>
      <c r="FFC1" s="92"/>
      <c r="FFD1" s="92"/>
      <c r="FFE1" s="92"/>
      <c r="FFF1" s="92"/>
      <c r="FFG1" s="92"/>
      <c r="FFH1" s="92"/>
      <c r="FFI1" s="92"/>
      <c r="FFJ1" s="92"/>
      <c r="FFK1" s="92"/>
      <c r="FFL1" s="92"/>
      <c r="FFM1" s="92"/>
      <c r="FFN1" s="92"/>
      <c r="FFO1" s="92"/>
      <c r="FFP1" s="92"/>
      <c r="FFQ1" s="92"/>
      <c r="FFR1" s="92"/>
      <c r="FFS1" s="92"/>
      <c r="FFT1" s="92"/>
      <c r="FFU1" s="92"/>
      <c r="FFV1" s="92"/>
      <c r="FFW1" s="92"/>
      <c r="FFX1" s="92"/>
      <c r="FFY1" s="92"/>
      <c r="FFZ1" s="92"/>
      <c r="FGA1" s="92"/>
      <c r="FGB1" s="92"/>
      <c r="FGC1" s="92"/>
      <c r="FGD1" s="92"/>
      <c r="FGE1" s="92"/>
      <c r="FGF1" s="92"/>
      <c r="FGG1" s="92"/>
      <c r="FGH1" s="92"/>
      <c r="FGI1" s="92"/>
      <c r="FGJ1" s="92"/>
      <c r="FGK1" s="92"/>
      <c r="FGL1" s="92"/>
      <c r="FGM1" s="92"/>
      <c r="FGN1" s="92"/>
      <c r="FGO1" s="92"/>
      <c r="FGP1" s="92"/>
      <c r="FGQ1" s="92"/>
      <c r="FGR1" s="92"/>
      <c r="FGS1" s="92"/>
      <c r="FGT1" s="92"/>
      <c r="FGU1" s="92"/>
      <c r="FGV1" s="92"/>
      <c r="FGW1" s="92"/>
      <c r="FGX1" s="92"/>
      <c r="FGY1" s="92"/>
      <c r="FGZ1" s="92"/>
      <c r="FHA1" s="92"/>
      <c r="FHB1" s="92"/>
      <c r="FHC1" s="92"/>
      <c r="FHD1" s="92"/>
      <c r="FHE1" s="92"/>
      <c r="FHF1" s="92"/>
      <c r="FHG1" s="92"/>
      <c r="FHH1" s="92"/>
      <c r="FHI1" s="92"/>
      <c r="FHJ1" s="92"/>
      <c r="FHK1" s="92"/>
      <c r="FHL1" s="92"/>
      <c r="FHM1" s="92"/>
      <c r="FHN1" s="92"/>
      <c r="FHO1" s="92"/>
      <c r="FHP1" s="92"/>
      <c r="FHQ1" s="92"/>
      <c r="FHR1" s="92"/>
      <c r="FHS1" s="92"/>
      <c r="FHT1" s="92"/>
      <c r="FHU1" s="92"/>
      <c r="FHV1" s="92"/>
      <c r="FHW1" s="92"/>
      <c r="FHX1" s="92"/>
      <c r="FHY1" s="92"/>
      <c r="FHZ1" s="92"/>
      <c r="FIA1" s="92"/>
      <c r="FIB1" s="92"/>
      <c r="FIC1" s="92"/>
      <c r="FID1" s="92"/>
      <c r="FIE1" s="92"/>
      <c r="FIF1" s="92"/>
      <c r="FIG1" s="92"/>
      <c r="FIH1" s="92"/>
      <c r="FII1" s="92"/>
      <c r="FIJ1" s="92"/>
      <c r="FIK1" s="92"/>
      <c r="FIL1" s="92"/>
      <c r="FIM1" s="92"/>
      <c r="FIN1" s="92"/>
      <c r="FIO1" s="92"/>
      <c r="FIP1" s="92"/>
      <c r="FIQ1" s="92"/>
      <c r="FIR1" s="92"/>
      <c r="FIS1" s="92"/>
      <c r="FIT1" s="92"/>
      <c r="FIU1" s="92"/>
      <c r="FIV1" s="92"/>
      <c r="FIW1" s="92"/>
      <c r="FIX1" s="92"/>
      <c r="FIY1" s="92"/>
      <c r="FIZ1" s="92"/>
      <c r="FJA1" s="92"/>
      <c r="FJB1" s="92"/>
      <c r="FJC1" s="92"/>
      <c r="FJD1" s="92"/>
      <c r="FJE1" s="92"/>
      <c r="FJF1" s="92"/>
      <c r="FJG1" s="92"/>
      <c r="FJH1" s="92"/>
      <c r="FJI1" s="92"/>
      <c r="FJJ1" s="92"/>
      <c r="FJK1" s="92"/>
      <c r="FJL1" s="92"/>
      <c r="FJM1" s="92"/>
      <c r="FJN1" s="92"/>
      <c r="FJO1" s="92"/>
      <c r="FJP1" s="92"/>
      <c r="FJQ1" s="92"/>
      <c r="FJR1" s="92"/>
      <c r="FJS1" s="92"/>
      <c r="FJT1" s="92"/>
      <c r="FJU1" s="92"/>
      <c r="FJV1" s="92"/>
      <c r="FJW1" s="92"/>
      <c r="FJX1" s="92"/>
      <c r="FJY1" s="92"/>
      <c r="FJZ1" s="92"/>
      <c r="FKA1" s="92"/>
      <c r="FKB1" s="92"/>
      <c r="FKC1" s="92"/>
      <c r="FKD1" s="92"/>
      <c r="FKE1" s="92"/>
      <c r="FKF1" s="92"/>
      <c r="FKG1" s="92"/>
      <c r="FKH1" s="92"/>
      <c r="FKI1" s="92"/>
      <c r="FKJ1" s="92"/>
      <c r="FKK1" s="92"/>
      <c r="FKL1" s="92"/>
      <c r="FKM1" s="92"/>
      <c r="FKN1" s="92"/>
      <c r="FKO1" s="92"/>
      <c r="FKP1" s="92"/>
      <c r="FKQ1" s="92"/>
      <c r="FKR1" s="92"/>
      <c r="FKS1" s="92"/>
      <c r="FKT1" s="92"/>
      <c r="FKU1" s="92"/>
      <c r="FKV1" s="92"/>
      <c r="FKW1" s="92"/>
      <c r="FKX1" s="92"/>
      <c r="FKY1" s="92"/>
      <c r="FKZ1" s="92"/>
      <c r="FLA1" s="92"/>
      <c r="FLB1" s="92"/>
      <c r="FLC1" s="92"/>
      <c r="FLD1" s="92"/>
      <c r="FLE1" s="92"/>
      <c r="FLF1" s="92"/>
      <c r="FLG1" s="92"/>
      <c r="FLH1" s="92"/>
      <c r="FLI1" s="92"/>
      <c r="FLJ1" s="92"/>
      <c r="FLK1" s="92"/>
      <c r="FLL1" s="92"/>
      <c r="FLM1" s="92"/>
      <c r="FLN1" s="92"/>
      <c r="FLO1" s="92"/>
      <c r="FLP1" s="92"/>
      <c r="FLQ1" s="92"/>
      <c r="FLR1" s="92"/>
      <c r="FLS1" s="92"/>
      <c r="FLT1" s="92"/>
      <c r="FLU1" s="92"/>
      <c r="FLV1" s="92"/>
      <c r="FLW1" s="92"/>
      <c r="FLX1" s="92"/>
      <c r="FLY1" s="92"/>
      <c r="FLZ1" s="92"/>
      <c r="FMA1" s="92"/>
      <c r="FMB1" s="92"/>
      <c r="FMC1" s="92"/>
      <c r="FMD1" s="92"/>
      <c r="FME1" s="92"/>
      <c r="FMF1" s="92"/>
      <c r="FMG1" s="92"/>
      <c r="FMH1" s="92"/>
      <c r="FMI1" s="92"/>
      <c r="FMJ1" s="92"/>
      <c r="FMK1" s="92"/>
      <c r="FML1" s="92"/>
      <c r="FMM1" s="92"/>
      <c r="FMN1" s="92"/>
      <c r="FMO1" s="92"/>
      <c r="FMP1" s="92"/>
      <c r="FMQ1" s="92"/>
      <c r="FMR1" s="92"/>
      <c r="FMS1" s="92"/>
      <c r="FMT1" s="92"/>
      <c r="FMU1" s="92"/>
      <c r="FMV1" s="92"/>
      <c r="FMW1" s="92"/>
      <c r="FMX1" s="92"/>
      <c r="FMY1" s="92"/>
      <c r="FMZ1" s="92"/>
      <c r="FNA1" s="92"/>
      <c r="FNB1" s="92"/>
      <c r="FNC1" s="92"/>
      <c r="FND1" s="92"/>
      <c r="FNE1" s="92"/>
      <c r="FNF1" s="92"/>
      <c r="FNG1" s="92"/>
      <c r="FNH1" s="92"/>
      <c r="FNI1" s="92"/>
      <c r="FNJ1" s="92"/>
      <c r="FNK1" s="92"/>
      <c r="FNL1" s="92"/>
      <c r="FNM1" s="92"/>
      <c r="FNN1" s="92"/>
      <c r="FNO1" s="92"/>
      <c r="FNP1" s="92"/>
      <c r="FNQ1" s="92"/>
      <c r="FNR1" s="92"/>
      <c r="FNS1" s="92"/>
      <c r="FNT1" s="92"/>
      <c r="FNU1" s="92"/>
      <c r="FNV1" s="92"/>
      <c r="FNW1" s="92"/>
      <c r="FNX1" s="92"/>
      <c r="FNY1" s="92"/>
      <c r="FNZ1" s="92"/>
      <c r="FOA1" s="92"/>
      <c r="FOB1" s="92"/>
      <c r="FOC1" s="92"/>
      <c r="FOD1" s="92"/>
      <c r="FOE1" s="92"/>
      <c r="FOF1" s="92"/>
      <c r="FOG1" s="92"/>
      <c r="FOH1" s="92"/>
      <c r="FOI1" s="92"/>
      <c r="FOJ1" s="92"/>
      <c r="FOK1" s="92"/>
      <c r="FOL1" s="92"/>
      <c r="FOM1" s="92"/>
      <c r="FON1" s="92"/>
      <c r="FOO1" s="92"/>
      <c r="FOP1" s="92"/>
      <c r="FOQ1" s="92"/>
      <c r="FOR1" s="92"/>
      <c r="FOS1" s="92"/>
      <c r="FOT1" s="92"/>
      <c r="FOU1" s="92"/>
      <c r="FOV1" s="92"/>
      <c r="FOW1" s="92"/>
      <c r="FOX1" s="92"/>
      <c r="FOY1" s="92"/>
      <c r="FOZ1" s="92"/>
      <c r="FPA1" s="92"/>
      <c r="FPB1" s="92"/>
      <c r="FPC1" s="92"/>
      <c r="FPD1" s="92"/>
      <c r="FPE1" s="92"/>
      <c r="FPF1" s="92"/>
      <c r="FPG1" s="92"/>
      <c r="FPH1" s="92"/>
      <c r="FPI1" s="92"/>
      <c r="FPJ1" s="92"/>
      <c r="FPK1" s="92"/>
      <c r="FPL1" s="92"/>
      <c r="FPM1" s="92"/>
      <c r="FPN1" s="92"/>
      <c r="FPO1" s="92"/>
      <c r="FPP1" s="92"/>
      <c r="FPQ1" s="92"/>
      <c r="FPR1" s="92"/>
      <c r="FPS1" s="92"/>
      <c r="FPT1" s="92"/>
      <c r="FPU1" s="92"/>
      <c r="FPV1" s="92"/>
      <c r="FPW1" s="92"/>
      <c r="FPX1" s="92"/>
      <c r="FPY1" s="92"/>
      <c r="FPZ1" s="92"/>
      <c r="FQA1" s="92"/>
      <c r="FQB1" s="92"/>
      <c r="FQC1" s="92"/>
      <c r="FQD1" s="92"/>
      <c r="FQE1" s="92"/>
      <c r="FQF1" s="92"/>
      <c r="FQG1" s="92"/>
      <c r="FQH1" s="92"/>
      <c r="FQI1" s="92"/>
      <c r="FQJ1" s="92"/>
      <c r="FQK1" s="92"/>
      <c r="FQL1" s="92"/>
      <c r="FQM1" s="92"/>
      <c r="FQN1" s="92"/>
      <c r="FQO1" s="92"/>
      <c r="FQP1" s="92"/>
      <c r="FQQ1" s="92"/>
      <c r="FQR1" s="92"/>
      <c r="FQS1" s="92"/>
      <c r="FQT1" s="92"/>
      <c r="FQU1" s="92"/>
      <c r="FQV1" s="92"/>
      <c r="FQW1" s="92"/>
      <c r="FQX1" s="92"/>
      <c r="FQY1" s="92"/>
      <c r="FQZ1" s="92"/>
      <c r="FRA1" s="92"/>
      <c r="FRB1" s="92"/>
      <c r="FRC1" s="92"/>
      <c r="FRD1" s="92"/>
      <c r="FRE1" s="92"/>
      <c r="FRF1" s="92"/>
      <c r="FRG1" s="92"/>
      <c r="FRH1" s="92"/>
      <c r="FRI1" s="92"/>
      <c r="FRJ1" s="92"/>
      <c r="FRK1" s="92"/>
      <c r="FRL1" s="92"/>
      <c r="FRM1" s="92"/>
      <c r="FRN1" s="92"/>
      <c r="FRO1" s="92"/>
      <c r="FRP1" s="92"/>
      <c r="FRQ1" s="92"/>
      <c r="FRR1" s="92"/>
      <c r="FRS1" s="92"/>
      <c r="FRT1" s="92"/>
      <c r="FRU1" s="92"/>
      <c r="FRV1" s="92"/>
      <c r="FRW1" s="92"/>
      <c r="FRX1" s="92"/>
      <c r="FRY1" s="92"/>
      <c r="FRZ1" s="92"/>
      <c r="FSA1" s="92"/>
      <c r="FSB1" s="92"/>
      <c r="FSC1" s="92"/>
      <c r="FSD1" s="92"/>
      <c r="FSE1" s="92"/>
      <c r="FSF1" s="92"/>
      <c r="FSG1" s="92"/>
      <c r="FSH1" s="92"/>
      <c r="FSI1" s="92"/>
      <c r="FSJ1" s="92"/>
      <c r="FSK1" s="92"/>
      <c r="FSL1" s="92"/>
      <c r="FSM1" s="92"/>
      <c r="FSN1" s="92"/>
      <c r="FSO1" s="92"/>
      <c r="FSP1" s="92"/>
      <c r="FSQ1" s="92"/>
      <c r="FSR1" s="92"/>
      <c r="FSS1" s="92"/>
      <c r="FST1" s="92"/>
      <c r="FSU1" s="92"/>
      <c r="FSV1" s="92"/>
      <c r="FSW1" s="92"/>
      <c r="FSX1" s="92"/>
      <c r="FSY1" s="92"/>
      <c r="FSZ1" s="92"/>
      <c r="FTA1" s="92"/>
      <c r="FTB1" s="92"/>
      <c r="FTC1" s="92"/>
      <c r="FTD1" s="92"/>
      <c r="FTE1" s="92"/>
      <c r="FTF1" s="92"/>
      <c r="FTG1" s="92"/>
      <c r="FTH1" s="92"/>
      <c r="FTI1" s="92"/>
      <c r="FTJ1" s="92"/>
      <c r="FTK1" s="92"/>
      <c r="FTL1" s="92"/>
      <c r="FTM1" s="92"/>
      <c r="FTN1" s="92"/>
      <c r="FTO1" s="92"/>
      <c r="FTP1" s="92"/>
      <c r="FTQ1" s="92"/>
      <c r="FTR1" s="92"/>
      <c r="FTS1" s="92"/>
      <c r="FTT1" s="92"/>
      <c r="FTU1" s="92"/>
      <c r="FTV1" s="92"/>
      <c r="FTW1" s="92"/>
      <c r="FTX1" s="92"/>
      <c r="FTY1" s="92"/>
      <c r="FTZ1" s="92"/>
      <c r="FUA1" s="92"/>
      <c r="FUB1" s="92"/>
      <c r="FUC1" s="92"/>
      <c r="FUD1" s="92"/>
      <c r="FUE1" s="92"/>
      <c r="FUF1" s="92"/>
      <c r="FUG1" s="92"/>
      <c r="FUH1" s="92"/>
      <c r="FUI1" s="92"/>
      <c r="FUJ1" s="92"/>
      <c r="FUK1" s="92"/>
      <c r="FUL1" s="92"/>
      <c r="FUM1" s="92"/>
      <c r="FUN1" s="92"/>
      <c r="FUO1" s="92"/>
      <c r="FUP1" s="92"/>
      <c r="FUQ1" s="92"/>
      <c r="FUR1" s="92"/>
      <c r="FUS1" s="92"/>
      <c r="FUT1" s="92"/>
      <c r="FUU1" s="92"/>
      <c r="FUV1" s="92"/>
      <c r="FUW1" s="92"/>
      <c r="FUX1" s="92"/>
      <c r="FUY1" s="92"/>
      <c r="FUZ1" s="92"/>
      <c r="FVA1" s="92"/>
      <c r="FVB1" s="92"/>
      <c r="FVC1" s="92"/>
      <c r="FVD1" s="92"/>
      <c r="FVE1" s="92"/>
      <c r="FVF1" s="92"/>
      <c r="FVG1" s="92"/>
      <c r="FVH1" s="92"/>
      <c r="FVI1" s="92"/>
      <c r="FVJ1" s="92"/>
      <c r="FVK1" s="92"/>
      <c r="FVL1" s="92"/>
      <c r="FVM1" s="92"/>
      <c r="FVN1" s="92"/>
      <c r="FVO1" s="92"/>
      <c r="FVP1" s="92"/>
      <c r="FVQ1" s="92"/>
      <c r="FVR1" s="92"/>
      <c r="FVS1" s="92"/>
      <c r="FVT1" s="92"/>
      <c r="FVU1" s="92"/>
      <c r="FVV1" s="92"/>
      <c r="FVW1" s="92"/>
      <c r="FVX1" s="92"/>
      <c r="FVY1" s="92"/>
      <c r="FVZ1" s="92"/>
      <c r="FWA1" s="92"/>
      <c r="FWB1" s="92"/>
      <c r="FWC1" s="92"/>
      <c r="FWD1" s="92"/>
      <c r="FWE1" s="92"/>
      <c r="FWF1" s="92"/>
      <c r="FWG1" s="92"/>
      <c r="FWH1" s="92"/>
      <c r="FWI1" s="92"/>
      <c r="FWJ1" s="92"/>
      <c r="FWK1" s="92"/>
      <c r="FWL1" s="92"/>
      <c r="FWM1" s="92"/>
      <c r="FWN1" s="92"/>
      <c r="FWO1" s="92"/>
      <c r="FWP1" s="92"/>
      <c r="FWQ1" s="92"/>
      <c r="FWR1" s="92"/>
      <c r="FWS1" s="92"/>
      <c r="FWT1" s="92"/>
      <c r="FWU1" s="92"/>
      <c r="FWV1" s="92"/>
      <c r="FWW1" s="92"/>
      <c r="FWX1" s="92"/>
      <c r="FWY1" s="92"/>
      <c r="FWZ1" s="92"/>
      <c r="FXA1" s="92"/>
      <c r="FXB1" s="92"/>
      <c r="FXC1" s="92"/>
      <c r="FXD1" s="92"/>
      <c r="FXE1" s="92"/>
      <c r="FXF1" s="92"/>
      <c r="FXG1" s="92"/>
      <c r="FXH1" s="92"/>
      <c r="FXI1" s="92"/>
      <c r="FXJ1" s="92"/>
      <c r="FXK1" s="92"/>
      <c r="FXL1" s="92"/>
      <c r="FXM1" s="92"/>
      <c r="FXN1" s="92"/>
      <c r="FXO1" s="92"/>
      <c r="FXP1" s="92"/>
      <c r="FXQ1" s="92"/>
      <c r="FXR1" s="92"/>
      <c r="FXS1" s="92"/>
      <c r="FXT1" s="92"/>
      <c r="FXU1" s="92"/>
      <c r="FXV1" s="92"/>
      <c r="FXW1" s="92"/>
      <c r="FXX1" s="92"/>
      <c r="FXY1" s="92"/>
      <c r="FXZ1" s="92"/>
      <c r="FYA1" s="92"/>
      <c r="FYB1" s="92"/>
      <c r="FYC1" s="92"/>
      <c r="FYD1" s="92"/>
      <c r="FYE1" s="92"/>
      <c r="FYF1" s="92"/>
      <c r="FYG1" s="92"/>
      <c r="FYH1" s="92"/>
      <c r="FYI1" s="92"/>
      <c r="FYJ1" s="92"/>
      <c r="FYK1" s="92"/>
      <c r="FYL1" s="92"/>
      <c r="FYM1" s="92"/>
      <c r="FYN1" s="92"/>
      <c r="FYO1" s="92"/>
      <c r="FYP1" s="92"/>
      <c r="FYQ1" s="92"/>
      <c r="FYR1" s="92"/>
      <c r="FYS1" s="92"/>
      <c r="FYT1" s="92"/>
      <c r="FYU1" s="92"/>
      <c r="FYV1" s="92"/>
      <c r="FYW1" s="92"/>
      <c r="FYX1" s="92"/>
      <c r="FYY1" s="92"/>
      <c r="FYZ1" s="92"/>
      <c r="FZA1" s="92"/>
      <c r="FZB1" s="92"/>
      <c r="FZC1" s="92"/>
      <c r="FZD1" s="92"/>
      <c r="FZE1" s="92"/>
      <c r="FZF1" s="92"/>
      <c r="FZG1" s="92"/>
      <c r="FZH1" s="92"/>
      <c r="FZI1" s="92"/>
      <c r="FZJ1" s="92"/>
      <c r="FZK1" s="92"/>
      <c r="FZL1" s="92"/>
      <c r="FZM1" s="92"/>
      <c r="FZN1" s="92"/>
      <c r="FZO1" s="92"/>
      <c r="FZP1" s="92"/>
      <c r="FZQ1" s="92"/>
      <c r="FZR1" s="92"/>
      <c r="FZS1" s="92"/>
      <c r="FZT1" s="92"/>
      <c r="FZU1" s="92"/>
      <c r="FZV1" s="92"/>
      <c r="FZW1" s="92"/>
      <c r="FZX1" s="92"/>
      <c r="FZY1" s="92"/>
      <c r="FZZ1" s="92"/>
      <c r="GAA1" s="92"/>
      <c r="GAB1" s="92"/>
      <c r="GAC1" s="92"/>
      <c r="GAD1" s="92"/>
      <c r="GAE1" s="92"/>
      <c r="GAF1" s="92"/>
      <c r="GAG1" s="92"/>
      <c r="GAH1" s="92"/>
      <c r="GAI1" s="92"/>
      <c r="GAJ1" s="92"/>
      <c r="GAK1" s="92"/>
      <c r="GAL1" s="92"/>
      <c r="GAM1" s="92"/>
      <c r="GAN1" s="92"/>
      <c r="GAO1" s="92"/>
      <c r="GAP1" s="92"/>
      <c r="GAQ1" s="92"/>
      <c r="GAR1" s="92"/>
      <c r="GAS1" s="92"/>
      <c r="GAT1" s="92"/>
      <c r="GAU1" s="92"/>
      <c r="GAV1" s="92"/>
      <c r="GAW1" s="92"/>
      <c r="GAX1" s="92"/>
      <c r="GAY1" s="92"/>
      <c r="GAZ1" s="92"/>
      <c r="GBA1" s="92"/>
      <c r="GBB1" s="92"/>
      <c r="GBC1" s="92"/>
      <c r="GBD1" s="92"/>
      <c r="GBE1" s="92"/>
      <c r="GBF1" s="92"/>
      <c r="GBG1" s="92"/>
      <c r="GBH1" s="92"/>
      <c r="GBI1" s="92"/>
      <c r="GBJ1" s="92"/>
      <c r="GBK1" s="92"/>
      <c r="GBL1" s="92"/>
      <c r="GBM1" s="92"/>
      <c r="GBN1" s="92"/>
      <c r="GBO1" s="92"/>
      <c r="GBP1" s="92"/>
      <c r="GBQ1" s="92"/>
      <c r="GBR1" s="92"/>
      <c r="GBS1" s="92"/>
      <c r="GBT1" s="92"/>
      <c r="GBU1" s="92"/>
      <c r="GBV1" s="92"/>
      <c r="GBW1" s="92"/>
      <c r="GBX1" s="92"/>
      <c r="GBY1" s="92"/>
      <c r="GBZ1" s="92"/>
      <c r="GCA1" s="92"/>
      <c r="GCB1" s="92"/>
      <c r="GCC1" s="92"/>
      <c r="GCD1" s="92"/>
      <c r="GCE1" s="92"/>
      <c r="GCF1" s="92"/>
      <c r="GCG1" s="92"/>
      <c r="GCH1" s="92"/>
      <c r="GCI1" s="92"/>
      <c r="GCJ1" s="92"/>
      <c r="GCK1" s="92"/>
      <c r="GCL1" s="92"/>
      <c r="GCM1" s="92"/>
      <c r="GCN1" s="92"/>
      <c r="GCO1" s="92"/>
      <c r="GCP1" s="92"/>
      <c r="GCQ1" s="92"/>
      <c r="GCR1" s="92"/>
      <c r="GCS1" s="92"/>
      <c r="GCT1" s="92"/>
      <c r="GCU1" s="92"/>
      <c r="GCV1" s="92"/>
      <c r="GCW1" s="92"/>
      <c r="GCX1" s="92"/>
      <c r="GCY1" s="92"/>
      <c r="GCZ1" s="92"/>
      <c r="GDA1" s="92"/>
      <c r="GDB1" s="92"/>
      <c r="GDC1" s="92"/>
      <c r="GDD1" s="92"/>
      <c r="GDE1" s="92"/>
      <c r="GDF1" s="92"/>
      <c r="GDG1" s="92"/>
      <c r="GDH1" s="92"/>
      <c r="GDI1" s="92"/>
      <c r="GDJ1" s="92"/>
      <c r="GDK1" s="92"/>
      <c r="GDL1" s="92"/>
      <c r="GDM1" s="92"/>
      <c r="GDN1" s="92"/>
      <c r="GDO1" s="92"/>
      <c r="GDP1" s="92"/>
      <c r="GDQ1" s="92"/>
      <c r="GDR1" s="92"/>
      <c r="GDS1" s="92"/>
      <c r="GDT1" s="92"/>
      <c r="GDU1" s="92"/>
      <c r="GDV1" s="92"/>
      <c r="GDW1" s="92"/>
      <c r="GDX1" s="92"/>
      <c r="GDY1" s="92"/>
      <c r="GDZ1" s="92"/>
      <c r="GEA1" s="92"/>
      <c r="GEB1" s="92"/>
      <c r="GEC1" s="92"/>
      <c r="GED1" s="92"/>
      <c r="GEE1" s="92"/>
      <c r="GEF1" s="92"/>
      <c r="GEG1" s="92"/>
      <c r="GEH1" s="92"/>
      <c r="GEI1" s="92"/>
      <c r="GEJ1" s="92"/>
      <c r="GEK1" s="92"/>
      <c r="GEL1" s="92"/>
      <c r="GEM1" s="92"/>
      <c r="GEN1" s="92"/>
      <c r="GEO1" s="92"/>
      <c r="GEP1" s="92"/>
      <c r="GEQ1" s="92"/>
      <c r="GER1" s="92"/>
      <c r="GES1" s="92"/>
      <c r="GET1" s="92"/>
      <c r="GEU1" s="92"/>
      <c r="GEV1" s="92"/>
      <c r="GEW1" s="92"/>
      <c r="GEX1" s="92"/>
      <c r="GEY1" s="92"/>
      <c r="GEZ1" s="92"/>
      <c r="GFA1" s="92"/>
      <c r="GFB1" s="92"/>
      <c r="GFC1" s="92"/>
      <c r="GFD1" s="92"/>
      <c r="GFE1" s="92"/>
      <c r="GFF1" s="92"/>
      <c r="GFG1" s="92"/>
      <c r="GFH1" s="92"/>
      <c r="GFI1" s="92"/>
      <c r="GFJ1" s="92"/>
      <c r="GFK1" s="92"/>
      <c r="GFL1" s="92"/>
      <c r="GFM1" s="92"/>
      <c r="GFN1" s="92"/>
      <c r="GFO1" s="92"/>
      <c r="GFP1" s="92"/>
      <c r="GFQ1" s="92"/>
      <c r="GFR1" s="92"/>
      <c r="GFS1" s="92"/>
      <c r="GFT1" s="92"/>
      <c r="GFU1" s="92"/>
      <c r="GFV1" s="92"/>
      <c r="GFW1" s="92"/>
      <c r="GFX1" s="92"/>
      <c r="GFY1" s="92"/>
      <c r="GFZ1" s="92"/>
      <c r="GGA1" s="92"/>
      <c r="GGB1" s="92"/>
      <c r="GGC1" s="92"/>
      <c r="GGD1" s="92"/>
      <c r="GGE1" s="92"/>
      <c r="GGF1" s="92"/>
      <c r="GGG1" s="92"/>
      <c r="GGH1" s="92"/>
      <c r="GGI1" s="92"/>
      <c r="GGJ1" s="92"/>
      <c r="GGK1" s="92"/>
      <c r="GGL1" s="92"/>
      <c r="GGM1" s="92"/>
      <c r="GGN1" s="92"/>
      <c r="GGO1" s="92"/>
      <c r="GGP1" s="92"/>
      <c r="GGQ1" s="92"/>
      <c r="GGR1" s="92"/>
      <c r="GGS1" s="92"/>
      <c r="GGT1" s="92"/>
      <c r="GGU1" s="92"/>
      <c r="GGV1" s="92"/>
      <c r="GGW1" s="92"/>
      <c r="GGX1" s="92"/>
      <c r="GGY1" s="92"/>
      <c r="GGZ1" s="92"/>
      <c r="GHA1" s="92"/>
      <c r="GHB1" s="92"/>
      <c r="GHC1" s="92"/>
      <c r="GHD1" s="92"/>
      <c r="GHE1" s="92"/>
      <c r="GHF1" s="92"/>
      <c r="GHG1" s="92"/>
      <c r="GHH1" s="92"/>
      <c r="GHI1" s="92"/>
      <c r="GHJ1" s="92"/>
      <c r="GHK1" s="92"/>
      <c r="GHL1" s="92"/>
      <c r="GHM1" s="92"/>
      <c r="GHN1" s="92"/>
      <c r="GHO1" s="92"/>
      <c r="GHP1" s="92"/>
      <c r="GHQ1" s="92"/>
      <c r="GHR1" s="92"/>
      <c r="GHS1" s="92"/>
      <c r="GHT1" s="92"/>
      <c r="GHU1" s="92"/>
      <c r="GHV1" s="92"/>
      <c r="GHW1" s="92"/>
      <c r="GHX1" s="92"/>
      <c r="GHY1" s="92"/>
      <c r="GHZ1" s="92"/>
      <c r="GIA1" s="92"/>
      <c r="GIB1" s="92"/>
      <c r="GIC1" s="92"/>
      <c r="GID1" s="92"/>
      <c r="GIE1" s="92"/>
      <c r="GIF1" s="92"/>
      <c r="GIG1" s="92"/>
      <c r="GIH1" s="92"/>
      <c r="GII1" s="92"/>
      <c r="GIJ1" s="92"/>
      <c r="GIK1" s="92"/>
      <c r="GIL1" s="92"/>
      <c r="GIM1" s="92"/>
      <c r="GIN1" s="92"/>
      <c r="GIO1" s="92"/>
      <c r="GIP1" s="92"/>
      <c r="GIQ1" s="92"/>
      <c r="GIR1" s="92"/>
      <c r="GIS1" s="92"/>
      <c r="GIT1" s="92"/>
      <c r="GIU1" s="92"/>
      <c r="GIV1" s="92"/>
      <c r="GIW1" s="92"/>
      <c r="GIX1" s="92"/>
      <c r="GIY1" s="92"/>
      <c r="GIZ1" s="92"/>
      <c r="GJA1" s="92"/>
      <c r="GJB1" s="92"/>
      <c r="GJC1" s="92"/>
      <c r="GJD1" s="92"/>
      <c r="GJE1" s="92"/>
      <c r="GJF1" s="92"/>
      <c r="GJG1" s="92"/>
      <c r="GJH1" s="92"/>
      <c r="GJI1" s="92"/>
      <c r="GJJ1" s="92"/>
      <c r="GJK1" s="92"/>
      <c r="GJL1" s="92"/>
      <c r="GJM1" s="92"/>
      <c r="GJN1" s="92"/>
      <c r="GJO1" s="92"/>
      <c r="GJP1" s="92"/>
      <c r="GJQ1" s="92"/>
      <c r="GJR1" s="92"/>
      <c r="GJS1" s="92"/>
      <c r="GJT1" s="92"/>
      <c r="GJU1" s="92"/>
      <c r="GJV1" s="92"/>
      <c r="GJW1" s="92"/>
      <c r="GJX1" s="92"/>
      <c r="GJY1" s="92"/>
      <c r="GJZ1" s="92"/>
      <c r="GKA1" s="92"/>
      <c r="GKB1" s="92"/>
      <c r="GKC1" s="92"/>
      <c r="GKD1" s="92"/>
      <c r="GKE1" s="92"/>
      <c r="GKF1" s="92"/>
      <c r="GKG1" s="92"/>
      <c r="GKH1" s="92"/>
      <c r="GKI1" s="92"/>
      <c r="GKJ1" s="92"/>
      <c r="GKK1" s="92"/>
      <c r="GKL1" s="92"/>
      <c r="GKM1" s="92"/>
      <c r="GKN1" s="92"/>
      <c r="GKO1" s="92"/>
      <c r="GKP1" s="92"/>
      <c r="GKQ1" s="92"/>
      <c r="GKR1" s="92"/>
      <c r="GKS1" s="92"/>
      <c r="GKT1" s="92"/>
      <c r="GKU1" s="92"/>
      <c r="GKV1" s="92"/>
      <c r="GKW1" s="92"/>
      <c r="GKX1" s="92"/>
      <c r="GKY1" s="92"/>
      <c r="GKZ1" s="92"/>
      <c r="GLA1" s="92"/>
      <c r="GLB1" s="92"/>
      <c r="GLC1" s="92"/>
      <c r="GLD1" s="92"/>
      <c r="GLE1" s="92"/>
      <c r="GLF1" s="92"/>
      <c r="GLG1" s="92"/>
      <c r="GLH1" s="92"/>
      <c r="GLI1" s="92"/>
      <c r="GLJ1" s="92"/>
      <c r="GLK1" s="92"/>
      <c r="GLL1" s="92"/>
      <c r="GLM1" s="92"/>
      <c r="GLN1" s="92"/>
      <c r="GLO1" s="92"/>
      <c r="GLP1" s="92"/>
      <c r="GLQ1" s="92"/>
      <c r="GLR1" s="92"/>
      <c r="GLS1" s="92"/>
      <c r="GLT1" s="92"/>
      <c r="GLU1" s="92"/>
      <c r="GLV1" s="92"/>
      <c r="GLW1" s="92"/>
      <c r="GLX1" s="92"/>
      <c r="GLY1" s="92"/>
      <c r="GLZ1" s="92"/>
      <c r="GMA1" s="92"/>
      <c r="GMB1" s="92"/>
      <c r="GMC1" s="92"/>
      <c r="GMD1" s="92"/>
      <c r="GME1" s="92"/>
      <c r="GMF1" s="92"/>
      <c r="GMG1" s="92"/>
      <c r="GMH1" s="92"/>
      <c r="GMI1" s="92"/>
      <c r="GMJ1" s="92"/>
      <c r="GMK1" s="92"/>
      <c r="GML1" s="92"/>
      <c r="GMM1" s="92"/>
      <c r="GMN1" s="92"/>
      <c r="GMO1" s="92"/>
      <c r="GMP1" s="92"/>
      <c r="GMQ1" s="92"/>
      <c r="GMR1" s="92"/>
      <c r="GMS1" s="92"/>
      <c r="GMT1" s="92"/>
      <c r="GMU1" s="92"/>
      <c r="GMV1" s="92"/>
      <c r="GMW1" s="92"/>
      <c r="GMX1" s="92"/>
      <c r="GMY1" s="92"/>
      <c r="GMZ1" s="92"/>
      <c r="GNA1" s="92"/>
      <c r="GNB1" s="92"/>
      <c r="GNC1" s="92"/>
      <c r="GND1" s="92"/>
      <c r="GNE1" s="92"/>
      <c r="GNF1" s="92"/>
      <c r="GNG1" s="92"/>
      <c r="GNH1" s="92"/>
      <c r="GNI1" s="92"/>
      <c r="GNJ1" s="92"/>
      <c r="GNK1" s="92"/>
      <c r="GNL1" s="92"/>
      <c r="GNM1" s="92"/>
      <c r="GNN1" s="92"/>
      <c r="GNO1" s="92"/>
      <c r="GNP1" s="92"/>
      <c r="GNQ1" s="92"/>
      <c r="GNR1" s="92"/>
      <c r="GNS1" s="92"/>
      <c r="GNT1" s="92"/>
      <c r="GNU1" s="92"/>
      <c r="GNV1" s="92"/>
      <c r="GNW1" s="92"/>
      <c r="GNX1" s="92"/>
      <c r="GNY1" s="92"/>
      <c r="GNZ1" s="92"/>
      <c r="GOA1" s="92"/>
      <c r="GOB1" s="92"/>
      <c r="GOC1" s="92"/>
      <c r="GOD1" s="92"/>
      <c r="GOE1" s="92"/>
      <c r="GOF1" s="92"/>
      <c r="GOG1" s="92"/>
      <c r="GOH1" s="92"/>
      <c r="GOI1" s="92"/>
      <c r="GOJ1" s="92"/>
      <c r="GOK1" s="92"/>
      <c r="GOL1" s="92"/>
      <c r="GOM1" s="92"/>
      <c r="GON1" s="92"/>
      <c r="GOO1" s="92"/>
      <c r="GOP1" s="92"/>
      <c r="GOQ1" s="92"/>
      <c r="GOR1" s="92"/>
      <c r="GOS1" s="92"/>
      <c r="GOT1" s="92"/>
      <c r="GOU1" s="92"/>
      <c r="GOV1" s="92"/>
      <c r="GOW1" s="92"/>
      <c r="GOX1" s="92"/>
      <c r="GOY1" s="92"/>
      <c r="GOZ1" s="92"/>
      <c r="GPA1" s="92"/>
      <c r="GPB1" s="92"/>
      <c r="GPC1" s="92"/>
      <c r="GPD1" s="92"/>
      <c r="GPE1" s="92"/>
      <c r="GPF1" s="92"/>
      <c r="GPG1" s="92"/>
      <c r="GPH1" s="92"/>
      <c r="GPI1" s="92"/>
      <c r="GPJ1" s="92"/>
      <c r="GPK1" s="92"/>
      <c r="GPL1" s="92"/>
      <c r="GPM1" s="92"/>
      <c r="GPN1" s="92"/>
      <c r="GPO1" s="92"/>
      <c r="GPP1" s="92"/>
      <c r="GPQ1" s="92"/>
      <c r="GPR1" s="92"/>
      <c r="GPS1" s="92"/>
      <c r="GPT1" s="92"/>
      <c r="GPU1" s="92"/>
      <c r="GPV1" s="92"/>
      <c r="GPW1" s="92"/>
      <c r="GPX1" s="92"/>
      <c r="GPY1" s="92"/>
      <c r="GPZ1" s="92"/>
      <c r="GQA1" s="92"/>
      <c r="GQB1" s="92"/>
      <c r="GQC1" s="92"/>
      <c r="GQD1" s="92"/>
      <c r="GQE1" s="92"/>
      <c r="GQF1" s="92"/>
      <c r="GQG1" s="92"/>
      <c r="GQH1" s="92"/>
      <c r="GQI1" s="92"/>
      <c r="GQJ1" s="92"/>
      <c r="GQK1" s="92"/>
      <c r="GQL1" s="92"/>
      <c r="GQM1" s="92"/>
      <c r="GQN1" s="92"/>
      <c r="GQO1" s="92"/>
      <c r="GQP1" s="92"/>
      <c r="GQQ1" s="92"/>
      <c r="GQR1" s="92"/>
      <c r="GQS1" s="92"/>
      <c r="GQT1" s="92"/>
      <c r="GQU1" s="92"/>
      <c r="GQV1" s="92"/>
      <c r="GQW1" s="92"/>
      <c r="GQX1" s="92"/>
      <c r="GQY1" s="92"/>
      <c r="GQZ1" s="92"/>
      <c r="GRA1" s="92"/>
      <c r="GRB1" s="92"/>
      <c r="GRC1" s="92"/>
      <c r="GRD1" s="92"/>
      <c r="GRE1" s="92"/>
      <c r="GRF1" s="92"/>
      <c r="GRG1" s="92"/>
      <c r="GRH1" s="92"/>
      <c r="GRI1" s="92"/>
      <c r="GRJ1" s="92"/>
      <c r="GRK1" s="92"/>
      <c r="GRL1" s="92"/>
      <c r="GRM1" s="92"/>
      <c r="GRN1" s="92"/>
      <c r="GRO1" s="92"/>
      <c r="GRP1" s="92"/>
      <c r="GRQ1" s="92"/>
      <c r="GRR1" s="92"/>
      <c r="GRS1" s="92"/>
      <c r="GRT1" s="92"/>
      <c r="GRU1" s="92"/>
      <c r="GRV1" s="92"/>
      <c r="GRW1" s="92"/>
      <c r="GRX1" s="92"/>
      <c r="GRY1" s="92"/>
      <c r="GRZ1" s="92"/>
      <c r="GSA1" s="92"/>
      <c r="GSB1" s="92"/>
      <c r="GSC1" s="92"/>
      <c r="GSD1" s="92"/>
      <c r="GSE1" s="92"/>
      <c r="GSF1" s="92"/>
      <c r="GSG1" s="92"/>
      <c r="GSH1" s="92"/>
      <c r="GSI1" s="92"/>
      <c r="GSJ1" s="92"/>
      <c r="GSK1" s="92"/>
      <c r="GSL1" s="92"/>
      <c r="GSM1" s="92"/>
      <c r="GSN1" s="92"/>
      <c r="GSO1" s="92"/>
      <c r="GSP1" s="92"/>
      <c r="GSQ1" s="92"/>
      <c r="GSR1" s="92"/>
      <c r="GSS1" s="92"/>
      <c r="GST1" s="92"/>
      <c r="GSU1" s="92"/>
      <c r="GSV1" s="92"/>
      <c r="GSW1" s="92"/>
      <c r="GSX1" s="92"/>
      <c r="GSY1" s="92"/>
      <c r="GSZ1" s="92"/>
      <c r="GTA1" s="92"/>
      <c r="GTB1" s="92"/>
      <c r="GTC1" s="92"/>
      <c r="GTD1" s="92"/>
      <c r="GTE1" s="92"/>
      <c r="GTF1" s="92"/>
      <c r="GTG1" s="92"/>
      <c r="GTH1" s="92"/>
      <c r="GTI1" s="92"/>
      <c r="GTJ1" s="92"/>
      <c r="GTK1" s="92"/>
      <c r="GTL1" s="92"/>
      <c r="GTM1" s="92"/>
      <c r="GTN1" s="92"/>
      <c r="GTO1" s="92"/>
      <c r="GTP1" s="92"/>
      <c r="GTQ1" s="92"/>
      <c r="GTR1" s="92"/>
      <c r="GTS1" s="92"/>
      <c r="GTT1" s="92"/>
      <c r="GTU1" s="92"/>
      <c r="GTV1" s="92"/>
      <c r="GTW1" s="92"/>
      <c r="GTX1" s="92"/>
      <c r="GTY1" s="92"/>
      <c r="GTZ1" s="92"/>
      <c r="GUA1" s="92"/>
      <c r="GUB1" s="92"/>
      <c r="GUC1" s="92"/>
      <c r="GUD1" s="92"/>
      <c r="GUE1" s="92"/>
      <c r="GUF1" s="92"/>
      <c r="GUG1" s="92"/>
      <c r="GUH1" s="92"/>
      <c r="GUI1" s="92"/>
      <c r="GUJ1" s="92"/>
      <c r="GUK1" s="92"/>
      <c r="GUL1" s="92"/>
      <c r="GUM1" s="92"/>
      <c r="GUN1" s="92"/>
      <c r="GUO1" s="92"/>
      <c r="GUP1" s="92"/>
      <c r="GUQ1" s="92"/>
      <c r="GUR1" s="92"/>
      <c r="GUS1" s="92"/>
      <c r="GUT1" s="92"/>
      <c r="GUU1" s="92"/>
      <c r="GUV1" s="92"/>
      <c r="GUW1" s="92"/>
      <c r="GUX1" s="92"/>
      <c r="GUY1" s="92"/>
      <c r="GUZ1" s="92"/>
      <c r="GVA1" s="92"/>
      <c r="GVB1" s="92"/>
      <c r="GVC1" s="92"/>
      <c r="GVD1" s="92"/>
      <c r="GVE1" s="92"/>
      <c r="GVF1" s="92"/>
      <c r="GVG1" s="92"/>
      <c r="GVH1" s="92"/>
      <c r="GVI1" s="92"/>
      <c r="GVJ1" s="92"/>
      <c r="GVK1" s="92"/>
      <c r="GVL1" s="92"/>
      <c r="GVM1" s="92"/>
      <c r="GVN1" s="92"/>
      <c r="GVO1" s="92"/>
      <c r="GVP1" s="92"/>
      <c r="GVQ1" s="92"/>
      <c r="GVR1" s="92"/>
      <c r="GVS1" s="92"/>
      <c r="GVT1" s="92"/>
      <c r="GVU1" s="92"/>
      <c r="GVV1" s="92"/>
      <c r="GVW1" s="92"/>
      <c r="GVX1" s="92"/>
      <c r="GVY1" s="92"/>
      <c r="GVZ1" s="92"/>
      <c r="GWA1" s="92"/>
      <c r="GWB1" s="92"/>
      <c r="GWC1" s="92"/>
      <c r="GWD1" s="92"/>
      <c r="GWE1" s="92"/>
      <c r="GWF1" s="92"/>
      <c r="GWG1" s="92"/>
      <c r="GWH1" s="92"/>
      <c r="GWI1" s="92"/>
      <c r="GWJ1" s="92"/>
      <c r="GWK1" s="92"/>
      <c r="GWL1" s="92"/>
      <c r="GWM1" s="92"/>
      <c r="GWN1" s="92"/>
      <c r="GWO1" s="92"/>
      <c r="GWP1" s="92"/>
      <c r="GWQ1" s="92"/>
      <c r="GWR1" s="92"/>
      <c r="GWS1" s="92"/>
      <c r="GWT1" s="92"/>
      <c r="GWU1" s="92"/>
      <c r="GWV1" s="92"/>
      <c r="GWW1" s="92"/>
      <c r="GWX1" s="92"/>
      <c r="GWY1" s="92"/>
      <c r="GWZ1" s="92"/>
      <c r="GXA1" s="92"/>
      <c r="GXB1" s="92"/>
      <c r="GXC1" s="92"/>
      <c r="GXD1" s="92"/>
      <c r="GXE1" s="92"/>
      <c r="GXF1" s="92"/>
      <c r="GXG1" s="92"/>
      <c r="GXH1" s="92"/>
      <c r="GXI1" s="92"/>
      <c r="GXJ1" s="92"/>
      <c r="GXK1" s="92"/>
      <c r="GXL1" s="92"/>
      <c r="GXM1" s="92"/>
      <c r="GXN1" s="92"/>
      <c r="GXO1" s="92"/>
      <c r="GXP1" s="92"/>
      <c r="GXQ1" s="92"/>
      <c r="GXR1" s="92"/>
      <c r="GXS1" s="92"/>
      <c r="GXT1" s="92"/>
      <c r="GXU1" s="92"/>
      <c r="GXV1" s="92"/>
      <c r="GXW1" s="92"/>
      <c r="GXX1" s="92"/>
      <c r="GXY1" s="92"/>
      <c r="GXZ1" s="92"/>
      <c r="GYA1" s="92"/>
      <c r="GYB1" s="92"/>
      <c r="GYC1" s="92"/>
      <c r="GYD1" s="92"/>
      <c r="GYE1" s="92"/>
      <c r="GYF1" s="92"/>
      <c r="GYG1" s="92"/>
      <c r="GYH1" s="92"/>
      <c r="GYI1" s="92"/>
      <c r="GYJ1" s="92"/>
      <c r="GYK1" s="92"/>
      <c r="GYL1" s="92"/>
      <c r="GYM1" s="92"/>
      <c r="GYN1" s="92"/>
      <c r="GYO1" s="92"/>
      <c r="GYP1" s="92"/>
      <c r="GYQ1" s="92"/>
      <c r="GYR1" s="92"/>
      <c r="GYS1" s="92"/>
      <c r="GYT1" s="92"/>
      <c r="GYU1" s="92"/>
      <c r="GYV1" s="92"/>
      <c r="GYW1" s="92"/>
      <c r="GYX1" s="92"/>
      <c r="GYY1" s="92"/>
      <c r="GYZ1" s="92"/>
      <c r="GZA1" s="92"/>
      <c r="GZB1" s="92"/>
      <c r="GZC1" s="92"/>
      <c r="GZD1" s="92"/>
      <c r="GZE1" s="92"/>
      <c r="GZF1" s="92"/>
      <c r="GZG1" s="92"/>
      <c r="GZH1" s="92"/>
      <c r="GZI1" s="92"/>
      <c r="GZJ1" s="92"/>
      <c r="GZK1" s="92"/>
      <c r="GZL1" s="92"/>
      <c r="GZM1" s="92"/>
      <c r="GZN1" s="92"/>
      <c r="GZO1" s="92"/>
      <c r="GZP1" s="92"/>
      <c r="GZQ1" s="92"/>
      <c r="GZR1" s="92"/>
      <c r="GZS1" s="92"/>
      <c r="GZT1" s="92"/>
      <c r="GZU1" s="92"/>
      <c r="GZV1" s="92"/>
      <c r="GZW1" s="92"/>
      <c r="GZX1" s="92"/>
      <c r="GZY1" s="92"/>
      <c r="GZZ1" s="92"/>
      <c r="HAA1" s="92"/>
      <c r="HAB1" s="92"/>
      <c r="HAC1" s="92"/>
      <c r="HAD1" s="92"/>
      <c r="HAE1" s="92"/>
      <c r="HAF1" s="92"/>
      <c r="HAG1" s="92"/>
      <c r="HAH1" s="92"/>
      <c r="HAI1" s="92"/>
      <c r="HAJ1" s="92"/>
      <c r="HAK1" s="92"/>
      <c r="HAL1" s="92"/>
      <c r="HAM1" s="92"/>
      <c r="HAN1" s="92"/>
      <c r="HAO1" s="92"/>
      <c r="HAP1" s="92"/>
      <c r="HAQ1" s="92"/>
      <c r="HAR1" s="92"/>
      <c r="HAS1" s="92"/>
      <c r="HAT1" s="92"/>
      <c r="HAU1" s="92"/>
      <c r="HAV1" s="92"/>
      <c r="HAW1" s="92"/>
      <c r="HAX1" s="92"/>
      <c r="HAY1" s="92"/>
      <c r="HAZ1" s="92"/>
      <c r="HBA1" s="92"/>
      <c r="HBB1" s="92"/>
      <c r="HBC1" s="92"/>
      <c r="HBD1" s="92"/>
      <c r="HBE1" s="92"/>
      <c r="HBF1" s="92"/>
      <c r="HBG1" s="92"/>
      <c r="HBH1" s="92"/>
      <c r="HBI1" s="92"/>
      <c r="HBJ1" s="92"/>
      <c r="HBK1" s="92"/>
      <c r="HBL1" s="92"/>
      <c r="HBM1" s="92"/>
      <c r="HBN1" s="92"/>
      <c r="HBO1" s="92"/>
      <c r="HBP1" s="92"/>
      <c r="HBQ1" s="92"/>
      <c r="HBR1" s="92"/>
      <c r="HBS1" s="92"/>
      <c r="HBT1" s="92"/>
      <c r="HBU1" s="92"/>
      <c r="HBV1" s="92"/>
      <c r="HBW1" s="92"/>
      <c r="HBX1" s="92"/>
      <c r="HBY1" s="92"/>
      <c r="HBZ1" s="92"/>
      <c r="HCA1" s="92"/>
      <c r="HCB1" s="92"/>
      <c r="HCC1" s="92"/>
      <c r="HCD1" s="92"/>
      <c r="HCE1" s="92"/>
      <c r="HCF1" s="92"/>
      <c r="HCG1" s="92"/>
      <c r="HCH1" s="92"/>
      <c r="HCI1" s="92"/>
      <c r="HCJ1" s="92"/>
      <c r="HCK1" s="92"/>
      <c r="HCL1" s="92"/>
      <c r="HCM1" s="92"/>
      <c r="HCN1" s="92"/>
      <c r="HCO1" s="92"/>
      <c r="HCP1" s="92"/>
      <c r="HCQ1" s="92"/>
      <c r="HCR1" s="92"/>
      <c r="HCS1" s="92"/>
      <c r="HCT1" s="92"/>
      <c r="HCU1" s="92"/>
      <c r="HCV1" s="92"/>
      <c r="HCW1" s="92"/>
      <c r="HCX1" s="92"/>
      <c r="HCY1" s="92"/>
      <c r="HCZ1" s="92"/>
      <c r="HDA1" s="92"/>
      <c r="HDB1" s="92"/>
      <c r="HDC1" s="92"/>
      <c r="HDD1" s="92"/>
      <c r="HDE1" s="92"/>
      <c r="HDF1" s="92"/>
      <c r="HDG1" s="92"/>
      <c r="HDH1" s="92"/>
      <c r="HDI1" s="92"/>
      <c r="HDJ1" s="92"/>
      <c r="HDK1" s="92"/>
      <c r="HDL1" s="92"/>
      <c r="HDM1" s="92"/>
      <c r="HDN1" s="92"/>
      <c r="HDO1" s="92"/>
      <c r="HDP1" s="92"/>
      <c r="HDQ1" s="92"/>
      <c r="HDR1" s="92"/>
      <c r="HDS1" s="92"/>
      <c r="HDT1" s="92"/>
      <c r="HDU1" s="92"/>
      <c r="HDV1" s="92"/>
      <c r="HDW1" s="92"/>
      <c r="HDX1" s="92"/>
      <c r="HDY1" s="92"/>
      <c r="HDZ1" s="92"/>
      <c r="HEA1" s="92"/>
      <c r="HEB1" s="92"/>
      <c r="HEC1" s="92"/>
      <c r="HED1" s="92"/>
      <c r="HEE1" s="92"/>
      <c r="HEF1" s="92"/>
      <c r="HEG1" s="92"/>
      <c r="HEH1" s="92"/>
      <c r="HEI1" s="92"/>
      <c r="HEJ1" s="92"/>
      <c r="HEK1" s="92"/>
      <c r="HEL1" s="92"/>
      <c r="HEM1" s="92"/>
      <c r="HEN1" s="92"/>
      <c r="HEO1" s="92"/>
      <c r="HEP1" s="92"/>
      <c r="HEQ1" s="92"/>
      <c r="HER1" s="92"/>
      <c r="HES1" s="92"/>
      <c r="HET1" s="92"/>
      <c r="HEU1" s="92"/>
      <c r="HEV1" s="92"/>
      <c r="HEW1" s="92"/>
      <c r="HEX1" s="92"/>
      <c r="HEY1" s="92"/>
      <c r="HEZ1" s="92"/>
      <c r="HFA1" s="92"/>
      <c r="HFB1" s="92"/>
      <c r="HFC1" s="92"/>
      <c r="HFD1" s="92"/>
      <c r="HFE1" s="92"/>
      <c r="HFF1" s="92"/>
      <c r="HFG1" s="92"/>
      <c r="HFH1" s="92"/>
      <c r="HFI1" s="92"/>
      <c r="HFJ1" s="92"/>
      <c r="HFK1" s="92"/>
      <c r="HFL1" s="92"/>
      <c r="HFM1" s="92"/>
      <c r="HFN1" s="92"/>
      <c r="HFO1" s="92"/>
      <c r="HFP1" s="92"/>
      <c r="HFQ1" s="92"/>
      <c r="HFR1" s="92"/>
      <c r="HFS1" s="92"/>
      <c r="HFT1" s="92"/>
      <c r="HFU1" s="92"/>
      <c r="HFV1" s="92"/>
      <c r="HFW1" s="92"/>
      <c r="HFX1" s="92"/>
      <c r="HFY1" s="92"/>
      <c r="HFZ1" s="92"/>
      <c r="HGA1" s="92"/>
      <c r="HGB1" s="92"/>
      <c r="HGC1" s="92"/>
      <c r="HGD1" s="92"/>
      <c r="HGE1" s="92"/>
      <c r="HGF1" s="92"/>
      <c r="HGG1" s="92"/>
      <c r="HGH1" s="92"/>
      <c r="HGI1" s="92"/>
      <c r="HGJ1" s="92"/>
      <c r="HGK1" s="92"/>
      <c r="HGL1" s="92"/>
      <c r="HGM1" s="92"/>
      <c r="HGN1" s="92"/>
      <c r="HGO1" s="92"/>
      <c r="HGP1" s="92"/>
      <c r="HGQ1" s="92"/>
      <c r="HGR1" s="92"/>
      <c r="HGS1" s="92"/>
      <c r="HGT1" s="92"/>
      <c r="HGU1" s="92"/>
      <c r="HGV1" s="92"/>
      <c r="HGW1" s="92"/>
      <c r="HGX1" s="92"/>
      <c r="HGY1" s="92"/>
      <c r="HGZ1" s="92"/>
      <c r="HHA1" s="92"/>
      <c r="HHB1" s="92"/>
      <c r="HHC1" s="92"/>
      <c r="HHD1" s="92"/>
      <c r="HHE1" s="92"/>
      <c r="HHF1" s="92"/>
      <c r="HHG1" s="92"/>
      <c r="HHH1" s="92"/>
      <c r="HHI1" s="92"/>
      <c r="HHJ1" s="92"/>
      <c r="HHK1" s="92"/>
      <c r="HHL1" s="92"/>
      <c r="HHM1" s="92"/>
      <c r="HHN1" s="92"/>
      <c r="HHO1" s="92"/>
      <c r="HHP1" s="92"/>
      <c r="HHQ1" s="92"/>
      <c r="HHR1" s="92"/>
      <c r="HHS1" s="92"/>
      <c r="HHT1" s="92"/>
      <c r="HHU1" s="92"/>
      <c r="HHV1" s="92"/>
      <c r="HHW1" s="92"/>
      <c r="HHX1" s="92"/>
      <c r="HHY1" s="92"/>
      <c r="HHZ1" s="92"/>
      <c r="HIA1" s="92"/>
      <c r="HIB1" s="92"/>
      <c r="HIC1" s="92"/>
      <c r="HID1" s="92"/>
      <c r="HIE1" s="92"/>
      <c r="HIF1" s="92"/>
      <c r="HIG1" s="92"/>
      <c r="HIH1" s="92"/>
      <c r="HII1" s="92"/>
      <c r="HIJ1" s="92"/>
      <c r="HIK1" s="92"/>
      <c r="HIL1" s="92"/>
      <c r="HIM1" s="92"/>
      <c r="HIN1" s="92"/>
      <c r="HIO1" s="92"/>
      <c r="HIP1" s="92"/>
      <c r="HIQ1" s="92"/>
      <c r="HIR1" s="92"/>
      <c r="HIS1" s="92"/>
      <c r="HIT1" s="92"/>
      <c r="HIU1" s="92"/>
      <c r="HIV1" s="92"/>
      <c r="HIW1" s="92"/>
      <c r="HIX1" s="92"/>
      <c r="HIY1" s="92"/>
      <c r="HIZ1" s="92"/>
      <c r="HJA1" s="92"/>
      <c r="HJB1" s="92"/>
      <c r="HJC1" s="92"/>
      <c r="HJD1" s="92"/>
      <c r="HJE1" s="92"/>
      <c r="HJF1" s="92"/>
      <c r="HJG1" s="92"/>
      <c r="HJH1" s="92"/>
      <c r="HJI1" s="92"/>
      <c r="HJJ1" s="92"/>
      <c r="HJK1" s="92"/>
      <c r="HJL1" s="92"/>
      <c r="HJM1" s="92"/>
      <c r="HJN1" s="92"/>
      <c r="HJO1" s="92"/>
      <c r="HJP1" s="92"/>
      <c r="HJQ1" s="92"/>
      <c r="HJR1" s="92"/>
      <c r="HJS1" s="92"/>
      <c r="HJT1" s="92"/>
      <c r="HJU1" s="92"/>
      <c r="HJV1" s="92"/>
      <c r="HJW1" s="92"/>
      <c r="HJX1" s="92"/>
      <c r="HJY1" s="92"/>
      <c r="HJZ1" s="92"/>
      <c r="HKA1" s="92"/>
      <c r="HKB1" s="92"/>
      <c r="HKC1" s="92"/>
      <c r="HKD1" s="92"/>
      <c r="HKE1" s="92"/>
      <c r="HKF1" s="92"/>
      <c r="HKG1" s="92"/>
      <c r="HKH1" s="92"/>
      <c r="HKI1" s="92"/>
      <c r="HKJ1" s="92"/>
      <c r="HKK1" s="92"/>
      <c r="HKL1" s="92"/>
      <c r="HKM1" s="92"/>
      <c r="HKN1" s="92"/>
      <c r="HKO1" s="92"/>
      <c r="HKP1" s="92"/>
      <c r="HKQ1" s="92"/>
      <c r="HKR1" s="92"/>
      <c r="HKS1" s="92"/>
      <c r="HKT1" s="92"/>
      <c r="HKU1" s="92"/>
      <c r="HKV1" s="92"/>
      <c r="HKW1" s="92"/>
      <c r="HKX1" s="92"/>
      <c r="HKY1" s="92"/>
      <c r="HKZ1" s="92"/>
      <c r="HLA1" s="92"/>
      <c r="HLB1" s="92"/>
      <c r="HLC1" s="92"/>
      <c r="HLD1" s="92"/>
      <c r="HLE1" s="92"/>
      <c r="HLF1" s="92"/>
      <c r="HLG1" s="92"/>
      <c r="HLH1" s="92"/>
      <c r="HLI1" s="92"/>
      <c r="HLJ1" s="92"/>
      <c r="HLK1" s="92"/>
      <c r="HLL1" s="92"/>
      <c r="HLM1" s="92"/>
      <c r="HLN1" s="92"/>
      <c r="HLO1" s="92"/>
      <c r="HLP1" s="92"/>
      <c r="HLQ1" s="92"/>
      <c r="HLR1" s="92"/>
      <c r="HLS1" s="92"/>
      <c r="HLT1" s="92"/>
      <c r="HLU1" s="92"/>
      <c r="HLV1" s="92"/>
      <c r="HLW1" s="92"/>
      <c r="HLX1" s="92"/>
      <c r="HLY1" s="92"/>
      <c r="HLZ1" s="92"/>
      <c r="HMA1" s="92"/>
      <c r="HMB1" s="92"/>
      <c r="HMC1" s="92"/>
      <c r="HMD1" s="92"/>
      <c r="HME1" s="92"/>
      <c r="HMF1" s="92"/>
      <c r="HMG1" s="92"/>
      <c r="HMH1" s="92"/>
      <c r="HMI1" s="92"/>
      <c r="HMJ1" s="92"/>
      <c r="HMK1" s="92"/>
      <c r="HML1" s="92"/>
      <c r="HMM1" s="92"/>
      <c r="HMN1" s="92"/>
      <c r="HMO1" s="92"/>
      <c r="HMP1" s="92"/>
      <c r="HMQ1" s="92"/>
      <c r="HMR1" s="92"/>
      <c r="HMS1" s="92"/>
      <c r="HMT1" s="92"/>
      <c r="HMU1" s="92"/>
      <c r="HMV1" s="92"/>
      <c r="HMW1" s="92"/>
      <c r="HMX1" s="92"/>
      <c r="HMY1" s="92"/>
      <c r="HMZ1" s="92"/>
      <c r="HNA1" s="92"/>
      <c r="HNB1" s="92"/>
      <c r="HNC1" s="92"/>
      <c r="HND1" s="92"/>
      <c r="HNE1" s="92"/>
      <c r="HNF1" s="92"/>
      <c r="HNG1" s="92"/>
      <c r="HNH1" s="92"/>
      <c r="HNI1" s="92"/>
      <c r="HNJ1" s="92"/>
      <c r="HNK1" s="92"/>
      <c r="HNL1" s="92"/>
      <c r="HNM1" s="92"/>
      <c r="HNN1" s="92"/>
      <c r="HNO1" s="92"/>
      <c r="HNP1" s="92"/>
      <c r="HNQ1" s="92"/>
      <c r="HNR1" s="92"/>
      <c r="HNS1" s="92"/>
      <c r="HNT1" s="92"/>
      <c r="HNU1" s="92"/>
      <c r="HNV1" s="92"/>
      <c r="HNW1" s="92"/>
      <c r="HNX1" s="92"/>
      <c r="HNY1" s="92"/>
      <c r="HNZ1" s="92"/>
      <c r="HOA1" s="92"/>
      <c r="HOB1" s="92"/>
      <c r="HOC1" s="92"/>
      <c r="HOD1" s="92"/>
      <c r="HOE1" s="92"/>
      <c r="HOF1" s="92"/>
      <c r="HOG1" s="92"/>
      <c r="HOH1" s="92"/>
      <c r="HOI1" s="92"/>
      <c r="HOJ1" s="92"/>
      <c r="HOK1" s="92"/>
      <c r="HOL1" s="92"/>
      <c r="HOM1" s="92"/>
      <c r="HON1" s="92"/>
      <c r="HOO1" s="92"/>
      <c r="HOP1" s="92"/>
      <c r="HOQ1" s="92"/>
      <c r="HOR1" s="92"/>
      <c r="HOS1" s="92"/>
      <c r="HOT1" s="92"/>
      <c r="HOU1" s="92"/>
      <c r="HOV1" s="92"/>
      <c r="HOW1" s="92"/>
      <c r="HOX1" s="92"/>
      <c r="HOY1" s="92"/>
      <c r="HOZ1" s="92"/>
      <c r="HPA1" s="92"/>
      <c r="HPB1" s="92"/>
      <c r="HPC1" s="92"/>
      <c r="HPD1" s="92"/>
      <c r="HPE1" s="92"/>
      <c r="HPF1" s="92"/>
      <c r="HPG1" s="92"/>
      <c r="HPH1" s="92"/>
      <c r="HPI1" s="92"/>
      <c r="HPJ1" s="92"/>
      <c r="HPK1" s="92"/>
      <c r="HPL1" s="92"/>
      <c r="HPM1" s="92"/>
      <c r="HPN1" s="92"/>
      <c r="HPO1" s="92"/>
      <c r="HPP1" s="92"/>
      <c r="HPQ1" s="92"/>
      <c r="HPR1" s="92"/>
      <c r="HPS1" s="92"/>
      <c r="HPT1" s="92"/>
      <c r="HPU1" s="92"/>
      <c r="HPV1" s="92"/>
      <c r="HPW1" s="92"/>
      <c r="HPX1" s="92"/>
      <c r="HPY1" s="92"/>
      <c r="HPZ1" s="92"/>
      <c r="HQA1" s="92"/>
      <c r="HQB1" s="92"/>
      <c r="HQC1" s="92"/>
      <c r="HQD1" s="92"/>
      <c r="HQE1" s="92"/>
      <c r="HQF1" s="92"/>
      <c r="HQG1" s="92"/>
      <c r="HQH1" s="92"/>
      <c r="HQI1" s="92"/>
      <c r="HQJ1" s="92"/>
      <c r="HQK1" s="92"/>
      <c r="HQL1" s="92"/>
      <c r="HQM1" s="92"/>
      <c r="HQN1" s="92"/>
      <c r="HQO1" s="92"/>
      <c r="HQP1" s="92"/>
      <c r="HQQ1" s="92"/>
      <c r="HQR1" s="92"/>
      <c r="HQS1" s="92"/>
      <c r="HQT1" s="92"/>
      <c r="HQU1" s="92"/>
      <c r="HQV1" s="92"/>
      <c r="HQW1" s="92"/>
      <c r="HQX1" s="92"/>
      <c r="HQY1" s="92"/>
      <c r="HQZ1" s="92"/>
      <c r="HRA1" s="92"/>
      <c r="HRB1" s="92"/>
      <c r="HRC1" s="92"/>
      <c r="HRD1" s="92"/>
      <c r="HRE1" s="92"/>
      <c r="HRF1" s="92"/>
      <c r="HRG1" s="92"/>
      <c r="HRH1" s="92"/>
      <c r="HRI1" s="92"/>
      <c r="HRJ1" s="92"/>
      <c r="HRK1" s="92"/>
      <c r="HRL1" s="92"/>
      <c r="HRM1" s="92"/>
      <c r="HRN1" s="92"/>
      <c r="HRO1" s="92"/>
      <c r="HRP1" s="92"/>
      <c r="HRQ1" s="92"/>
      <c r="HRR1" s="92"/>
      <c r="HRS1" s="92"/>
      <c r="HRT1" s="92"/>
      <c r="HRU1" s="92"/>
      <c r="HRV1" s="92"/>
      <c r="HRW1" s="92"/>
      <c r="HRX1" s="92"/>
      <c r="HRY1" s="92"/>
      <c r="HRZ1" s="92"/>
      <c r="HSA1" s="92"/>
      <c r="HSB1" s="92"/>
      <c r="HSC1" s="92"/>
      <c r="HSD1" s="92"/>
      <c r="HSE1" s="92"/>
      <c r="HSF1" s="92"/>
      <c r="HSG1" s="92"/>
      <c r="HSH1" s="92"/>
      <c r="HSI1" s="92"/>
      <c r="HSJ1" s="92"/>
      <c r="HSK1" s="92"/>
      <c r="HSL1" s="92"/>
      <c r="HSM1" s="92"/>
      <c r="HSN1" s="92"/>
      <c r="HSO1" s="92"/>
      <c r="HSP1" s="92"/>
      <c r="HSQ1" s="92"/>
      <c r="HSR1" s="92"/>
      <c r="HSS1" s="92"/>
      <c r="HST1" s="92"/>
      <c r="HSU1" s="92"/>
      <c r="HSV1" s="92"/>
      <c r="HSW1" s="92"/>
      <c r="HSX1" s="92"/>
      <c r="HSY1" s="92"/>
      <c r="HSZ1" s="92"/>
      <c r="HTA1" s="92"/>
      <c r="HTB1" s="92"/>
      <c r="HTC1" s="92"/>
      <c r="HTD1" s="92"/>
      <c r="HTE1" s="92"/>
      <c r="HTF1" s="92"/>
      <c r="HTG1" s="92"/>
      <c r="HTH1" s="92"/>
      <c r="HTI1" s="92"/>
      <c r="HTJ1" s="92"/>
      <c r="HTK1" s="92"/>
      <c r="HTL1" s="92"/>
      <c r="HTM1" s="92"/>
      <c r="HTN1" s="92"/>
      <c r="HTO1" s="92"/>
      <c r="HTP1" s="92"/>
      <c r="HTQ1" s="92"/>
      <c r="HTR1" s="92"/>
      <c r="HTS1" s="92"/>
      <c r="HTT1" s="92"/>
      <c r="HTU1" s="92"/>
      <c r="HTV1" s="92"/>
      <c r="HTW1" s="92"/>
      <c r="HTX1" s="92"/>
      <c r="HTY1" s="92"/>
      <c r="HTZ1" s="92"/>
      <c r="HUA1" s="92"/>
      <c r="HUB1" s="92"/>
      <c r="HUC1" s="92"/>
      <c r="HUD1" s="92"/>
      <c r="HUE1" s="92"/>
      <c r="HUF1" s="92"/>
      <c r="HUG1" s="92"/>
      <c r="HUH1" s="92"/>
      <c r="HUI1" s="92"/>
      <c r="HUJ1" s="92"/>
      <c r="HUK1" s="92"/>
      <c r="HUL1" s="92"/>
      <c r="HUM1" s="92"/>
      <c r="HUN1" s="92"/>
      <c r="HUO1" s="92"/>
      <c r="HUP1" s="92"/>
      <c r="HUQ1" s="92"/>
      <c r="HUR1" s="92"/>
      <c r="HUS1" s="92"/>
      <c r="HUT1" s="92"/>
      <c r="HUU1" s="92"/>
      <c r="HUV1" s="92"/>
      <c r="HUW1" s="92"/>
      <c r="HUX1" s="92"/>
      <c r="HUY1" s="92"/>
      <c r="HUZ1" s="92"/>
      <c r="HVA1" s="92"/>
      <c r="HVB1" s="92"/>
      <c r="HVC1" s="92"/>
      <c r="HVD1" s="92"/>
      <c r="HVE1" s="92"/>
      <c r="HVF1" s="92"/>
      <c r="HVG1" s="92"/>
      <c r="HVH1" s="92"/>
      <c r="HVI1" s="92"/>
      <c r="HVJ1" s="92"/>
      <c r="HVK1" s="92"/>
      <c r="HVL1" s="92"/>
      <c r="HVM1" s="92"/>
      <c r="HVN1" s="92"/>
      <c r="HVO1" s="92"/>
      <c r="HVP1" s="92"/>
      <c r="HVQ1" s="92"/>
      <c r="HVR1" s="92"/>
      <c r="HVS1" s="92"/>
      <c r="HVT1" s="92"/>
      <c r="HVU1" s="92"/>
      <c r="HVV1" s="92"/>
      <c r="HVW1" s="92"/>
      <c r="HVX1" s="92"/>
      <c r="HVY1" s="92"/>
      <c r="HVZ1" s="92"/>
      <c r="HWA1" s="92"/>
      <c r="HWB1" s="92"/>
      <c r="HWC1" s="92"/>
      <c r="HWD1" s="92"/>
      <c r="HWE1" s="92"/>
      <c r="HWF1" s="92"/>
      <c r="HWG1" s="92"/>
      <c r="HWH1" s="92"/>
      <c r="HWI1" s="92"/>
      <c r="HWJ1" s="92"/>
      <c r="HWK1" s="92"/>
      <c r="HWL1" s="92"/>
      <c r="HWM1" s="92"/>
      <c r="HWN1" s="92"/>
      <c r="HWO1" s="92"/>
      <c r="HWP1" s="92"/>
      <c r="HWQ1" s="92"/>
      <c r="HWR1" s="92"/>
      <c r="HWS1" s="92"/>
      <c r="HWT1" s="92"/>
      <c r="HWU1" s="92"/>
      <c r="HWV1" s="92"/>
      <c r="HWW1" s="92"/>
      <c r="HWX1" s="92"/>
      <c r="HWY1" s="92"/>
      <c r="HWZ1" s="92"/>
      <c r="HXA1" s="92"/>
      <c r="HXB1" s="92"/>
      <c r="HXC1" s="92"/>
      <c r="HXD1" s="92"/>
      <c r="HXE1" s="92"/>
      <c r="HXF1" s="92"/>
      <c r="HXG1" s="92"/>
      <c r="HXH1" s="92"/>
      <c r="HXI1" s="92"/>
      <c r="HXJ1" s="92"/>
      <c r="HXK1" s="92"/>
      <c r="HXL1" s="92"/>
      <c r="HXM1" s="92"/>
      <c r="HXN1" s="92"/>
      <c r="HXO1" s="92"/>
      <c r="HXP1" s="92"/>
      <c r="HXQ1" s="92"/>
      <c r="HXR1" s="92"/>
      <c r="HXS1" s="92"/>
      <c r="HXT1" s="92"/>
      <c r="HXU1" s="92"/>
      <c r="HXV1" s="92"/>
      <c r="HXW1" s="92"/>
      <c r="HXX1" s="92"/>
      <c r="HXY1" s="92"/>
      <c r="HXZ1" s="92"/>
      <c r="HYA1" s="92"/>
      <c r="HYB1" s="92"/>
      <c r="HYC1" s="92"/>
      <c r="HYD1" s="92"/>
      <c r="HYE1" s="92"/>
      <c r="HYF1" s="92"/>
      <c r="HYG1" s="92"/>
      <c r="HYH1" s="92"/>
      <c r="HYI1" s="92"/>
      <c r="HYJ1" s="92"/>
      <c r="HYK1" s="92"/>
      <c r="HYL1" s="92"/>
      <c r="HYM1" s="92"/>
      <c r="HYN1" s="92"/>
      <c r="HYO1" s="92"/>
      <c r="HYP1" s="92"/>
      <c r="HYQ1" s="92"/>
      <c r="HYR1" s="92"/>
      <c r="HYS1" s="92"/>
      <c r="HYT1" s="92"/>
      <c r="HYU1" s="92"/>
      <c r="HYV1" s="92"/>
      <c r="HYW1" s="92"/>
      <c r="HYX1" s="92"/>
      <c r="HYY1" s="92"/>
      <c r="HYZ1" s="92"/>
      <c r="HZA1" s="92"/>
      <c r="HZB1" s="92"/>
      <c r="HZC1" s="92"/>
      <c r="HZD1" s="92"/>
      <c r="HZE1" s="92"/>
      <c r="HZF1" s="92"/>
      <c r="HZG1" s="92"/>
      <c r="HZH1" s="92"/>
      <c r="HZI1" s="92"/>
      <c r="HZJ1" s="92"/>
      <c r="HZK1" s="92"/>
      <c r="HZL1" s="92"/>
      <c r="HZM1" s="92"/>
      <c r="HZN1" s="92"/>
      <c r="HZO1" s="92"/>
      <c r="HZP1" s="92"/>
      <c r="HZQ1" s="92"/>
      <c r="HZR1" s="92"/>
      <c r="HZS1" s="92"/>
      <c r="HZT1" s="92"/>
      <c r="HZU1" s="92"/>
      <c r="HZV1" s="92"/>
      <c r="HZW1" s="92"/>
      <c r="HZX1" s="92"/>
      <c r="HZY1" s="92"/>
      <c r="HZZ1" s="92"/>
      <c r="IAA1" s="92"/>
      <c r="IAB1" s="92"/>
      <c r="IAC1" s="92"/>
      <c r="IAD1" s="92"/>
      <c r="IAE1" s="92"/>
      <c r="IAF1" s="92"/>
      <c r="IAG1" s="92"/>
      <c r="IAH1" s="92"/>
      <c r="IAI1" s="92"/>
      <c r="IAJ1" s="92"/>
      <c r="IAK1" s="92"/>
      <c r="IAL1" s="92"/>
      <c r="IAM1" s="92"/>
      <c r="IAN1" s="92"/>
      <c r="IAO1" s="92"/>
      <c r="IAP1" s="92"/>
      <c r="IAQ1" s="92"/>
      <c r="IAR1" s="92"/>
      <c r="IAS1" s="92"/>
      <c r="IAT1" s="92"/>
      <c r="IAU1" s="92"/>
      <c r="IAV1" s="92"/>
      <c r="IAW1" s="92"/>
      <c r="IAX1" s="92"/>
      <c r="IAY1" s="92"/>
      <c r="IAZ1" s="92"/>
      <c r="IBA1" s="92"/>
      <c r="IBB1" s="92"/>
      <c r="IBC1" s="92"/>
      <c r="IBD1" s="92"/>
      <c r="IBE1" s="92"/>
      <c r="IBF1" s="92"/>
      <c r="IBG1" s="92"/>
      <c r="IBH1" s="92"/>
      <c r="IBI1" s="92"/>
      <c r="IBJ1" s="92"/>
      <c r="IBK1" s="92"/>
      <c r="IBL1" s="92"/>
      <c r="IBM1" s="92"/>
      <c r="IBN1" s="92"/>
      <c r="IBO1" s="92"/>
      <c r="IBP1" s="92"/>
      <c r="IBQ1" s="92"/>
      <c r="IBR1" s="92"/>
      <c r="IBS1" s="92"/>
      <c r="IBT1" s="92"/>
      <c r="IBU1" s="92"/>
      <c r="IBV1" s="92"/>
      <c r="IBW1" s="92"/>
      <c r="IBX1" s="92"/>
      <c r="IBY1" s="92"/>
      <c r="IBZ1" s="92"/>
      <c r="ICA1" s="92"/>
      <c r="ICB1" s="92"/>
      <c r="ICC1" s="92"/>
      <c r="ICD1" s="92"/>
      <c r="ICE1" s="92"/>
      <c r="ICF1" s="92"/>
      <c r="ICG1" s="92"/>
      <c r="ICH1" s="92"/>
      <c r="ICI1" s="92"/>
      <c r="ICJ1" s="92"/>
      <c r="ICK1" s="92"/>
      <c r="ICL1" s="92"/>
      <c r="ICM1" s="92"/>
      <c r="ICN1" s="92"/>
      <c r="ICO1" s="92"/>
      <c r="ICP1" s="92"/>
      <c r="ICQ1" s="92"/>
      <c r="ICR1" s="92"/>
      <c r="ICS1" s="92"/>
      <c r="ICT1" s="92"/>
      <c r="ICU1" s="92"/>
      <c r="ICV1" s="92"/>
      <c r="ICW1" s="92"/>
      <c r="ICX1" s="92"/>
      <c r="ICY1" s="92"/>
      <c r="ICZ1" s="92"/>
      <c r="IDA1" s="92"/>
      <c r="IDB1" s="92"/>
      <c r="IDC1" s="92"/>
      <c r="IDD1" s="92"/>
      <c r="IDE1" s="92"/>
      <c r="IDF1" s="92"/>
      <c r="IDG1" s="92"/>
      <c r="IDH1" s="92"/>
      <c r="IDI1" s="92"/>
      <c r="IDJ1" s="92"/>
      <c r="IDK1" s="92"/>
      <c r="IDL1" s="92"/>
      <c r="IDM1" s="92"/>
      <c r="IDN1" s="92"/>
      <c r="IDO1" s="92"/>
      <c r="IDP1" s="92"/>
      <c r="IDQ1" s="92"/>
      <c r="IDR1" s="92"/>
      <c r="IDS1" s="92"/>
      <c r="IDT1" s="92"/>
      <c r="IDU1" s="92"/>
      <c r="IDV1" s="92"/>
      <c r="IDW1" s="92"/>
      <c r="IDX1" s="92"/>
      <c r="IDY1" s="92"/>
      <c r="IDZ1" s="92"/>
      <c r="IEA1" s="92"/>
      <c r="IEB1" s="92"/>
      <c r="IEC1" s="92"/>
      <c r="IED1" s="92"/>
      <c r="IEE1" s="92"/>
      <c r="IEF1" s="92"/>
      <c r="IEG1" s="92"/>
      <c r="IEH1" s="92"/>
      <c r="IEI1" s="92"/>
      <c r="IEJ1" s="92"/>
      <c r="IEK1" s="92"/>
      <c r="IEL1" s="92"/>
      <c r="IEM1" s="92"/>
      <c r="IEN1" s="92"/>
      <c r="IEO1" s="92"/>
      <c r="IEP1" s="92"/>
      <c r="IEQ1" s="92"/>
      <c r="IER1" s="92"/>
      <c r="IES1" s="92"/>
      <c r="IET1" s="92"/>
      <c r="IEU1" s="92"/>
      <c r="IEV1" s="92"/>
      <c r="IEW1" s="92"/>
      <c r="IEX1" s="92"/>
      <c r="IEY1" s="92"/>
      <c r="IEZ1" s="92"/>
      <c r="IFA1" s="92"/>
      <c r="IFB1" s="92"/>
      <c r="IFC1" s="92"/>
      <c r="IFD1" s="92"/>
      <c r="IFE1" s="92"/>
      <c r="IFF1" s="92"/>
      <c r="IFG1" s="92"/>
      <c r="IFH1" s="92"/>
      <c r="IFI1" s="92"/>
      <c r="IFJ1" s="92"/>
      <c r="IFK1" s="92"/>
      <c r="IFL1" s="92"/>
      <c r="IFM1" s="92"/>
      <c r="IFN1" s="92"/>
      <c r="IFO1" s="92"/>
      <c r="IFP1" s="92"/>
      <c r="IFQ1" s="92"/>
      <c r="IFR1" s="92"/>
      <c r="IFS1" s="92"/>
      <c r="IFT1" s="92"/>
      <c r="IFU1" s="92"/>
      <c r="IFV1" s="92"/>
      <c r="IFW1" s="92"/>
      <c r="IFX1" s="92"/>
      <c r="IFY1" s="92"/>
      <c r="IFZ1" s="92"/>
      <c r="IGA1" s="92"/>
      <c r="IGB1" s="92"/>
      <c r="IGC1" s="92"/>
      <c r="IGD1" s="92"/>
      <c r="IGE1" s="92"/>
      <c r="IGF1" s="92"/>
      <c r="IGG1" s="92"/>
      <c r="IGH1" s="92"/>
      <c r="IGI1" s="92"/>
      <c r="IGJ1" s="92"/>
      <c r="IGK1" s="92"/>
      <c r="IGL1" s="92"/>
      <c r="IGM1" s="92"/>
      <c r="IGN1" s="92"/>
      <c r="IGO1" s="92"/>
      <c r="IGP1" s="92"/>
      <c r="IGQ1" s="92"/>
      <c r="IGR1" s="92"/>
      <c r="IGS1" s="92"/>
      <c r="IGT1" s="92"/>
      <c r="IGU1" s="92"/>
      <c r="IGV1" s="92"/>
      <c r="IGW1" s="92"/>
      <c r="IGX1" s="92"/>
      <c r="IGY1" s="92"/>
      <c r="IGZ1" s="92"/>
      <c r="IHA1" s="92"/>
      <c r="IHB1" s="92"/>
      <c r="IHC1" s="92"/>
      <c r="IHD1" s="92"/>
      <c r="IHE1" s="92"/>
      <c r="IHF1" s="92"/>
      <c r="IHG1" s="92"/>
      <c r="IHH1" s="92"/>
      <c r="IHI1" s="92"/>
      <c r="IHJ1" s="92"/>
      <c r="IHK1" s="92"/>
      <c r="IHL1" s="92"/>
      <c r="IHM1" s="92"/>
      <c r="IHN1" s="92"/>
      <c r="IHO1" s="92"/>
      <c r="IHP1" s="92"/>
      <c r="IHQ1" s="92"/>
      <c r="IHR1" s="92"/>
      <c r="IHS1" s="92"/>
      <c r="IHT1" s="92"/>
      <c r="IHU1" s="92"/>
      <c r="IHV1" s="92"/>
      <c r="IHW1" s="92"/>
      <c r="IHX1" s="92"/>
      <c r="IHY1" s="92"/>
      <c r="IHZ1" s="92"/>
      <c r="IIA1" s="92"/>
      <c r="IIB1" s="92"/>
      <c r="IIC1" s="92"/>
      <c r="IID1" s="92"/>
      <c r="IIE1" s="92"/>
      <c r="IIF1" s="92"/>
      <c r="IIG1" s="92"/>
      <c r="IIH1" s="92"/>
      <c r="III1" s="92"/>
      <c r="IIJ1" s="92"/>
      <c r="IIK1" s="92"/>
      <c r="IIL1" s="92"/>
      <c r="IIM1" s="92"/>
      <c r="IIN1" s="92"/>
      <c r="IIO1" s="92"/>
      <c r="IIP1" s="92"/>
      <c r="IIQ1" s="92"/>
      <c r="IIR1" s="92"/>
      <c r="IIS1" s="92"/>
      <c r="IIT1" s="92"/>
      <c r="IIU1" s="92"/>
      <c r="IIV1" s="92"/>
      <c r="IIW1" s="92"/>
      <c r="IIX1" s="92"/>
      <c r="IIY1" s="92"/>
      <c r="IIZ1" s="92"/>
      <c r="IJA1" s="92"/>
      <c r="IJB1" s="92"/>
      <c r="IJC1" s="92"/>
      <c r="IJD1" s="92"/>
      <c r="IJE1" s="92"/>
      <c r="IJF1" s="92"/>
      <c r="IJG1" s="92"/>
      <c r="IJH1" s="92"/>
      <c r="IJI1" s="92"/>
      <c r="IJJ1" s="92"/>
      <c r="IJK1" s="92"/>
      <c r="IJL1" s="92"/>
      <c r="IJM1" s="92"/>
      <c r="IJN1" s="92"/>
      <c r="IJO1" s="92"/>
      <c r="IJP1" s="92"/>
      <c r="IJQ1" s="92"/>
      <c r="IJR1" s="92"/>
      <c r="IJS1" s="92"/>
      <c r="IJT1" s="92"/>
      <c r="IJU1" s="92"/>
      <c r="IJV1" s="92"/>
      <c r="IJW1" s="92"/>
      <c r="IJX1" s="92"/>
      <c r="IJY1" s="92"/>
      <c r="IJZ1" s="92"/>
      <c r="IKA1" s="92"/>
      <c r="IKB1" s="92"/>
      <c r="IKC1" s="92"/>
      <c r="IKD1" s="92"/>
      <c r="IKE1" s="92"/>
      <c r="IKF1" s="92"/>
      <c r="IKG1" s="92"/>
      <c r="IKH1" s="92"/>
      <c r="IKI1" s="92"/>
      <c r="IKJ1" s="92"/>
      <c r="IKK1" s="92"/>
      <c r="IKL1" s="92"/>
      <c r="IKM1" s="92"/>
      <c r="IKN1" s="92"/>
      <c r="IKO1" s="92"/>
      <c r="IKP1" s="92"/>
      <c r="IKQ1" s="92"/>
      <c r="IKR1" s="92"/>
      <c r="IKS1" s="92"/>
      <c r="IKT1" s="92"/>
      <c r="IKU1" s="92"/>
      <c r="IKV1" s="92"/>
      <c r="IKW1" s="92"/>
      <c r="IKX1" s="92"/>
      <c r="IKY1" s="92"/>
      <c r="IKZ1" s="92"/>
      <c r="ILA1" s="92"/>
      <c r="ILB1" s="92"/>
      <c r="ILC1" s="92"/>
      <c r="ILD1" s="92"/>
      <c r="ILE1" s="92"/>
      <c r="ILF1" s="92"/>
      <c r="ILG1" s="92"/>
      <c r="ILH1" s="92"/>
      <c r="ILI1" s="92"/>
      <c r="ILJ1" s="92"/>
      <c r="ILK1" s="92"/>
      <c r="ILL1" s="92"/>
      <c r="ILM1" s="92"/>
      <c r="ILN1" s="92"/>
      <c r="ILO1" s="92"/>
      <c r="ILP1" s="92"/>
      <c r="ILQ1" s="92"/>
      <c r="ILR1" s="92"/>
      <c r="ILS1" s="92"/>
      <c r="ILT1" s="92"/>
      <c r="ILU1" s="92"/>
      <c r="ILV1" s="92"/>
      <c r="ILW1" s="92"/>
      <c r="ILX1" s="92"/>
      <c r="ILY1" s="92"/>
      <c r="ILZ1" s="92"/>
      <c r="IMA1" s="92"/>
      <c r="IMB1" s="92"/>
      <c r="IMC1" s="92"/>
      <c r="IMD1" s="92"/>
      <c r="IME1" s="92"/>
      <c r="IMF1" s="92"/>
      <c r="IMG1" s="92"/>
      <c r="IMH1" s="92"/>
      <c r="IMI1" s="92"/>
      <c r="IMJ1" s="92"/>
      <c r="IMK1" s="92"/>
      <c r="IML1" s="92"/>
      <c r="IMM1" s="92"/>
      <c r="IMN1" s="92"/>
      <c r="IMO1" s="92"/>
      <c r="IMP1" s="92"/>
      <c r="IMQ1" s="92"/>
      <c r="IMR1" s="92"/>
      <c r="IMS1" s="92"/>
      <c r="IMT1" s="92"/>
      <c r="IMU1" s="92"/>
      <c r="IMV1" s="92"/>
      <c r="IMW1" s="92"/>
      <c r="IMX1" s="92"/>
      <c r="IMY1" s="92"/>
      <c r="IMZ1" s="92"/>
      <c r="INA1" s="92"/>
      <c r="INB1" s="92"/>
      <c r="INC1" s="92"/>
      <c r="IND1" s="92"/>
      <c r="INE1" s="92"/>
      <c r="INF1" s="92"/>
      <c r="ING1" s="92"/>
      <c r="INH1" s="92"/>
      <c r="INI1" s="92"/>
      <c r="INJ1" s="92"/>
      <c r="INK1" s="92"/>
      <c r="INL1" s="92"/>
      <c r="INM1" s="92"/>
      <c r="INN1" s="92"/>
      <c r="INO1" s="92"/>
      <c r="INP1" s="92"/>
      <c r="INQ1" s="92"/>
      <c r="INR1" s="92"/>
      <c r="INS1" s="92"/>
      <c r="INT1" s="92"/>
      <c r="INU1" s="92"/>
      <c r="INV1" s="92"/>
      <c r="INW1" s="92"/>
      <c r="INX1" s="92"/>
      <c r="INY1" s="92"/>
      <c r="INZ1" s="92"/>
      <c r="IOA1" s="92"/>
      <c r="IOB1" s="92"/>
      <c r="IOC1" s="92"/>
      <c r="IOD1" s="92"/>
      <c r="IOE1" s="92"/>
      <c r="IOF1" s="92"/>
      <c r="IOG1" s="92"/>
      <c r="IOH1" s="92"/>
      <c r="IOI1" s="92"/>
      <c r="IOJ1" s="92"/>
      <c r="IOK1" s="92"/>
      <c r="IOL1" s="92"/>
      <c r="IOM1" s="92"/>
      <c r="ION1" s="92"/>
      <c r="IOO1" s="92"/>
      <c r="IOP1" s="92"/>
      <c r="IOQ1" s="92"/>
      <c r="IOR1" s="92"/>
      <c r="IOS1" s="92"/>
      <c r="IOT1" s="92"/>
      <c r="IOU1" s="92"/>
      <c r="IOV1" s="92"/>
      <c r="IOW1" s="92"/>
      <c r="IOX1" s="92"/>
      <c r="IOY1" s="92"/>
      <c r="IOZ1" s="92"/>
      <c r="IPA1" s="92"/>
      <c r="IPB1" s="92"/>
      <c r="IPC1" s="92"/>
      <c r="IPD1" s="92"/>
      <c r="IPE1" s="92"/>
      <c r="IPF1" s="92"/>
      <c r="IPG1" s="92"/>
      <c r="IPH1" s="92"/>
      <c r="IPI1" s="92"/>
      <c r="IPJ1" s="92"/>
      <c r="IPK1" s="92"/>
      <c r="IPL1" s="92"/>
      <c r="IPM1" s="92"/>
      <c r="IPN1" s="92"/>
      <c r="IPO1" s="92"/>
      <c r="IPP1" s="92"/>
      <c r="IPQ1" s="92"/>
      <c r="IPR1" s="92"/>
      <c r="IPS1" s="92"/>
      <c r="IPT1" s="92"/>
      <c r="IPU1" s="92"/>
      <c r="IPV1" s="92"/>
      <c r="IPW1" s="92"/>
      <c r="IPX1" s="92"/>
      <c r="IPY1" s="92"/>
      <c r="IPZ1" s="92"/>
      <c r="IQA1" s="92"/>
      <c r="IQB1" s="92"/>
      <c r="IQC1" s="92"/>
      <c r="IQD1" s="92"/>
      <c r="IQE1" s="92"/>
      <c r="IQF1" s="92"/>
      <c r="IQG1" s="92"/>
      <c r="IQH1" s="92"/>
      <c r="IQI1" s="92"/>
      <c r="IQJ1" s="92"/>
      <c r="IQK1" s="92"/>
      <c r="IQL1" s="92"/>
      <c r="IQM1" s="92"/>
      <c r="IQN1" s="92"/>
      <c r="IQO1" s="92"/>
      <c r="IQP1" s="92"/>
      <c r="IQQ1" s="92"/>
      <c r="IQR1" s="92"/>
      <c r="IQS1" s="92"/>
      <c r="IQT1" s="92"/>
      <c r="IQU1" s="92"/>
      <c r="IQV1" s="92"/>
      <c r="IQW1" s="92"/>
      <c r="IQX1" s="92"/>
      <c r="IQY1" s="92"/>
      <c r="IQZ1" s="92"/>
      <c r="IRA1" s="92"/>
      <c r="IRB1" s="92"/>
      <c r="IRC1" s="92"/>
      <c r="IRD1" s="92"/>
      <c r="IRE1" s="92"/>
      <c r="IRF1" s="92"/>
      <c r="IRG1" s="92"/>
      <c r="IRH1" s="92"/>
      <c r="IRI1" s="92"/>
      <c r="IRJ1" s="92"/>
      <c r="IRK1" s="92"/>
      <c r="IRL1" s="92"/>
      <c r="IRM1" s="92"/>
      <c r="IRN1" s="92"/>
      <c r="IRO1" s="92"/>
      <c r="IRP1" s="92"/>
      <c r="IRQ1" s="92"/>
      <c r="IRR1" s="92"/>
      <c r="IRS1" s="92"/>
      <c r="IRT1" s="92"/>
      <c r="IRU1" s="92"/>
      <c r="IRV1" s="92"/>
      <c r="IRW1" s="92"/>
      <c r="IRX1" s="92"/>
      <c r="IRY1" s="92"/>
      <c r="IRZ1" s="92"/>
      <c r="ISA1" s="92"/>
      <c r="ISB1" s="92"/>
      <c r="ISC1" s="92"/>
      <c r="ISD1" s="92"/>
      <c r="ISE1" s="92"/>
      <c r="ISF1" s="92"/>
      <c r="ISG1" s="92"/>
      <c r="ISH1" s="92"/>
      <c r="ISI1" s="92"/>
      <c r="ISJ1" s="92"/>
      <c r="ISK1" s="92"/>
      <c r="ISL1" s="92"/>
      <c r="ISM1" s="92"/>
      <c r="ISN1" s="92"/>
      <c r="ISO1" s="92"/>
      <c r="ISP1" s="92"/>
      <c r="ISQ1" s="92"/>
      <c r="ISR1" s="92"/>
      <c r="ISS1" s="92"/>
      <c r="IST1" s="92"/>
      <c r="ISU1" s="92"/>
      <c r="ISV1" s="92"/>
      <c r="ISW1" s="92"/>
      <c r="ISX1" s="92"/>
      <c r="ISY1" s="92"/>
      <c r="ISZ1" s="92"/>
      <c r="ITA1" s="92"/>
      <c r="ITB1" s="92"/>
      <c r="ITC1" s="92"/>
      <c r="ITD1" s="92"/>
      <c r="ITE1" s="92"/>
      <c r="ITF1" s="92"/>
      <c r="ITG1" s="92"/>
      <c r="ITH1" s="92"/>
      <c r="ITI1" s="92"/>
      <c r="ITJ1" s="92"/>
      <c r="ITK1" s="92"/>
      <c r="ITL1" s="92"/>
      <c r="ITM1" s="92"/>
      <c r="ITN1" s="92"/>
      <c r="ITO1" s="92"/>
      <c r="ITP1" s="92"/>
      <c r="ITQ1" s="92"/>
      <c r="ITR1" s="92"/>
      <c r="ITS1" s="92"/>
      <c r="ITT1" s="92"/>
      <c r="ITU1" s="92"/>
      <c r="ITV1" s="92"/>
      <c r="ITW1" s="92"/>
      <c r="ITX1" s="92"/>
      <c r="ITY1" s="92"/>
      <c r="ITZ1" s="92"/>
      <c r="IUA1" s="92"/>
      <c r="IUB1" s="92"/>
      <c r="IUC1" s="92"/>
      <c r="IUD1" s="92"/>
      <c r="IUE1" s="92"/>
      <c r="IUF1" s="92"/>
      <c r="IUG1" s="92"/>
      <c r="IUH1" s="92"/>
      <c r="IUI1" s="92"/>
      <c r="IUJ1" s="92"/>
      <c r="IUK1" s="92"/>
      <c r="IUL1" s="92"/>
      <c r="IUM1" s="92"/>
      <c r="IUN1" s="92"/>
      <c r="IUO1" s="92"/>
      <c r="IUP1" s="92"/>
      <c r="IUQ1" s="92"/>
      <c r="IUR1" s="92"/>
      <c r="IUS1" s="92"/>
      <c r="IUT1" s="92"/>
      <c r="IUU1" s="92"/>
      <c r="IUV1" s="92"/>
      <c r="IUW1" s="92"/>
      <c r="IUX1" s="92"/>
      <c r="IUY1" s="92"/>
      <c r="IUZ1" s="92"/>
      <c r="IVA1" s="92"/>
      <c r="IVB1" s="92"/>
      <c r="IVC1" s="92"/>
      <c r="IVD1" s="92"/>
      <c r="IVE1" s="92"/>
      <c r="IVF1" s="92"/>
      <c r="IVG1" s="92"/>
      <c r="IVH1" s="92"/>
      <c r="IVI1" s="92"/>
      <c r="IVJ1" s="92"/>
      <c r="IVK1" s="92"/>
      <c r="IVL1" s="92"/>
      <c r="IVM1" s="92"/>
      <c r="IVN1" s="92"/>
      <c r="IVO1" s="92"/>
      <c r="IVP1" s="92"/>
      <c r="IVQ1" s="92"/>
      <c r="IVR1" s="92"/>
      <c r="IVS1" s="92"/>
      <c r="IVT1" s="92"/>
      <c r="IVU1" s="92"/>
      <c r="IVV1" s="92"/>
      <c r="IVW1" s="92"/>
      <c r="IVX1" s="92"/>
      <c r="IVY1" s="92"/>
      <c r="IVZ1" s="92"/>
      <c r="IWA1" s="92"/>
      <c r="IWB1" s="92"/>
      <c r="IWC1" s="92"/>
      <c r="IWD1" s="92"/>
      <c r="IWE1" s="92"/>
      <c r="IWF1" s="92"/>
      <c r="IWG1" s="92"/>
      <c r="IWH1" s="92"/>
      <c r="IWI1" s="92"/>
      <c r="IWJ1" s="92"/>
      <c r="IWK1" s="92"/>
      <c r="IWL1" s="92"/>
      <c r="IWM1" s="92"/>
      <c r="IWN1" s="92"/>
      <c r="IWO1" s="92"/>
      <c r="IWP1" s="92"/>
      <c r="IWQ1" s="92"/>
      <c r="IWR1" s="92"/>
      <c r="IWS1" s="92"/>
      <c r="IWT1" s="92"/>
      <c r="IWU1" s="92"/>
      <c r="IWV1" s="92"/>
      <c r="IWW1" s="92"/>
      <c r="IWX1" s="92"/>
      <c r="IWY1" s="92"/>
      <c r="IWZ1" s="92"/>
      <c r="IXA1" s="92"/>
      <c r="IXB1" s="92"/>
      <c r="IXC1" s="92"/>
      <c r="IXD1" s="92"/>
      <c r="IXE1" s="92"/>
      <c r="IXF1" s="92"/>
      <c r="IXG1" s="92"/>
      <c r="IXH1" s="92"/>
      <c r="IXI1" s="92"/>
      <c r="IXJ1" s="92"/>
      <c r="IXK1" s="92"/>
      <c r="IXL1" s="92"/>
      <c r="IXM1" s="92"/>
      <c r="IXN1" s="92"/>
      <c r="IXO1" s="92"/>
      <c r="IXP1" s="92"/>
      <c r="IXQ1" s="92"/>
      <c r="IXR1" s="92"/>
      <c r="IXS1" s="92"/>
      <c r="IXT1" s="92"/>
      <c r="IXU1" s="92"/>
      <c r="IXV1" s="92"/>
      <c r="IXW1" s="92"/>
      <c r="IXX1" s="92"/>
      <c r="IXY1" s="92"/>
      <c r="IXZ1" s="92"/>
      <c r="IYA1" s="92"/>
      <c r="IYB1" s="92"/>
      <c r="IYC1" s="92"/>
      <c r="IYD1" s="92"/>
      <c r="IYE1" s="92"/>
      <c r="IYF1" s="92"/>
      <c r="IYG1" s="92"/>
      <c r="IYH1" s="92"/>
      <c r="IYI1" s="92"/>
      <c r="IYJ1" s="92"/>
      <c r="IYK1" s="92"/>
      <c r="IYL1" s="92"/>
      <c r="IYM1" s="92"/>
      <c r="IYN1" s="92"/>
      <c r="IYO1" s="92"/>
      <c r="IYP1" s="92"/>
      <c r="IYQ1" s="92"/>
      <c r="IYR1" s="92"/>
      <c r="IYS1" s="92"/>
      <c r="IYT1" s="92"/>
      <c r="IYU1" s="92"/>
      <c r="IYV1" s="92"/>
      <c r="IYW1" s="92"/>
      <c r="IYX1" s="92"/>
      <c r="IYY1" s="92"/>
      <c r="IYZ1" s="92"/>
      <c r="IZA1" s="92"/>
      <c r="IZB1" s="92"/>
      <c r="IZC1" s="92"/>
      <c r="IZD1" s="92"/>
      <c r="IZE1" s="92"/>
      <c r="IZF1" s="92"/>
      <c r="IZG1" s="92"/>
      <c r="IZH1" s="92"/>
      <c r="IZI1" s="92"/>
      <c r="IZJ1" s="92"/>
      <c r="IZK1" s="92"/>
      <c r="IZL1" s="92"/>
      <c r="IZM1" s="92"/>
      <c r="IZN1" s="92"/>
      <c r="IZO1" s="92"/>
      <c r="IZP1" s="92"/>
      <c r="IZQ1" s="92"/>
      <c r="IZR1" s="92"/>
      <c r="IZS1" s="92"/>
      <c r="IZT1" s="92"/>
      <c r="IZU1" s="92"/>
      <c r="IZV1" s="92"/>
      <c r="IZW1" s="92"/>
      <c r="IZX1" s="92"/>
      <c r="IZY1" s="92"/>
      <c r="IZZ1" s="92"/>
      <c r="JAA1" s="92"/>
      <c r="JAB1" s="92"/>
      <c r="JAC1" s="92"/>
      <c r="JAD1" s="92"/>
      <c r="JAE1" s="92"/>
      <c r="JAF1" s="92"/>
      <c r="JAG1" s="92"/>
      <c r="JAH1" s="92"/>
      <c r="JAI1" s="92"/>
      <c r="JAJ1" s="92"/>
      <c r="JAK1" s="92"/>
      <c r="JAL1" s="92"/>
      <c r="JAM1" s="92"/>
      <c r="JAN1" s="92"/>
      <c r="JAO1" s="92"/>
      <c r="JAP1" s="92"/>
      <c r="JAQ1" s="92"/>
      <c r="JAR1" s="92"/>
      <c r="JAS1" s="92"/>
      <c r="JAT1" s="92"/>
      <c r="JAU1" s="92"/>
      <c r="JAV1" s="92"/>
      <c r="JAW1" s="92"/>
      <c r="JAX1" s="92"/>
      <c r="JAY1" s="92"/>
      <c r="JAZ1" s="92"/>
      <c r="JBA1" s="92"/>
      <c r="JBB1" s="92"/>
      <c r="JBC1" s="92"/>
      <c r="JBD1" s="92"/>
      <c r="JBE1" s="92"/>
      <c r="JBF1" s="92"/>
      <c r="JBG1" s="92"/>
      <c r="JBH1" s="92"/>
      <c r="JBI1" s="92"/>
      <c r="JBJ1" s="92"/>
      <c r="JBK1" s="92"/>
      <c r="JBL1" s="92"/>
      <c r="JBM1" s="92"/>
      <c r="JBN1" s="92"/>
      <c r="JBO1" s="92"/>
      <c r="JBP1" s="92"/>
      <c r="JBQ1" s="92"/>
      <c r="JBR1" s="92"/>
      <c r="JBS1" s="92"/>
      <c r="JBT1" s="92"/>
      <c r="JBU1" s="92"/>
      <c r="JBV1" s="92"/>
      <c r="JBW1" s="92"/>
      <c r="JBX1" s="92"/>
      <c r="JBY1" s="92"/>
      <c r="JBZ1" s="92"/>
      <c r="JCA1" s="92"/>
      <c r="JCB1" s="92"/>
      <c r="JCC1" s="92"/>
      <c r="JCD1" s="92"/>
      <c r="JCE1" s="92"/>
      <c r="JCF1" s="92"/>
      <c r="JCG1" s="92"/>
      <c r="JCH1" s="92"/>
      <c r="JCI1" s="92"/>
      <c r="JCJ1" s="92"/>
      <c r="JCK1" s="92"/>
      <c r="JCL1" s="92"/>
      <c r="JCM1" s="92"/>
      <c r="JCN1" s="92"/>
      <c r="JCO1" s="92"/>
      <c r="JCP1" s="92"/>
      <c r="JCQ1" s="92"/>
      <c r="JCR1" s="92"/>
      <c r="JCS1" s="92"/>
      <c r="JCT1" s="92"/>
      <c r="JCU1" s="92"/>
      <c r="JCV1" s="92"/>
      <c r="JCW1" s="92"/>
      <c r="JCX1" s="92"/>
      <c r="JCY1" s="92"/>
      <c r="JCZ1" s="92"/>
      <c r="JDA1" s="92"/>
      <c r="JDB1" s="92"/>
      <c r="JDC1" s="92"/>
      <c r="JDD1" s="92"/>
      <c r="JDE1" s="92"/>
      <c r="JDF1" s="92"/>
      <c r="JDG1" s="92"/>
      <c r="JDH1" s="92"/>
      <c r="JDI1" s="92"/>
      <c r="JDJ1" s="92"/>
      <c r="JDK1" s="92"/>
      <c r="JDL1" s="92"/>
      <c r="JDM1" s="92"/>
      <c r="JDN1" s="92"/>
      <c r="JDO1" s="92"/>
      <c r="JDP1" s="92"/>
      <c r="JDQ1" s="92"/>
      <c r="JDR1" s="92"/>
      <c r="JDS1" s="92"/>
      <c r="JDT1" s="92"/>
      <c r="JDU1" s="92"/>
      <c r="JDV1" s="92"/>
      <c r="JDW1" s="92"/>
      <c r="JDX1" s="92"/>
      <c r="JDY1" s="92"/>
      <c r="JDZ1" s="92"/>
      <c r="JEA1" s="92"/>
      <c r="JEB1" s="92"/>
      <c r="JEC1" s="92"/>
      <c r="JED1" s="92"/>
      <c r="JEE1" s="92"/>
      <c r="JEF1" s="92"/>
      <c r="JEG1" s="92"/>
      <c r="JEH1" s="92"/>
      <c r="JEI1" s="92"/>
      <c r="JEJ1" s="92"/>
      <c r="JEK1" s="92"/>
      <c r="JEL1" s="92"/>
      <c r="JEM1" s="92"/>
      <c r="JEN1" s="92"/>
      <c r="JEO1" s="92"/>
      <c r="JEP1" s="92"/>
      <c r="JEQ1" s="92"/>
      <c r="JER1" s="92"/>
      <c r="JES1" s="92"/>
      <c r="JET1" s="92"/>
      <c r="JEU1" s="92"/>
      <c r="JEV1" s="92"/>
      <c r="JEW1" s="92"/>
      <c r="JEX1" s="92"/>
      <c r="JEY1" s="92"/>
      <c r="JEZ1" s="92"/>
      <c r="JFA1" s="92"/>
      <c r="JFB1" s="92"/>
      <c r="JFC1" s="92"/>
      <c r="JFD1" s="92"/>
      <c r="JFE1" s="92"/>
      <c r="JFF1" s="92"/>
      <c r="JFG1" s="92"/>
      <c r="JFH1" s="92"/>
      <c r="JFI1" s="92"/>
      <c r="JFJ1" s="92"/>
      <c r="JFK1" s="92"/>
      <c r="JFL1" s="92"/>
      <c r="JFM1" s="92"/>
      <c r="JFN1" s="92"/>
      <c r="JFO1" s="92"/>
      <c r="JFP1" s="92"/>
      <c r="JFQ1" s="92"/>
      <c r="JFR1" s="92"/>
      <c r="JFS1" s="92"/>
      <c r="JFT1" s="92"/>
      <c r="JFU1" s="92"/>
      <c r="JFV1" s="92"/>
      <c r="JFW1" s="92"/>
      <c r="JFX1" s="92"/>
      <c r="JFY1" s="92"/>
      <c r="JFZ1" s="92"/>
      <c r="JGA1" s="92"/>
      <c r="JGB1" s="92"/>
      <c r="JGC1" s="92"/>
      <c r="JGD1" s="92"/>
      <c r="JGE1" s="92"/>
      <c r="JGF1" s="92"/>
      <c r="JGG1" s="92"/>
      <c r="JGH1" s="92"/>
      <c r="JGI1" s="92"/>
      <c r="JGJ1" s="92"/>
      <c r="JGK1" s="92"/>
      <c r="JGL1" s="92"/>
      <c r="JGM1" s="92"/>
      <c r="JGN1" s="92"/>
      <c r="JGO1" s="92"/>
      <c r="JGP1" s="92"/>
      <c r="JGQ1" s="92"/>
      <c r="JGR1" s="92"/>
      <c r="JGS1" s="92"/>
      <c r="JGT1" s="92"/>
      <c r="JGU1" s="92"/>
      <c r="JGV1" s="92"/>
      <c r="JGW1" s="92"/>
      <c r="JGX1" s="92"/>
      <c r="JGY1" s="92"/>
      <c r="JGZ1" s="92"/>
      <c r="JHA1" s="92"/>
      <c r="JHB1" s="92"/>
      <c r="JHC1" s="92"/>
      <c r="JHD1" s="92"/>
      <c r="JHE1" s="92"/>
      <c r="JHF1" s="92"/>
      <c r="JHG1" s="92"/>
      <c r="JHH1" s="92"/>
      <c r="JHI1" s="92"/>
      <c r="JHJ1" s="92"/>
      <c r="JHK1" s="92"/>
      <c r="JHL1" s="92"/>
      <c r="JHM1" s="92"/>
      <c r="JHN1" s="92"/>
      <c r="JHO1" s="92"/>
      <c r="JHP1" s="92"/>
      <c r="JHQ1" s="92"/>
      <c r="JHR1" s="92"/>
      <c r="JHS1" s="92"/>
      <c r="JHT1" s="92"/>
      <c r="JHU1" s="92"/>
      <c r="JHV1" s="92"/>
      <c r="JHW1" s="92"/>
      <c r="JHX1" s="92"/>
      <c r="JHY1" s="92"/>
      <c r="JHZ1" s="92"/>
      <c r="JIA1" s="92"/>
      <c r="JIB1" s="92"/>
      <c r="JIC1" s="92"/>
      <c r="JID1" s="92"/>
      <c r="JIE1" s="92"/>
      <c r="JIF1" s="92"/>
      <c r="JIG1" s="92"/>
      <c r="JIH1" s="92"/>
      <c r="JII1" s="92"/>
      <c r="JIJ1" s="92"/>
      <c r="JIK1" s="92"/>
      <c r="JIL1" s="92"/>
      <c r="JIM1" s="92"/>
      <c r="JIN1" s="92"/>
      <c r="JIO1" s="92"/>
      <c r="JIP1" s="92"/>
      <c r="JIQ1" s="92"/>
      <c r="JIR1" s="92"/>
      <c r="JIS1" s="92"/>
      <c r="JIT1" s="92"/>
      <c r="JIU1" s="92"/>
      <c r="JIV1" s="92"/>
      <c r="JIW1" s="92"/>
      <c r="JIX1" s="92"/>
      <c r="JIY1" s="92"/>
      <c r="JIZ1" s="92"/>
      <c r="JJA1" s="92"/>
      <c r="JJB1" s="92"/>
      <c r="JJC1" s="92"/>
      <c r="JJD1" s="92"/>
      <c r="JJE1" s="92"/>
      <c r="JJF1" s="92"/>
      <c r="JJG1" s="92"/>
      <c r="JJH1" s="92"/>
      <c r="JJI1" s="92"/>
      <c r="JJJ1" s="92"/>
      <c r="JJK1" s="92"/>
      <c r="JJL1" s="92"/>
      <c r="JJM1" s="92"/>
      <c r="JJN1" s="92"/>
      <c r="JJO1" s="92"/>
      <c r="JJP1" s="92"/>
      <c r="JJQ1" s="92"/>
      <c r="JJR1" s="92"/>
      <c r="JJS1" s="92"/>
      <c r="JJT1" s="92"/>
      <c r="JJU1" s="92"/>
      <c r="JJV1" s="92"/>
      <c r="JJW1" s="92"/>
      <c r="JJX1" s="92"/>
      <c r="JJY1" s="92"/>
      <c r="JJZ1" s="92"/>
      <c r="JKA1" s="92"/>
      <c r="JKB1" s="92"/>
      <c r="JKC1" s="92"/>
      <c r="JKD1" s="92"/>
      <c r="JKE1" s="92"/>
      <c r="JKF1" s="92"/>
      <c r="JKG1" s="92"/>
      <c r="JKH1" s="92"/>
      <c r="JKI1" s="92"/>
      <c r="JKJ1" s="92"/>
      <c r="JKK1" s="92"/>
      <c r="JKL1" s="92"/>
      <c r="JKM1" s="92"/>
      <c r="JKN1" s="92"/>
      <c r="JKO1" s="92"/>
      <c r="JKP1" s="92"/>
      <c r="JKQ1" s="92"/>
      <c r="JKR1" s="92"/>
      <c r="JKS1" s="92"/>
      <c r="JKT1" s="92"/>
      <c r="JKU1" s="92"/>
      <c r="JKV1" s="92"/>
      <c r="JKW1" s="92"/>
      <c r="JKX1" s="92"/>
      <c r="JKY1" s="92"/>
      <c r="JKZ1" s="92"/>
      <c r="JLA1" s="92"/>
      <c r="JLB1" s="92"/>
      <c r="JLC1" s="92"/>
      <c r="JLD1" s="92"/>
      <c r="JLE1" s="92"/>
      <c r="JLF1" s="92"/>
      <c r="JLG1" s="92"/>
      <c r="JLH1" s="92"/>
      <c r="JLI1" s="92"/>
      <c r="JLJ1" s="92"/>
      <c r="JLK1" s="92"/>
      <c r="JLL1" s="92"/>
      <c r="JLM1" s="92"/>
      <c r="JLN1" s="92"/>
      <c r="JLO1" s="92"/>
      <c r="JLP1" s="92"/>
      <c r="JLQ1" s="92"/>
      <c r="JLR1" s="92"/>
      <c r="JLS1" s="92"/>
      <c r="JLT1" s="92"/>
      <c r="JLU1" s="92"/>
      <c r="JLV1" s="92"/>
      <c r="JLW1" s="92"/>
      <c r="JLX1" s="92"/>
      <c r="JLY1" s="92"/>
      <c r="JLZ1" s="92"/>
      <c r="JMA1" s="92"/>
      <c r="JMB1" s="92"/>
      <c r="JMC1" s="92"/>
      <c r="JMD1" s="92"/>
      <c r="JME1" s="92"/>
      <c r="JMF1" s="92"/>
      <c r="JMG1" s="92"/>
      <c r="JMH1" s="92"/>
      <c r="JMI1" s="92"/>
      <c r="JMJ1" s="92"/>
      <c r="JMK1" s="92"/>
      <c r="JML1" s="92"/>
      <c r="JMM1" s="92"/>
      <c r="JMN1" s="92"/>
      <c r="JMO1" s="92"/>
      <c r="JMP1" s="92"/>
      <c r="JMQ1" s="92"/>
      <c r="JMR1" s="92"/>
      <c r="JMS1" s="92"/>
      <c r="JMT1" s="92"/>
      <c r="JMU1" s="92"/>
      <c r="JMV1" s="92"/>
      <c r="JMW1" s="92"/>
      <c r="JMX1" s="92"/>
      <c r="JMY1" s="92"/>
      <c r="JMZ1" s="92"/>
      <c r="JNA1" s="92"/>
      <c r="JNB1" s="92"/>
      <c r="JNC1" s="92"/>
      <c r="JND1" s="92"/>
      <c r="JNE1" s="92"/>
      <c r="JNF1" s="92"/>
      <c r="JNG1" s="92"/>
      <c r="JNH1" s="92"/>
      <c r="JNI1" s="92"/>
      <c r="JNJ1" s="92"/>
      <c r="JNK1" s="92"/>
      <c r="JNL1" s="92"/>
      <c r="JNM1" s="92"/>
      <c r="JNN1" s="92"/>
      <c r="JNO1" s="92"/>
      <c r="JNP1" s="92"/>
      <c r="JNQ1" s="92"/>
      <c r="JNR1" s="92"/>
      <c r="JNS1" s="92"/>
      <c r="JNT1" s="92"/>
      <c r="JNU1" s="92"/>
      <c r="JNV1" s="92"/>
      <c r="JNW1" s="92"/>
      <c r="JNX1" s="92"/>
      <c r="JNY1" s="92"/>
      <c r="JNZ1" s="92"/>
      <c r="JOA1" s="92"/>
      <c r="JOB1" s="92"/>
      <c r="JOC1" s="92"/>
      <c r="JOD1" s="92"/>
      <c r="JOE1" s="92"/>
      <c r="JOF1" s="92"/>
      <c r="JOG1" s="92"/>
      <c r="JOH1" s="92"/>
      <c r="JOI1" s="92"/>
      <c r="JOJ1" s="92"/>
      <c r="JOK1" s="92"/>
      <c r="JOL1" s="92"/>
      <c r="JOM1" s="92"/>
      <c r="JON1" s="92"/>
      <c r="JOO1" s="92"/>
      <c r="JOP1" s="92"/>
      <c r="JOQ1" s="92"/>
      <c r="JOR1" s="92"/>
      <c r="JOS1" s="92"/>
      <c r="JOT1" s="92"/>
      <c r="JOU1" s="92"/>
      <c r="JOV1" s="92"/>
      <c r="JOW1" s="92"/>
      <c r="JOX1" s="92"/>
      <c r="JOY1" s="92"/>
      <c r="JOZ1" s="92"/>
      <c r="JPA1" s="92"/>
      <c r="JPB1" s="92"/>
      <c r="JPC1" s="92"/>
      <c r="JPD1" s="92"/>
      <c r="JPE1" s="92"/>
      <c r="JPF1" s="92"/>
      <c r="JPG1" s="92"/>
      <c r="JPH1" s="92"/>
      <c r="JPI1" s="92"/>
      <c r="JPJ1" s="92"/>
      <c r="JPK1" s="92"/>
      <c r="JPL1" s="92"/>
      <c r="JPM1" s="92"/>
      <c r="JPN1" s="92"/>
      <c r="JPO1" s="92"/>
      <c r="JPP1" s="92"/>
      <c r="JPQ1" s="92"/>
      <c r="JPR1" s="92"/>
      <c r="JPS1" s="92"/>
      <c r="JPT1" s="92"/>
      <c r="JPU1" s="92"/>
      <c r="JPV1" s="92"/>
      <c r="JPW1" s="92"/>
      <c r="JPX1" s="92"/>
      <c r="JPY1" s="92"/>
      <c r="JPZ1" s="92"/>
      <c r="JQA1" s="92"/>
      <c r="JQB1" s="92"/>
      <c r="JQC1" s="92"/>
      <c r="JQD1" s="92"/>
      <c r="JQE1" s="92"/>
      <c r="JQF1" s="92"/>
      <c r="JQG1" s="92"/>
      <c r="JQH1" s="92"/>
      <c r="JQI1" s="92"/>
      <c r="JQJ1" s="92"/>
      <c r="JQK1" s="92"/>
      <c r="JQL1" s="92"/>
      <c r="JQM1" s="92"/>
      <c r="JQN1" s="92"/>
      <c r="JQO1" s="92"/>
      <c r="JQP1" s="92"/>
      <c r="JQQ1" s="92"/>
      <c r="JQR1" s="92"/>
      <c r="JQS1" s="92"/>
      <c r="JQT1" s="92"/>
      <c r="JQU1" s="92"/>
      <c r="JQV1" s="92"/>
      <c r="JQW1" s="92"/>
      <c r="JQX1" s="92"/>
      <c r="JQY1" s="92"/>
      <c r="JQZ1" s="92"/>
      <c r="JRA1" s="92"/>
      <c r="JRB1" s="92"/>
      <c r="JRC1" s="92"/>
      <c r="JRD1" s="92"/>
      <c r="JRE1" s="92"/>
      <c r="JRF1" s="92"/>
      <c r="JRG1" s="92"/>
      <c r="JRH1" s="92"/>
      <c r="JRI1" s="92"/>
      <c r="JRJ1" s="92"/>
      <c r="JRK1" s="92"/>
      <c r="JRL1" s="92"/>
      <c r="JRM1" s="92"/>
      <c r="JRN1" s="92"/>
      <c r="JRO1" s="92"/>
      <c r="JRP1" s="92"/>
      <c r="JRQ1" s="92"/>
      <c r="JRR1" s="92"/>
      <c r="JRS1" s="92"/>
      <c r="JRT1" s="92"/>
      <c r="JRU1" s="92"/>
      <c r="JRV1" s="92"/>
      <c r="JRW1" s="92"/>
      <c r="JRX1" s="92"/>
      <c r="JRY1" s="92"/>
      <c r="JRZ1" s="92"/>
      <c r="JSA1" s="92"/>
      <c r="JSB1" s="92"/>
      <c r="JSC1" s="92"/>
      <c r="JSD1" s="92"/>
      <c r="JSE1" s="92"/>
      <c r="JSF1" s="92"/>
      <c r="JSG1" s="92"/>
      <c r="JSH1" s="92"/>
      <c r="JSI1" s="92"/>
      <c r="JSJ1" s="92"/>
      <c r="JSK1" s="92"/>
      <c r="JSL1" s="92"/>
      <c r="JSM1" s="92"/>
      <c r="JSN1" s="92"/>
      <c r="JSO1" s="92"/>
      <c r="JSP1" s="92"/>
      <c r="JSQ1" s="92"/>
      <c r="JSR1" s="92"/>
      <c r="JSS1" s="92"/>
      <c r="JST1" s="92"/>
      <c r="JSU1" s="92"/>
      <c r="JSV1" s="92"/>
      <c r="JSW1" s="92"/>
      <c r="JSX1" s="92"/>
      <c r="JSY1" s="92"/>
      <c r="JSZ1" s="92"/>
      <c r="JTA1" s="92"/>
      <c r="JTB1" s="92"/>
      <c r="JTC1" s="92"/>
      <c r="JTD1" s="92"/>
      <c r="JTE1" s="92"/>
      <c r="JTF1" s="92"/>
      <c r="JTG1" s="92"/>
      <c r="JTH1" s="92"/>
      <c r="JTI1" s="92"/>
      <c r="JTJ1" s="92"/>
      <c r="JTK1" s="92"/>
      <c r="JTL1" s="92"/>
      <c r="JTM1" s="92"/>
      <c r="JTN1" s="92"/>
      <c r="JTO1" s="92"/>
      <c r="JTP1" s="92"/>
      <c r="JTQ1" s="92"/>
      <c r="JTR1" s="92"/>
      <c r="JTS1" s="92"/>
      <c r="JTT1" s="92"/>
      <c r="JTU1" s="92"/>
      <c r="JTV1" s="92"/>
      <c r="JTW1" s="92"/>
      <c r="JTX1" s="92"/>
      <c r="JTY1" s="92"/>
      <c r="JTZ1" s="92"/>
      <c r="JUA1" s="92"/>
      <c r="JUB1" s="92"/>
      <c r="JUC1" s="92"/>
      <c r="JUD1" s="92"/>
      <c r="JUE1" s="92"/>
      <c r="JUF1" s="92"/>
      <c r="JUG1" s="92"/>
      <c r="JUH1" s="92"/>
      <c r="JUI1" s="92"/>
      <c r="JUJ1" s="92"/>
      <c r="JUK1" s="92"/>
      <c r="JUL1" s="92"/>
      <c r="JUM1" s="92"/>
      <c r="JUN1" s="92"/>
      <c r="JUO1" s="92"/>
      <c r="JUP1" s="92"/>
      <c r="JUQ1" s="92"/>
      <c r="JUR1" s="92"/>
      <c r="JUS1" s="92"/>
      <c r="JUT1" s="92"/>
      <c r="JUU1" s="92"/>
      <c r="JUV1" s="92"/>
      <c r="JUW1" s="92"/>
      <c r="JUX1" s="92"/>
      <c r="JUY1" s="92"/>
      <c r="JUZ1" s="92"/>
      <c r="JVA1" s="92"/>
      <c r="JVB1" s="92"/>
      <c r="JVC1" s="92"/>
      <c r="JVD1" s="92"/>
      <c r="JVE1" s="92"/>
      <c r="JVF1" s="92"/>
      <c r="JVG1" s="92"/>
      <c r="JVH1" s="92"/>
      <c r="JVI1" s="92"/>
      <c r="JVJ1" s="92"/>
      <c r="JVK1" s="92"/>
      <c r="JVL1" s="92"/>
      <c r="JVM1" s="92"/>
      <c r="JVN1" s="92"/>
      <c r="JVO1" s="92"/>
      <c r="JVP1" s="92"/>
      <c r="JVQ1" s="92"/>
      <c r="JVR1" s="92"/>
      <c r="JVS1" s="92"/>
      <c r="JVT1" s="92"/>
      <c r="JVU1" s="92"/>
      <c r="JVV1" s="92"/>
      <c r="JVW1" s="92"/>
      <c r="JVX1" s="92"/>
      <c r="JVY1" s="92"/>
      <c r="JVZ1" s="92"/>
      <c r="JWA1" s="92"/>
      <c r="JWB1" s="92"/>
      <c r="JWC1" s="92"/>
      <c r="JWD1" s="92"/>
      <c r="JWE1" s="92"/>
      <c r="JWF1" s="92"/>
      <c r="JWG1" s="92"/>
      <c r="JWH1" s="92"/>
      <c r="JWI1" s="92"/>
      <c r="JWJ1" s="92"/>
      <c r="JWK1" s="92"/>
      <c r="JWL1" s="92"/>
      <c r="JWM1" s="92"/>
      <c r="JWN1" s="92"/>
      <c r="JWO1" s="92"/>
      <c r="JWP1" s="92"/>
      <c r="JWQ1" s="92"/>
      <c r="JWR1" s="92"/>
      <c r="JWS1" s="92"/>
      <c r="JWT1" s="92"/>
      <c r="JWU1" s="92"/>
      <c r="JWV1" s="92"/>
      <c r="JWW1" s="92"/>
      <c r="JWX1" s="92"/>
      <c r="JWY1" s="92"/>
      <c r="JWZ1" s="92"/>
      <c r="JXA1" s="92"/>
      <c r="JXB1" s="92"/>
      <c r="JXC1" s="92"/>
      <c r="JXD1" s="92"/>
      <c r="JXE1" s="92"/>
      <c r="JXF1" s="92"/>
      <c r="JXG1" s="92"/>
      <c r="JXH1" s="92"/>
      <c r="JXI1" s="92"/>
      <c r="JXJ1" s="92"/>
      <c r="JXK1" s="92"/>
      <c r="JXL1" s="92"/>
      <c r="JXM1" s="92"/>
      <c r="JXN1" s="92"/>
      <c r="JXO1" s="92"/>
      <c r="JXP1" s="92"/>
      <c r="JXQ1" s="92"/>
      <c r="JXR1" s="92"/>
      <c r="JXS1" s="92"/>
      <c r="JXT1" s="92"/>
      <c r="JXU1" s="92"/>
      <c r="JXV1" s="92"/>
      <c r="JXW1" s="92"/>
      <c r="JXX1" s="92"/>
      <c r="JXY1" s="92"/>
      <c r="JXZ1" s="92"/>
      <c r="JYA1" s="92"/>
      <c r="JYB1" s="92"/>
      <c r="JYC1" s="92"/>
      <c r="JYD1" s="92"/>
      <c r="JYE1" s="92"/>
      <c r="JYF1" s="92"/>
      <c r="JYG1" s="92"/>
      <c r="JYH1" s="92"/>
      <c r="JYI1" s="92"/>
      <c r="JYJ1" s="92"/>
      <c r="JYK1" s="92"/>
      <c r="JYL1" s="92"/>
      <c r="JYM1" s="92"/>
      <c r="JYN1" s="92"/>
      <c r="JYO1" s="92"/>
      <c r="JYP1" s="92"/>
      <c r="JYQ1" s="92"/>
      <c r="JYR1" s="92"/>
      <c r="JYS1" s="92"/>
      <c r="JYT1" s="92"/>
      <c r="JYU1" s="92"/>
      <c r="JYV1" s="92"/>
      <c r="JYW1" s="92"/>
      <c r="JYX1" s="92"/>
      <c r="JYY1" s="92"/>
      <c r="JYZ1" s="92"/>
      <c r="JZA1" s="92"/>
      <c r="JZB1" s="92"/>
      <c r="JZC1" s="92"/>
      <c r="JZD1" s="92"/>
      <c r="JZE1" s="92"/>
      <c r="JZF1" s="92"/>
      <c r="JZG1" s="92"/>
      <c r="JZH1" s="92"/>
      <c r="JZI1" s="92"/>
      <c r="JZJ1" s="92"/>
      <c r="JZK1" s="92"/>
      <c r="JZL1" s="92"/>
      <c r="JZM1" s="92"/>
      <c r="JZN1" s="92"/>
      <c r="JZO1" s="92"/>
      <c r="JZP1" s="92"/>
      <c r="JZQ1" s="92"/>
      <c r="JZR1" s="92"/>
      <c r="JZS1" s="92"/>
      <c r="JZT1" s="92"/>
      <c r="JZU1" s="92"/>
      <c r="JZV1" s="92"/>
      <c r="JZW1" s="92"/>
      <c r="JZX1" s="92"/>
      <c r="JZY1" s="92"/>
      <c r="JZZ1" s="92"/>
      <c r="KAA1" s="92"/>
      <c r="KAB1" s="92"/>
      <c r="KAC1" s="92"/>
      <c r="KAD1" s="92"/>
      <c r="KAE1" s="92"/>
      <c r="KAF1" s="92"/>
      <c r="KAG1" s="92"/>
      <c r="KAH1" s="92"/>
      <c r="KAI1" s="92"/>
      <c r="KAJ1" s="92"/>
      <c r="KAK1" s="92"/>
      <c r="KAL1" s="92"/>
      <c r="KAM1" s="92"/>
      <c r="KAN1" s="92"/>
      <c r="KAO1" s="92"/>
      <c r="KAP1" s="92"/>
      <c r="KAQ1" s="92"/>
      <c r="KAR1" s="92"/>
      <c r="KAS1" s="92"/>
      <c r="KAT1" s="92"/>
      <c r="KAU1" s="92"/>
      <c r="KAV1" s="92"/>
      <c r="KAW1" s="92"/>
      <c r="KAX1" s="92"/>
      <c r="KAY1" s="92"/>
      <c r="KAZ1" s="92"/>
      <c r="KBA1" s="92"/>
      <c r="KBB1" s="92"/>
      <c r="KBC1" s="92"/>
      <c r="KBD1" s="92"/>
      <c r="KBE1" s="92"/>
      <c r="KBF1" s="92"/>
      <c r="KBG1" s="92"/>
      <c r="KBH1" s="92"/>
      <c r="KBI1" s="92"/>
      <c r="KBJ1" s="92"/>
      <c r="KBK1" s="92"/>
      <c r="KBL1" s="92"/>
      <c r="KBM1" s="92"/>
      <c r="KBN1" s="92"/>
      <c r="KBO1" s="92"/>
      <c r="KBP1" s="92"/>
      <c r="KBQ1" s="92"/>
      <c r="KBR1" s="92"/>
      <c r="KBS1" s="92"/>
      <c r="KBT1" s="92"/>
      <c r="KBU1" s="92"/>
      <c r="KBV1" s="92"/>
      <c r="KBW1" s="92"/>
      <c r="KBX1" s="92"/>
      <c r="KBY1" s="92"/>
      <c r="KBZ1" s="92"/>
      <c r="KCA1" s="92"/>
      <c r="KCB1" s="92"/>
      <c r="KCC1" s="92"/>
      <c r="KCD1" s="92"/>
      <c r="KCE1" s="92"/>
      <c r="KCF1" s="92"/>
      <c r="KCG1" s="92"/>
      <c r="KCH1" s="92"/>
      <c r="KCI1" s="92"/>
      <c r="KCJ1" s="92"/>
      <c r="KCK1" s="92"/>
      <c r="KCL1" s="92"/>
      <c r="KCM1" s="92"/>
      <c r="KCN1" s="92"/>
      <c r="KCO1" s="92"/>
      <c r="KCP1" s="92"/>
      <c r="KCQ1" s="92"/>
      <c r="KCR1" s="92"/>
      <c r="KCS1" s="92"/>
      <c r="KCT1" s="92"/>
      <c r="KCU1" s="92"/>
      <c r="KCV1" s="92"/>
      <c r="KCW1" s="92"/>
      <c r="KCX1" s="92"/>
      <c r="KCY1" s="92"/>
      <c r="KCZ1" s="92"/>
      <c r="KDA1" s="92"/>
      <c r="KDB1" s="92"/>
      <c r="KDC1" s="92"/>
      <c r="KDD1" s="92"/>
      <c r="KDE1" s="92"/>
      <c r="KDF1" s="92"/>
      <c r="KDG1" s="92"/>
      <c r="KDH1" s="92"/>
      <c r="KDI1" s="92"/>
      <c r="KDJ1" s="92"/>
      <c r="KDK1" s="92"/>
      <c r="KDL1" s="92"/>
      <c r="KDM1" s="92"/>
      <c r="KDN1" s="92"/>
      <c r="KDO1" s="92"/>
      <c r="KDP1" s="92"/>
      <c r="KDQ1" s="92"/>
      <c r="KDR1" s="92"/>
      <c r="KDS1" s="92"/>
      <c r="KDT1" s="92"/>
      <c r="KDU1" s="92"/>
      <c r="KDV1" s="92"/>
      <c r="KDW1" s="92"/>
      <c r="KDX1" s="92"/>
      <c r="KDY1" s="92"/>
      <c r="KDZ1" s="92"/>
      <c r="KEA1" s="92"/>
      <c r="KEB1" s="92"/>
      <c r="KEC1" s="92"/>
      <c r="KED1" s="92"/>
      <c r="KEE1" s="92"/>
      <c r="KEF1" s="92"/>
      <c r="KEG1" s="92"/>
      <c r="KEH1" s="92"/>
      <c r="KEI1" s="92"/>
      <c r="KEJ1" s="92"/>
      <c r="KEK1" s="92"/>
      <c r="KEL1" s="92"/>
      <c r="KEM1" s="92"/>
      <c r="KEN1" s="92"/>
      <c r="KEO1" s="92"/>
      <c r="KEP1" s="92"/>
      <c r="KEQ1" s="92"/>
      <c r="KER1" s="92"/>
      <c r="KES1" s="92"/>
      <c r="KET1" s="92"/>
      <c r="KEU1" s="92"/>
      <c r="KEV1" s="92"/>
      <c r="KEW1" s="92"/>
      <c r="KEX1" s="92"/>
      <c r="KEY1" s="92"/>
      <c r="KEZ1" s="92"/>
      <c r="KFA1" s="92"/>
      <c r="KFB1" s="92"/>
      <c r="KFC1" s="92"/>
      <c r="KFD1" s="92"/>
      <c r="KFE1" s="92"/>
      <c r="KFF1" s="92"/>
      <c r="KFG1" s="92"/>
      <c r="KFH1" s="92"/>
      <c r="KFI1" s="92"/>
      <c r="KFJ1" s="92"/>
      <c r="KFK1" s="92"/>
      <c r="KFL1" s="92"/>
      <c r="KFM1" s="92"/>
      <c r="KFN1" s="92"/>
      <c r="KFO1" s="92"/>
      <c r="KFP1" s="92"/>
      <c r="KFQ1" s="92"/>
      <c r="KFR1" s="92"/>
      <c r="KFS1" s="92"/>
      <c r="KFT1" s="92"/>
      <c r="KFU1" s="92"/>
      <c r="KFV1" s="92"/>
      <c r="KFW1" s="92"/>
      <c r="KFX1" s="92"/>
      <c r="KFY1" s="92"/>
      <c r="KFZ1" s="92"/>
      <c r="KGA1" s="92"/>
      <c r="KGB1" s="92"/>
      <c r="KGC1" s="92"/>
      <c r="KGD1" s="92"/>
      <c r="KGE1" s="92"/>
      <c r="KGF1" s="92"/>
      <c r="KGG1" s="92"/>
      <c r="KGH1" s="92"/>
      <c r="KGI1" s="92"/>
      <c r="KGJ1" s="92"/>
      <c r="KGK1" s="92"/>
      <c r="KGL1" s="92"/>
      <c r="KGM1" s="92"/>
      <c r="KGN1" s="92"/>
      <c r="KGO1" s="92"/>
      <c r="KGP1" s="92"/>
      <c r="KGQ1" s="92"/>
      <c r="KGR1" s="92"/>
      <c r="KGS1" s="92"/>
      <c r="KGT1" s="92"/>
      <c r="KGU1" s="92"/>
      <c r="KGV1" s="92"/>
      <c r="KGW1" s="92"/>
      <c r="KGX1" s="92"/>
      <c r="KGY1" s="92"/>
      <c r="KGZ1" s="92"/>
      <c r="KHA1" s="92"/>
      <c r="KHB1" s="92"/>
      <c r="KHC1" s="92"/>
      <c r="KHD1" s="92"/>
      <c r="KHE1" s="92"/>
      <c r="KHF1" s="92"/>
      <c r="KHG1" s="92"/>
      <c r="KHH1" s="92"/>
      <c r="KHI1" s="92"/>
      <c r="KHJ1" s="92"/>
      <c r="KHK1" s="92"/>
      <c r="KHL1" s="92"/>
      <c r="KHM1" s="92"/>
      <c r="KHN1" s="92"/>
      <c r="KHO1" s="92"/>
      <c r="KHP1" s="92"/>
      <c r="KHQ1" s="92"/>
      <c r="KHR1" s="92"/>
      <c r="KHS1" s="92"/>
      <c r="KHT1" s="92"/>
      <c r="KHU1" s="92"/>
      <c r="KHV1" s="92"/>
      <c r="KHW1" s="92"/>
      <c r="KHX1" s="92"/>
      <c r="KHY1" s="92"/>
      <c r="KHZ1" s="92"/>
      <c r="KIA1" s="92"/>
      <c r="KIB1" s="92"/>
      <c r="KIC1" s="92"/>
      <c r="KID1" s="92"/>
      <c r="KIE1" s="92"/>
      <c r="KIF1" s="92"/>
      <c r="KIG1" s="92"/>
      <c r="KIH1" s="92"/>
      <c r="KII1" s="92"/>
      <c r="KIJ1" s="92"/>
      <c r="KIK1" s="92"/>
      <c r="KIL1" s="92"/>
      <c r="KIM1" s="92"/>
      <c r="KIN1" s="92"/>
      <c r="KIO1" s="92"/>
      <c r="KIP1" s="92"/>
      <c r="KIQ1" s="92"/>
      <c r="KIR1" s="92"/>
      <c r="KIS1" s="92"/>
      <c r="KIT1" s="92"/>
      <c r="KIU1" s="92"/>
      <c r="KIV1" s="92"/>
      <c r="KIW1" s="92"/>
      <c r="KIX1" s="92"/>
      <c r="KIY1" s="92"/>
      <c r="KIZ1" s="92"/>
      <c r="KJA1" s="92"/>
      <c r="KJB1" s="92"/>
      <c r="KJC1" s="92"/>
      <c r="KJD1" s="92"/>
      <c r="KJE1" s="92"/>
      <c r="KJF1" s="92"/>
      <c r="KJG1" s="92"/>
      <c r="KJH1" s="92"/>
      <c r="KJI1" s="92"/>
      <c r="KJJ1" s="92"/>
      <c r="KJK1" s="92"/>
      <c r="KJL1" s="92"/>
      <c r="KJM1" s="92"/>
      <c r="KJN1" s="92"/>
      <c r="KJO1" s="92"/>
      <c r="KJP1" s="92"/>
      <c r="KJQ1" s="92"/>
      <c r="KJR1" s="92"/>
      <c r="KJS1" s="92"/>
      <c r="KJT1" s="92"/>
      <c r="KJU1" s="92"/>
      <c r="KJV1" s="92"/>
      <c r="KJW1" s="92"/>
      <c r="KJX1" s="92"/>
      <c r="KJY1" s="92"/>
      <c r="KJZ1" s="92"/>
      <c r="KKA1" s="92"/>
      <c r="KKB1" s="92"/>
      <c r="KKC1" s="92"/>
      <c r="KKD1" s="92"/>
      <c r="KKE1" s="92"/>
      <c r="KKF1" s="92"/>
      <c r="KKG1" s="92"/>
      <c r="KKH1" s="92"/>
      <c r="KKI1" s="92"/>
      <c r="KKJ1" s="92"/>
      <c r="KKK1" s="92"/>
      <c r="KKL1" s="92"/>
      <c r="KKM1" s="92"/>
      <c r="KKN1" s="92"/>
      <c r="KKO1" s="92"/>
      <c r="KKP1" s="92"/>
      <c r="KKQ1" s="92"/>
      <c r="KKR1" s="92"/>
      <c r="KKS1" s="92"/>
      <c r="KKT1" s="92"/>
      <c r="KKU1" s="92"/>
      <c r="KKV1" s="92"/>
      <c r="KKW1" s="92"/>
      <c r="KKX1" s="92"/>
      <c r="KKY1" s="92"/>
      <c r="KKZ1" s="92"/>
      <c r="KLA1" s="92"/>
      <c r="KLB1" s="92"/>
      <c r="KLC1" s="92"/>
      <c r="KLD1" s="92"/>
      <c r="KLE1" s="92"/>
      <c r="KLF1" s="92"/>
      <c r="KLG1" s="92"/>
      <c r="KLH1" s="92"/>
      <c r="KLI1" s="92"/>
      <c r="KLJ1" s="92"/>
      <c r="KLK1" s="92"/>
      <c r="KLL1" s="92"/>
      <c r="KLM1" s="92"/>
      <c r="KLN1" s="92"/>
      <c r="KLO1" s="92"/>
      <c r="KLP1" s="92"/>
      <c r="KLQ1" s="92"/>
      <c r="KLR1" s="92"/>
      <c r="KLS1" s="92"/>
      <c r="KLT1" s="92"/>
      <c r="KLU1" s="92"/>
      <c r="KLV1" s="92"/>
      <c r="KLW1" s="92"/>
      <c r="KLX1" s="92"/>
      <c r="KLY1" s="92"/>
      <c r="KLZ1" s="92"/>
      <c r="KMA1" s="92"/>
      <c r="KMB1" s="92"/>
      <c r="KMC1" s="92"/>
      <c r="KMD1" s="92"/>
      <c r="KME1" s="92"/>
      <c r="KMF1" s="92"/>
      <c r="KMG1" s="92"/>
      <c r="KMH1" s="92"/>
      <c r="KMI1" s="92"/>
      <c r="KMJ1" s="92"/>
      <c r="KMK1" s="92"/>
      <c r="KML1" s="92"/>
      <c r="KMM1" s="92"/>
      <c r="KMN1" s="92"/>
      <c r="KMO1" s="92"/>
      <c r="KMP1" s="92"/>
      <c r="KMQ1" s="92"/>
      <c r="KMR1" s="92"/>
      <c r="KMS1" s="92"/>
      <c r="KMT1" s="92"/>
      <c r="KMU1" s="92"/>
      <c r="KMV1" s="92"/>
      <c r="KMW1" s="92"/>
      <c r="KMX1" s="92"/>
      <c r="KMY1" s="92"/>
      <c r="KMZ1" s="92"/>
      <c r="KNA1" s="92"/>
      <c r="KNB1" s="92"/>
      <c r="KNC1" s="92"/>
      <c r="KND1" s="92"/>
      <c r="KNE1" s="92"/>
      <c r="KNF1" s="92"/>
      <c r="KNG1" s="92"/>
      <c r="KNH1" s="92"/>
      <c r="KNI1" s="92"/>
      <c r="KNJ1" s="92"/>
      <c r="KNK1" s="92"/>
      <c r="KNL1" s="92"/>
      <c r="KNM1" s="92"/>
      <c r="KNN1" s="92"/>
      <c r="KNO1" s="92"/>
      <c r="KNP1" s="92"/>
      <c r="KNQ1" s="92"/>
      <c r="KNR1" s="92"/>
      <c r="KNS1" s="92"/>
      <c r="KNT1" s="92"/>
      <c r="KNU1" s="92"/>
      <c r="KNV1" s="92"/>
      <c r="KNW1" s="92"/>
      <c r="KNX1" s="92"/>
      <c r="KNY1" s="92"/>
      <c r="KNZ1" s="92"/>
      <c r="KOA1" s="92"/>
      <c r="KOB1" s="92"/>
      <c r="KOC1" s="92"/>
      <c r="KOD1" s="92"/>
      <c r="KOE1" s="92"/>
      <c r="KOF1" s="92"/>
      <c r="KOG1" s="92"/>
      <c r="KOH1" s="92"/>
      <c r="KOI1" s="92"/>
      <c r="KOJ1" s="92"/>
      <c r="KOK1" s="92"/>
      <c r="KOL1" s="92"/>
      <c r="KOM1" s="92"/>
      <c r="KON1" s="92"/>
      <c r="KOO1" s="92"/>
      <c r="KOP1" s="92"/>
      <c r="KOQ1" s="92"/>
      <c r="KOR1" s="92"/>
      <c r="KOS1" s="92"/>
      <c r="KOT1" s="92"/>
      <c r="KOU1" s="92"/>
      <c r="KOV1" s="92"/>
      <c r="KOW1" s="92"/>
      <c r="KOX1" s="92"/>
      <c r="KOY1" s="92"/>
      <c r="KOZ1" s="92"/>
      <c r="KPA1" s="92"/>
      <c r="KPB1" s="92"/>
      <c r="KPC1" s="92"/>
      <c r="KPD1" s="92"/>
      <c r="KPE1" s="92"/>
      <c r="KPF1" s="92"/>
      <c r="KPG1" s="92"/>
      <c r="KPH1" s="92"/>
      <c r="KPI1" s="92"/>
      <c r="KPJ1" s="92"/>
      <c r="KPK1" s="92"/>
      <c r="KPL1" s="92"/>
      <c r="KPM1" s="92"/>
      <c r="KPN1" s="92"/>
      <c r="KPO1" s="92"/>
      <c r="KPP1" s="92"/>
      <c r="KPQ1" s="92"/>
      <c r="KPR1" s="92"/>
      <c r="KPS1" s="92"/>
      <c r="KPT1" s="92"/>
      <c r="KPU1" s="92"/>
      <c r="KPV1" s="92"/>
      <c r="KPW1" s="92"/>
      <c r="KPX1" s="92"/>
      <c r="KPY1" s="92"/>
      <c r="KPZ1" s="92"/>
      <c r="KQA1" s="92"/>
      <c r="KQB1" s="92"/>
      <c r="KQC1" s="92"/>
      <c r="KQD1" s="92"/>
      <c r="KQE1" s="92"/>
      <c r="KQF1" s="92"/>
      <c r="KQG1" s="92"/>
      <c r="KQH1" s="92"/>
      <c r="KQI1" s="92"/>
      <c r="KQJ1" s="92"/>
      <c r="KQK1" s="92"/>
      <c r="KQL1" s="92"/>
      <c r="KQM1" s="92"/>
      <c r="KQN1" s="92"/>
      <c r="KQO1" s="92"/>
      <c r="KQP1" s="92"/>
      <c r="KQQ1" s="92"/>
      <c r="KQR1" s="92"/>
      <c r="KQS1" s="92"/>
      <c r="KQT1" s="92"/>
      <c r="KQU1" s="92"/>
      <c r="KQV1" s="92"/>
      <c r="KQW1" s="92"/>
      <c r="KQX1" s="92"/>
      <c r="KQY1" s="92"/>
      <c r="KQZ1" s="92"/>
      <c r="KRA1" s="92"/>
      <c r="KRB1" s="92"/>
      <c r="KRC1" s="92"/>
      <c r="KRD1" s="92"/>
      <c r="KRE1" s="92"/>
      <c r="KRF1" s="92"/>
      <c r="KRG1" s="92"/>
      <c r="KRH1" s="92"/>
      <c r="KRI1" s="92"/>
      <c r="KRJ1" s="92"/>
      <c r="KRK1" s="92"/>
      <c r="KRL1" s="92"/>
      <c r="KRM1" s="92"/>
      <c r="KRN1" s="92"/>
      <c r="KRO1" s="92"/>
      <c r="KRP1" s="92"/>
      <c r="KRQ1" s="92"/>
      <c r="KRR1" s="92"/>
      <c r="KRS1" s="92"/>
      <c r="KRT1" s="92"/>
      <c r="KRU1" s="92"/>
      <c r="KRV1" s="92"/>
      <c r="KRW1" s="92"/>
      <c r="KRX1" s="92"/>
      <c r="KRY1" s="92"/>
      <c r="KRZ1" s="92"/>
      <c r="KSA1" s="92"/>
      <c r="KSB1" s="92"/>
      <c r="KSC1" s="92"/>
      <c r="KSD1" s="92"/>
      <c r="KSE1" s="92"/>
      <c r="KSF1" s="92"/>
      <c r="KSG1" s="92"/>
      <c r="KSH1" s="92"/>
      <c r="KSI1" s="92"/>
      <c r="KSJ1" s="92"/>
      <c r="KSK1" s="92"/>
      <c r="KSL1" s="92"/>
      <c r="KSM1" s="92"/>
      <c r="KSN1" s="92"/>
      <c r="KSO1" s="92"/>
      <c r="KSP1" s="92"/>
      <c r="KSQ1" s="92"/>
      <c r="KSR1" s="92"/>
      <c r="KSS1" s="92"/>
      <c r="KST1" s="92"/>
      <c r="KSU1" s="92"/>
      <c r="KSV1" s="92"/>
      <c r="KSW1" s="92"/>
      <c r="KSX1" s="92"/>
      <c r="KSY1" s="92"/>
      <c r="KSZ1" s="92"/>
      <c r="KTA1" s="92"/>
      <c r="KTB1" s="92"/>
      <c r="KTC1" s="92"/>
      <c r="KTD1" s="92"/>
      <c r="KTE1" s="92"/>
      <c r="KTF1" s="92"/>
      <c r="KTG1" s="92"/>
      <c r="KTH1" s="92"/>
      <c r="KTI1" s="92"/>
      <c r="KTJ1" s="92"/>
      <c r="KTK1" s="92"/>
      <c r="KTL1" s="92"/>
      <c r="KTM1" s="92"/>
      <c r="KTN1" s="92"/>
      <c r="KTO1" s="92"/>
      <c r="KTP1" s="92"/>
      <c r="KTQ1" s="92"/>
      <c r="KTR1" s="92"/>
      <c r="KTS1" s="92"/>
      <c r="KTT1" s="92"/>
      <c r="KTU1" s="92"/>
      <c r="KTV1" s="92"/>
      <c r="KTW1" s="92"/>
      <c r="KTX1" s="92"/>
      <c r="KTY1" s="92"/>
      <c r="KTZ1" s="92"/>
      <c r="KUA1" s="92"/>
      <c r="KUB1" s="92"/>
      <c r="KUC1" s="92"/>
      <c r="KUD1" s="92"/>
      <c r="KUE1" s="92"/>
      <c r="KUF1" s="92"/>
      <c r="KUG1" s="92"/>
      <c r="KUH1" s="92"/>
      <c r="KUI1" s="92"/>
      <c r="KUJ1" s="92"/>
      <c r="KUK1" s="92"/>
      <c r="KUL1" s="92"/>
      <c r="KUM1" s="92"/>
      <c r="KUN1" s="92"/>
      <c r="KUO1" s="92"/>
      <c r="KUP1" s="92"/>
      <c r="KUQ1" s="92"/>
      <c r="KUR1" s="92"/>
      <c r="KUS1" s="92"/>
      <c r="KUT1" s="92"/>
      <c r="KUU1" s="92"/>
      <c r="KUV1" s="92"/>
      <c r="KUW1" s="92"/>
      <c r="KUX1" s="92"/>
      <c r="KUY1" s="92"/>
      <c r="KUZ1" s="92"/>
      <c r="KVA1" s="92"/>
      <c r="KVB1" s="92"/>
      <c r="KVC1" s="92"/>
      <c r="KVD1" s="92"/>
      <c r="KVE1" s="92"/>
      <c r="KVF1" s="92"/>
      <c r="KVG1" s="92"/>
      <c r="KVH1" s="92"/>
      <c r="KVI1" s="92"/>
      <c r="KVJ1" s="92"/>
      <c r="KVK1" s="92"/>
      <c r="KVL1" s="92"/>
      <c r="KVM1" s="92"/>
      <c r="KVN1" s="92"/>
      <c r="KVO1" s="92"/>
      <c r="KVP1" s="92"/>
      <c r="KVQ1" s="92"/>
      <c r="KVR1" s="92"/>
      <c r="KVS1" s="92"/>
      <c r="KVT1" s="92"/>
      <c r="KVU1" s="92"/>
      <c r="KVV1" s="92"/>
      <c r="KVW1" s="92"/>
      <c r="KVX1" s="92"/>
      <c r="KVY1" s="92"/>
      <c r="KVZ1" s="92"/>
      <c r="KWA1" s="92"/>
      <c r="KWB1" s="92"/>
      <c r="KWC1" s="92"/>
      <c r="KWD1" s="92"/>
      <c r="KWE1" s="92"/>
      <c r="KWF1" s="92"/>
      <c r="KWG1" s="92"/>
      <c r="KWH1" s="92"/>
      <c r="KWI1" s="92"/>
      <c r="KWJ1" s="92"/>
      <c r="KWK1" s="92"/>
      <c r="KWL1" s="92"/>
      <c r="KWM1" s="92"/>
      <c r="KWN1" s="92"/>
      <c r="KWO1" s="92"/>
      <c r="KWP1" s="92"/>
      <c r="KWQ1" s="92"/>
      <c r="KWR1" s="92"/>
      <c r="KWS1" s="92"/>
      <c r="KWT1" s="92"/>
      <c r="KWU1" s="92"/>
      <c r="KWV1" s="92"/>
      <c r="KWW1" s="92"/>
      <c r="KWX1" s="92"/>
      <c r="KWY1" s="92"/>
      <c r="KWZ1" s="92"/>
      <c r="KXA1" s="92"/>
      <c r="KXB1" s="92"/>
      <c r="KXC1" s="92"/>
      <c r="KXD1" s="92"/>
      <c r="KXE1" s="92"/>
      <c r="KXF1" s="92"/>
      <c r="KXG1" s="92"/>
      <c r="KXH1" s="92"/>
      <c r="KXI1" s="92"/>
      <c r="KXJ1" s="92"/>
      <c r="KXK1" s="92"/>
      <c r="KXL1" s="92"/>
      <c r="KXM1" s="92"/>
      <c r="KXN1" s="92"/>
      <c r="KXO1" s="92"/>
      <c r="KXP1" s="92"/>
      <c r="KXQ1" s="92"/>
      <c r="KXR1" s="92"/>
      <c r="KXS1" s="92"/>
      <c r="KXT1" s="92"/>
      <c r="KXU1" s="92"/>
      <c r="KXV1" s="92"/>
      <c r="KXW1" s="92"/>
      <c r="KXX1" s="92"/>
      <c r="KXY1" s="92"/>
      <c r="KXZ1" s="92"/>
      <c r="KYA1" s="92"/>
      <c r="KYB1" s="92"/>
      <c r="KYC1" s="92"/>
      <c r="KYD1" s="92"/>
      <c r="KYE1" s="92"/>
      <c r="KYF1" s="92"/>
      <c r="KYG1" s="92"/>
      <c r="KYH1" s="92"/>
      <c r="KYI1" s="92"/>
      <c r="KYJ1" s="92"/>
      <c r="KYK1" s="92"/>
      <c r="KYL1" s="92"/>
      <c r="KYM1" s="92"/>
      <c r="KYN1" s="92"/>
      <c r="KYO1" s="92"/>
      <c r="KYP1" s="92"/>
      <c r="KYQ1" s="92"/>
      <c r="KYR1" s="92"/>
      <c r="KYS1" s="92"/>
      <c r="KYT1" s="92"/>
      <c r="KYU1" s="92"/>
      <c r="KYV1" s="92"/>
      <c r="KYW1" s="92"/>
      <c r="KYX1" s="92"/>
      <c r="KYY1" s="92"/>
      <c r="KYZ1" s="92"/>
      <c r="KZA1" s="92"/>
      <c r="KZB1" s="92"/>
      <c r="KZC1" s="92"/>
      <c r="KZD1" s="92"/>
      <c r="KZE1" s="92"/>
      <c r="KZF1" s="92"/>
      <c r="KZG1" s="92"/>
      <c r="KZH1" s="92"/>
      <c r="KZI1" s="92"/>
      <c r="KZJ1" s="92"/>
      <c r="KZK1" s="92"/>
      <c r="KZL1" s="92"/>
      <c r="KZM1" s="92"/>
      <c r="KZN1" s="92"/>
      <c r="KZO1" s="92"/>
      <c r="KZP1" s="92"/>
      <c r="KZQ1" s="92"/>
      <c r="KZR1" s="92"/>
      <c r="KZS1" s="92"/>
      <c r="KZT1" s="92"/>
      <c r="KZU1" s="92"/>
      <c r="KZV1" s="92"/>
      <c r="KZW1" s="92"/>
      <c r="KZX1" s="92"/>
      <c r="KZY1" s="92"/>
      <c r="KZZ1" s="92"/>
      <c r="LAA1" s="92"/>
      <c r="LAB1" s="92"/>
      <c r="LAC1" s="92"/>
      <c r="LAD1" s="92"/>
      <c r="LAE1" s="92"/>
      <c r="LAF1" s="92"/>
      <c r="LAG1" s="92"/>
      <c r="LAH1" s="92"/>
      <c r="LAI1" s="92"/>
      <c r="LAJ1" s="92"/>
      <c r="LAK1" s="92"/>
      <c r="LAL1" s="92"/>
      <c r="LAM1" s="92"/>
      <c r="LAN1" s="92"/>
      <c r="LAO1" s="92"/>
      <c r="LAP1" s="92"/>
      <c r="LAQ1" s="92"/>
      <c r="LAR1" s="92"/>
      <c r="LAS1" s="92"/>
      <c r="LAT1" s="92"/>
      <c r="LAU1" s="92"/>
      <c r="LAV1" s="92"/>
      <c r="LAW1" s="92"/>
      <c r="LAX1" s="92"/>
      <c r="LAY1" s="92"/>
      <c r="LAZ1" s="92"/>
      <c r="LBA1" s="92"/>
      <c r="LBB1" s="92"/>
      <c r="LBC1" s="92"/>
      <c r="LBD1" s="92"/>
      <c r="LBE1" s="92"/>
      <c r="LBF1" s="92"/>
      <c r="LBG1" s="92"/>
      <c r="LBH1" s="92"/>
      <c r="LBI1" s="92"/>
      <c r="LBJ1" s="92"/>
      <c r="LBK1" s="92"/>
      <c r="LBL1" s="92"/>
      <c r="LBM1" s="92"/>
      <c r="LBN1" s="92"/>
      <c r="LBO1" s="92"/>
      <c r="LBP1" s="92"/>
      <c r="LBQ1" s="92"/>
      <c r="LBR1" s="92"/>
      <c r="LBS1" s="92"/>
      <c r="LBT1" s="92"/>
      <c r="LBU1" s="92"/>
      <c r="LBV1" s="92"/>
      <c r="LBW1" s="92"/>
      <c r="LBX1" s="92"/>
      <c r="LBY1" s="92"/>
      <c r="LBZ1" s="92"/>
      <c r="LCA1" s="92"/>
      <c r="LCB1" s="92"/>
      <c r="LCC1" s="92"/>
      <c r="LCD1" s="92"/>
      <c r="LCE1" s="92"/>
      <c r="LCF1" s="92"/>
      <c r="LCG1" s="92"/>
      <c r="LCH1" s="92"/>
      <c r="LCI1" s="92"/>
      <c r="LCJ1" s="92"/>
      <c r="LCK1" s="92"/>
      <c r="LCL1" s="92"/>
      <c r="LCM1" s="92"/>
      <c r="LCN1" s="92"/>
      <c r="LCO1" s="92"/>
      <c r="LCP1" s="92"/>
      <c r="LCQ1" s="92"/>
      <c r="LCR1" s="92"/>
      <c r="LCS1" s="92"/>
      <c r="LCT1" s="92"/>
      <c r="LCU1" s="92"/>
      <c r="LCV1" s="92"/>
      <c r="LCW1" s="92"/>
      <c r="LCX1" s="92"/>
      <c r="LCY1" s="92"/>
      <c r="LCZ1" s="92"/>
      <c r="LDA1" s="92"/>
      <c r="LDB1" s="92"/>
      <c r="LDC1" s="92"/>
      <c r="LDD1" s="92"/>
      <c r="LDE1" s="92"/>
      <c r="LDF1" s="92"/>
      <c r="LDG1" s="92"/>
      <c r="LDH1" s="92"/>
      <c r="LDI1" s="92"/>
      <c r="LDJ1" s="92"/>
      <c r="LDK1" s="92"/>
      <c r="LDL1" s="92"/>
      <c r="LDM1" s="92"/>
      <c r="LDN1" s="92"/>
      <c r="LDO1" s="92"/>
      <c r="LDP1" s="92"/>
      <c r="LDQ1" s="92"/>
      <c r="LDR1" s="92"/>
      <c r="LDS1" s="92"/>
      <c r="LDT1" s="92"/>
      <c r="LDU1" s="92"/>
      <c r="LDV1" s="92"/>
      <c r="LDW1" s="92"/>
      <c r="LDX1" s="92"/>
      <c r="LDY1" s="92"/>
      <c r="LDZ1" s="92"/>
      <c r="LEA1" s="92"/>
      <c r="LEB1" s="92"/>
      <c r="LEC1" s="92"/>
      <c r="LED1" s="92"/>
      <c r="LEE1" s="92"/>
      <c r="LEF1" s="92"/>
      <c r="LEG1" s="92"/>
      <c r="LEH1" s="92"/>
      <c r="LEI1" s="92"/>
      <c r="LEJ1" s="92"/>
      <c r="LEK1" s="92"/>
      <c r="LEL1" s="92"/>
      <c r="LEM1" s="92"/>
      <c r="LEN1" s="92"/>
      <c r="LEO1" s="92"/>
      <c r="LEP1" s="92"/>
      <c r="LEQ1" s="92"/>
      <c r="LER1" s="92"/>
      <c r="LES1" s="92"/>
      <c r="LET1" s="92"/>
      <c r="LEU1" s="92"/>
      <c r="LEV1" s="92"/>
      <c r="LEW1" s="92"/>
      <c r="LEX1" s="92"/>
      <c r="LEY1" s="92"/>
      <c r="LEZ1" s="92"/>
      <c r="LFA1" s="92"/>
      <c r="LFB1" s="92"/>
      <c r="LFC1" s="92"/>
      <c r="LFD1" s="92"/>
      <c r="LFE1" s="92"/>
      <c r="LFF1" s="92"/>
      <c r="LFG1" s="92"/>
      <c r="LFH1" s="92"/>
      <c r="LFI1" s="92"/>
      <c r="LFJ1" s="92"/>
      <c r="LFK1" s="92"/>
      <c r="LFL1" s="92"/>
      <c r="LFM1" s="92"/>
      <c r="LFN1" s="92"/>
      <c r="LFO1" s="92"/>
      <c r="LFP1" s="92"/>
      <c r="LFQ1" s="92"/>
      <c r="LFR1" s="92"/>
      <c r="LFS1" s="92"/>
      <c r="LFT1" s="92"/>
      <c r="LFU1" s="92"/>
      <c r="LFV1" s="92"/>
      <c r="LFW1" s="92"/>
      <c r="LFX1" s="92"/>
      <c r="LFY1" s="92"/>
      <c r="LFZ1" s="92"/>
      <c r="LGA1" s="92"/>
      <c r="LGB1" s="92"/>
      <c r="LGC1" s="92"/>
      <c r="LGD1" s="92"/>
      <c r="LGE1" s="92"/>
      <c r="LGF1" s="92"/>
      <c r="LGG1" s="92"/>
      <c r="LGH1" s="92"/>
      <c r="LGI1" s="92"/>
      <c r="LGJ1" s="92"/>
      <c r="LGK1" s="92"/>
      <c r="LGL1" s="92"/>
      <c r="LGM1" s="92"/>
      <c r="LGN1" s="92"/>
      <c r="LGO1" s="92"/>
      <c r="LGP1" s="92"/>
      <c r="LGQ1" s="92"/>
      <c r="LGR1" s="92"/>
      <c r="LGS1" s="92"/>
      <c r="LGT1" s="92"/>
      <c r="LGU1" s="92"/>
      <c r="LGV1" s="92"/>
      <c r="LGW1" s="92"/>
      <c r="LGX1" s="92"/>
      <c r="LGY1" s="92"/>
      <c r="LGZ1" s="92"/>
      <c r="LHA1" s="92"/>
      <c r="LHB1" s="92"/>
      <c r="LHC1" s="92"/>
      <c r="LHD1" s="92"/>
      <c r="LHE1" s="92"/>
      <c r="LHF1" s="92"/>
      <c r="LHG1" s="92"/>
      <c r="LHH1" s="92"/>
      <c r="LHI1" s="92"/>
      <c r="LHJ1" s="92"/>
      <c r="LHK1" s="92"/>
      <c r="LHL1" s="92"/>
      <c r="LHM1" s="92"/>
      <c r="LHN1" s="92"/>
      <c r="LHO1" s="92"/>
      <c r="LHP1" s="92"/>
      <c r="LHQ1" s="92"/>
      <c r="LHR1" s="92"/>
      <c r="LHS1" s="92"/>
      <c r="LHT1" s="92"/>
      <c r="LHU1" s="92"/>
      <c r="LHV1" s="92"/>
      <c r="LHW1" s="92"/>
      <c r="LHX1" s="92"/>
      <c r="LHY1" s="92"/>
      <c r="LHZ1" s="92"/>
      <c r="LIA1" s="92"/>
      <c r="LIB1" s="92"/>
      <c r="LIC1" s="92"/>
      <c r="LID1" s="92"/>
      <c r="LIE1" s="92"/>
      <c r="LIF1" s="92"/>
      <c r="LIG1" s="92"/>
      <c r="LIH1" s="92"/>
      <c r="LII1" s="92"/>
      <c r="LIJ1" s="92"/>
      <c r="LIK1" s="92"/>
      <c r="LIL1" s="92"/>
      <c r="LIM1" s="92"/>
      <c r="LIN1" s="92"/>
      <c r="LIO1" s="92"/>
      <c r="LIP1" s="92"/>
      <c r="LIQ1" s="92"/>
      <c r="LIR1" s="92"/>
      <c r="LIS1" s="92"/>
      <c r="LIT1" s="92"/>
      <c r="LIU1" s="92"/>
      <c r="LIV1" s="92"/>
      <c r="LIW1" s="92"/>
      <c r="LIX1" s="92"/>
      <c r="LIY1" s="92"/>
      <c r="LIZ1" s="92"/>
      <c r="LJA1" s="92"/>
      <c r="LJB1" s="92"/>
      <c r="LJC1" s="92"/>
      <c r="LJD1" s="92"/>
      <c r="LJE1" s="92"/>
      <c r="LJF1" s="92"/>
      <c r="LJG1" s="92"/>
      <c r="LJH1" s="92"/>
      <c r="LJI1" s="92"/>
      <c r="LJJ1" s="92"/>
      <c r="LJK1" s="92"/>
      <c r="LJL1" s="92"/>
      <c r="LJM1" s="92"/>
      <c r="LJN1" s="92"/>
      <c r="LJO1" s="92"/>
      <c r="LJP1" s="92"/>
      <c r="LJQ1" s="92"/>
      <c r="LJR1" s="92"/>
      <c r="LJS1" s="92"/>
      <c r="LJT1" s="92"/>
      <c r="LJU1" s="92"/>
      <c r="LJV1" s="92"/>
      <c r="LJW1" s="92"/>
      <c r="LJX1" s="92"/>
      <c r="LJY1" s="92"/>
      <c r="LJZ1" s="92"/>
      <c r="LKA1" s="92"/>
      <c r="LKB1" s="92"/>
      <c r="LKC1" s="92"/>
      <c r="LKD1" s="92"/>
      <c r="LKE1" s="92"/>
      <c r="LKF1" s="92"/>
      <c r="LKG1" s="92"/>
      <c r="LKH1" s="92"/>
      <c r="LKI1" s="92"/>
      <c r="LKJ1" s="92"/>
      <c r="LKK1" s="92"/>
      <c r="LKL1" s="92"/>
      <c r="LKM1" s="92"/>
      <c r="LKN1" s="92"/>
      <c r="LKO1" s="92"/>
      <c r="LKP1" s="92"/>
      <c r="LKQ1" s="92"/>
      <c r="LKR1" s="92"/>
      <c r="LKS1" s="92"/>
      <c r="LKT1" s="92"/>
      <c r="LKU1" s="92"/>
      <c r="LKV1" s="92"/>
      <c r="LKW1" s="92"/>
      <c r="LKX1" s="92"/>
      <c r="LKY1" s="92"/>
      <c r="LKZ1" s="92"/>
      <c r="LLA1" s="92"/>
      <c r="LLB1" s="92"/>
      <c r="LLC1" s="92"/>
      <c r="LLD1" s="92"/>
      <c r="LLE1" s="92"/>
      <c r="LLF1" s="92"/>
      <c r="LLG1" s="92"/>
      <c r="LLH1" s="92"/>
      <c r="LLI1" s="92"/>
      <c r="LLJ1" s="92"/>
      <c r="LLK1" s="92"/>
      <c r="LLL1" s="92"/>
      <c r="LLM1" s="92"/>
      <c r="LLN1" s="92"/>
      <c r="LLO1" s="92"/>
      <c r="LLP1" s="92"/>
      <c r="LLQ1" s="92"/>
      <c r="LLR1" s="92"/>
      <c r="LLS1" s="92"/>
      <c r="LLT1" s="92"/>
      <c r="LLU1" s="92"/>
      <c r="LLV1" s="92"/>
      <c r="LLW1" s="92"/>
      <c r="LLX1" s="92"/>
      <c r="LLY1" s="92"/>
      <c r="LLZ1" s="92"/>
      <c r="LMA1" s="92"/>
      <c r="LMB1" s="92"/>
      <c r="LMC1" s="92"/>
      <c r="LMD1" s="92"/>
      <c r="LME1" s="92"/>
      <c r="LMF1" s="92"/>
      <c r="LMG1" s="92"/>
      <c r="LMH1" s="92"/>
      <c r="LMI1" s="92"/>
      <c r="LMJ1" s="92"/>
      <c r="LMK1" s="92"/>
      <c r="LML1" s="92"/>
      <c r="LMM1" s="92"/>
      <c r="LMN1" s="92"/>
      <c r="LMO1" s="92"/>
      <c r="LMP1" s="92"/>
      <c r="LMQ1" s="92"/>
      <c r="LMR1" s="92"/>
      <c r="LMS1" s="92"/>
      <c r="LMT1" s="92"/>
      <c r="LMU1" s="92"/>
      <c r="LMV1" s="92"/>
      <c r="LMW1" s="92"/>
      <c r="LMX1" s="92"/>
      <c r="LMY1" s="92"/>
      <c r="LMZ1" s="92"/>
      <c r="LNA1" s="92"/>
      <c r="LNB1" s="92"/>
      <c r="LNC1" s="92"/>
      <c r="LND1" s="92"/>
      <c r="LNE1" s="92"/>
      <c r="LNF1" s="92"/>
      <c r="LNG1" s="92"/>
      <c r="LNH1" s="92"/>
      <c r="LNI1" s="92"/>
      <c r="LNJ1" s="92"/>
      <c r="LNK1" s="92"/>
      <c r="LNL1" s="92"/>
      <c r="LNM1" s="92"/>
      <c r="LNN1" s="92"/>
      <c r="LNO1" s="92"/>
      <c r="LNP1" s="92"/>
      <c r="LNQ1" s="92"/>
      <c r="LNR1" s="92"/>
      <c r="LNS1" s="92"/>
      <c r="LNT1" s="92"/>
      <c r="LNU1" s="92"/>
      <c r="LNV1" s="92"/>
      <c r="LNW1" s="92"/>
      <c r="LNX1" s="92"/>
      <c r="LNY1" s="92"/>
      <c r="LNZ1" s="92"/>
      <c r="LOA1" s="92"/>
      <c r="LOB1" s="92"/>
      <c r="LOC1" s="92"/>
      <c r="LOD1" s="92"/>
      <c r="LOE1" s="92"/>
      <c r="LOF1" s="92"/>
      <c r="LOG1" s="92"/>
      <c r="LOH1" s="92"/>
      <c r="LOI1" s="92"/>
      <c r="LOJ1" s="92"/>
      <c r="LOK1" s="92"/>
      <c r="LOL1" s="92"/>
      <c r="LOM1" s="92"/>
      <c r="LON1" s="92"/>
      <c r="LOO1" s="92"/>
      <c r="LOP1" s="92"/>
      <c r="LOQ1" s="92"/>
      <c r="LOR1" s="92"/>
      <c r="LOS1" s="92"/>
      <c r="LOT1" s="92"/>
      <c r="LOU1" s="92"/>
      <c r="LOV1" s="92"/>
      <c r="LOW1" s="92"/>
      <c r="LOX1" s="92"/>
      <c r="LOY1" s="92"/>
      <c r="LOZ1" s="92"/>
      <c r="LPA1" s="92"/>
      <c r="LPB1" s="92"/>
      <c r="LPC1" s="92"/>
      <c r="LPD1" s="92"/>
      <c r="LPE1" s="92"/>
      <c r="LPF1" s="92"/>
      <c r="LPG1" s="92"/>
      <c r="LPH1" s="92"/>
      <c r="LPI1" s="92"/>
      <c r="LPJ1" s="92"/>
      <c r="LPK1" s="92"/>
      <c r="LPL1" s="92"/>
      <c r="LPM1" s="92"/>
      <c r="LPN1" s="92"/>
      <c r="LPO1" s="92"/>
      <c r="LPP1" s="92"/>
      <c r="LPQ1" s="92"/>
      <c r="LPR1" s="92"/>
      <c r="LPS1" s="92"/>
      <c r="LPT1" s="92"/>
      <c r="LPU1" s="92"/>
      <c r="LPV1" s="92"/>
      <c r="LPW1" s="92"/>
      <c r="LPX1" s="92"/>
      <c r="LPY1" s="92"/>
      <c r="LPZ1" s="92"/>
      <c r="LQA1" s="92"/>
      <c r="LQB1" s="92"/>
      <c r="LQC1" s="92"/>
      <c r="LQD1" s="92"/>
      <c r="LQE1" s="92"/>
      <c r="LQF1" s="92"/>
      <c r="LQG1" s="92"/>
      <c r="LQH1" s="92"/>
      <c r="LQI1" s="92"/>
      <c r="LQJ1" s="92"/>
      <c r="LQK1" s="92"/>
      <c r="LQL1" s="92"/>
      <c r="LQM1" s="92"/>
      <c r="LQN1" s="92"/>
      <c r="LQO1" s="92"/>
      <c r="LQP1" s="92"/>
      <c r="LQQ1" s="92"/>
      <c r="LQR1" s="92"/>
      <c r="LQS1" s="92"/>
      <c r="LQT1" s="92"/>
      <c r="LQU1" s="92"/>
      <c r="LQV1" s="92"/>
      <c r="LQW1" s="92"/>
      <c r="LQX1" s="92"/>
      <c r="LQY1" s="92"/>
      <c r="LQZ1" s="92"/>
      <c r="LRA1" s="92"/>
      <c r="LRB1" s="92"/>
      <c r="LRC1" s="92"/>
      <c r="LRD1" s="92"/>
      <c r="LRE1" s="92"/>
      <c r="LRF1" s="92"/>
      <c r="LRG1" s="92"/>
      <c r="LRH1" s="92"/>
      <c r="LRI1" s="92"/>
      <c r="LRJ1" s="92"/>
      <c r="LRK1" s="92"/>
      <c r="LRL1" s="92"/>
      <c r="LRM1" s="92"/>
      <c r="LRN1" s="92"/>
      <c r="LRO1" s="92"/>
      <c r="LRP1" s="92"/>
      <c r="LRQ1" s="92"/>
      <c r="LRR1" s="92"/>
      <c r="LRS1" s="92"/>
      <c r="LRT1" s="92"/>
      <c r="LRU1" s="92"/>
      <c r="LRV1" s="92"/>
      <c r="LRW1" s="92"/>
      <c r="LRX1" s="92"/>
      <c r="LRY1" s="92"/>
      <c r="LRZ1" s="92"/>
      <c r="LSA1" s="92"/>
      <c r="LSB1" s="92"/>
      <c r="LSC1" s="92"/>
      <c r="LSD1" s="92"/>
      <c r="LSE1" s="92"/>
      <c r="LSF1" s="92"/>
      <c r="LSG1" s="92"/>
      <c r="LSH1" s="92"/>
      <c r="LSI1" s="92"/>
      <c r="LSJ1" s="92"/>
      <c r="LSK1" s="92"/>
      <c r="LSL1" s="92"/>
      <c r="LSM1" s="92"/>
      <c r="LSN1" s="92"/>
      <c r="LSO1" s="92"/>
      <c r="LSP1" s="92"/>
      <c r="LSQ1" s="92"/>
      <c r="LSR1" s="92"/>
      <c r="LSS1" s="92"/>
      <c r="LST1" s="92"/>
      <c r="LSU1" s="92"/>
      <c r="LSV1" s="92"/>
      <c r="LSW1" s="92"/>
      <c r="LSX1" s="92"/>
      <c r="LSY1" s="92"/>
      <c r="LSZ1" s="92"/>
      <c r="LTA1" s="92"/>
      <c r="LTB1" s="92"/>
      <c r="LTC1" s="92"/>
      <c r="LTD1" s="92"/>
      <c r="LTE1" s="92"/>
      <c r="LTF1" s="92"/>
      <c r="LTG1" s="92"/>
      <c r="LTH1" s="92"/>
      <c r="LTI1" s="92"/>
      <c r="LTJ1" s="92"/>
      <c r="LTK1" s="92"/>
      <c r="LTL1" s="92"/>
      <c r="LTM1" s="92"/>
      <c r="LTN1" s="92"/>
      <c r="LTO1" s="92"/>
      <c r="LTP1" s="92"/>
      <c r="LTQ1" s="92"/>
      <c r="LTR1" s="92"/>
      <c r="LTS1" s="92"/>
      <c r="LTT1" s="92"/>
      <c r="LTU1" s="92"/>
      <c r="LTV1" s="92"/>
      <c r="LTW1" s="92"/>
      <c r="LTX1" s="92"/>
      <c r="LTY1" s="92"/>
      <c r="LTZ1" s="92"/>
      <c r="LUA1" s="92"/>
      <c r="LUB1" s="92"/>
      <c r="LUC1" s="92"/>
      <c r="LUD1" s="92"/>
      <c r="LUE1" s="92"/>
      <c r="LUF1" s="92"/>
      <c r="LUG1" s="92"/>
      <c r="LUH1" s="92"/>
      <c r="LUI1" s="92"/>
      <c r="LUJ1" s="92"/>
      <c r="LUK1" s="92"/>
      <c r="LUL1" s="92"/>
      <c r="LUM1" s="92"/>
      <c r="LUN1" s="92"/>
      <c r="LUO1" s="92"/>
      <c r="LUP1" s="92"/>
      <c r="LUQ1" s="92"/>
      <c r="LUR1" s="92"/>
      <c r="LUS1" s="92"/>
      <c r="LUT1" s="92"/>
      <c r="LUU1" s="92"/>
      <c r="LUV1" s="92"/>
      <c r="LUW1" s="92"/>
      <c r="LUX1" s="92"/>
      <c r="LUY1" s="92"/>
      <c r="LUZ1" s="92"/>
      <c r="LVA1" s="92"/>
      <c r="LVB1" s="92"/>
      <c r="LVC1" s="92"/>
      <c r="LVD1" s="92"/>
      <c r="LVE1" s="92"/>
      <c r="LVF1" s="92"/>
      <c r="LVG1" s="92"/>
      <c r="LVH1" s="92"/>
      <c r="LVI1" s="92"/>
      <c r="LVJ1" s="92"/>
      <c r="LVK1" s="92"/>
      <c r="LVL1" s="92"/>
      <c r="LVM1" s="92"/>
      <c r="LVN1" s="92"/>
      <c r="LVO1" s="92"/>
      <c r="LVP1" s="92"/>
      <c r="LVQ1" s="92"/>
      <c r="LVR1" s="92"/>
      <c r="LVS1" s="92"/>
      <c r="LVT1" s="92"/>
      <c r="LVU1" s="92"/>
      <c r="LVV1" s="92"/>
      <c r="LVW1" s="92"/>
      <c r="LVX1" s="92"/>
      <c r="LVY1" s="92"/>
      <c r="LVZ1" s="92"/>
      <c r="LWA1" s="92"/>
      <c r="LWB1" s="92"/>
      <c r="LWC1" s="92"/>
      <c r="LWD1" s="92"/>
      <c r="LWE1" s="92"/>
      <c r="LWF1" s="92"/>
      <c r="LWG1" s="92"/>
      <c r="LWH1" s="92"/>
      <c r="LWI1" s="92"/>
      <c r="LWJ1" s="92"/>
      <c r="LWK1" s="92"/>
      <c r="LWL1" s="92"/>
      <c r="LWM1" s="92"/>
      <c r="LWN1" s="92"/>
      <c r="LWO1" s="92"/>
      <c r="LWP1" s="92"/>
      <c r="LWQ1" s="92"/>
      <c r="LWR1" s="92"/>
      <c r="LWS1" s="92"/>
      <c r="LWT1" s="92"/>
      <c r="LWU1" s="92"/>
      <c r="LWV1" s="92"/>
      <c r="LWW1" s="92"/>
      <c r="LWX1" s="92"/>
      <c r="LWY1" s="92"/>
      <c r="LWZ1" s="92"/>
      <c r="LXA1" s="92"/>
      <c r="LXB1" s="92"/>
      <c r="LXC1" s="92"/>
      <c r="LXD1" s="92"/>
      <c r="LXE1" s="92"/>
      <c r="LXF1" s="92"/>
      <c r="LXG1" s="92"/>
      <c r="LXH1" s="92"/>
      <c r="LXI1" s="92"/>
      <c r="LXJ1" s="92"/>
      <c r="LXK1" s="92"/>
      <c r="LXL1" s="92"/>
      <c r="LXM1" s="92"/>
      <c r="LXN1" s="92"/>
      <c r="LXO1" s="92"/>
      <c r="LXP1" s="92"/>
      <c r="LXQ1" s="92"/>
      <c r="LXR1" s="92"/>
      <c r="LXS1" s="92"/>
      <c r="LXT1" s="92"/>
      <c r="LXU1" s="92"/>
      <c r="LXV1" s="92"/>
      <c r="LXW1" s="92"/>
      <c r="LXX1" s="92"/>
      <c r="LXY1" s="92"/>
      <c r="LXZ1" s="92"/>
      <c r="LYA1" s="92"/>
      <c r="LYB1" s="92"/>
      <c r="LYC1" s="92"/>
      <c r="LYD1" s="92"/>
      <c r="LYE1" s="92"/>
      <c r="LYF1" s="92"/>
      <c r="LYG1" s="92"/>
      <c r="LYH1" s="92"/>
      <c r="LYI1" s="92"/>
      <c r="LYJ1" s="92"/>
      <c r="LYK1" s="92"/>
      <c r="LYL1" s="92"/>
      <c r="LYM1" s="92"/>
      <c r="LYN1" s="92"/>
      <c r="LYO1" s="92"/>
      <c r="LYP1" s="92"/>
      <c r="LYQ1" s="92"/>
      <c r="LYR1" s="92"/>
      <c r="LYS1" s="92"/>
      <c r="LYT1" s="92"/>
      <c r="LYU1" s="92"/>
      <c r="LYV1" s="92"/>
      <c r="LYW1" s="92"/>
      <c r="LYX1" s="92"/>
      <c r="LYY1" s="92"/>
      <c r="LYZ1" s="92"/>
      <c r="LZA1" s="92"/>
      <c r="LZB1" s="92"/>
      <c r="LZC1" s="92"/>
      <c r="LZD1" s="92"/>
      <c r="LZE1" s="92"/>
      <c r="LZF1" s="92"/>
      <c r="LZG1" s="92"/>
      <c r="LZH1" s="92"/>
      <c r="LZI1" s="92"/>
      <c r="LZJ1" s="92"/>
      <c r="LZK1" s="92"/>
      <c r="LZL1" s="92"/>
      <c r="LZM1" s="92"/>
      <c r="LZN1" s="92"/>
      <c r="LZO1" s="92"/>
      <c r="LZP1" s="92"/>
      <c r="LZQ1" s="92"/>
      <c r="LZR1" s="92"/>
      <c r="LZS1" s="92"/>
      <c r="LZT1" s="92"/>
      <c r="LZU1" s="92"/>
      <c r="LZV1" s="92"/>
      <c r="LZW1" s="92"/>
      <c r="LZX1" s="92"/>
      <c r="LZY1" s="92"/>
      <c r="LZZ1" s="92"/>
      <c r="MAA1" s="92"/>
      <c r="MAB1" s="92"/>
      <c r="MAC1" s="92"/>
      <c r="MAD1" s="92"/>
      <c r="MAE1" s="92"/>
      <c r="MAF1" s="92"/>
      <c r="MAG1" s="92"/>
      <c r="MAH1" s="92"/>
      <c r="MAI1" s="92"/>
      <c r="MAJ1" s="92"/>
      <c r="MAK1" s="92"/>
      <c r="MAL1" s="92"/>
      <c r="MAM1" s="92"/>
      <c r="MAN1" s="92"/>
      <c r="MAO1" s="92"/>
      <c r="MAP1" s="92"/>
      <c r="MAQ1" s="92"/>
      <c r="MAR1" s="92"/>
      <c r="MAS1" s="92"/>
      <c r="MAT1" s="92"/>
      <c r="MAU1" s="92"/>
      <c r="MAV1" s="92"/>
      <c r="MAW1" s="92"/>
      <c r="MAX1" s="92"/>
      <c r="MAY1" s="92"/>
      <c r="MAZ1" s="92"/>
      <c r="MBA1" s="92"/>
      <c r="MBB1" s="92"/>
      <c r="MBC1" s="92"/>
      <c r="MBD1" s="92"/>
      <c r="MBE1" s="92"/>
      <c r="MBF1" s="92"/>
      <c r="MBG1" s="92"/>
      <c r="MBH1" s="92"/>
      <c r="MBI1" s="92"/>
      <c r="MBJ1" s="92"/>
      <c r="MBK1" s="92"/>
      <c r="MBL1" s="92"/>
      <c r="MBM1" s="92"/>
      <c r="MBN1" s="92"/>
      <c r="MBO1" s="92"/>
      <c r="MBP1" s="92"/>
      <c r="MBQ1" s="92"/>
      <c r="MBR1" s="92"/>
      <c r="MBS1" s="92"/>
      <c r="MBT1" s="92"/>
      <c r="MBU1" s="92"/>
      <c r="MBV1" s="92"/>
      <c r="MBW1" s="92"/>
      <c r="MBX1" s="92"/>
      <c r="MBY1" s="92"/>
      <c r="MBZ1" s="92"/>
      <c r="MCA1" s="92"/>
      <c r="MCB1" s="92"/>
      <c r="MCC1" s="92"/>
      <c r="MCD1" s="92"/>
      <c r="MCE1" s="92"/>
      <c r="MCF1" s="92"/>
      <c r="MCG1" s="92"/>
      <c r="MCH1" s="92"/>
      <c r="MCI1" s="92"/>
      <c r="MCJ1" s="92"/>
      <c r="MCK1" s="92"/>
      <c r="MCL1" s="92"/>
      <c r="MCM1" s="92"/>
      <c r="MCN1" s="92"/>
      <c r="MCO1" s="92"/>
      <c r="MCP1" s="92"/>
      <c r="MCQ1" s="92"/>
      <c r="MCR1" s="92"/>
      <c r="MCS1" s="92"/>
      <c r="MCT1" s="92"/>
      <c r="MCU1" s="92"/>
      <c r="MCV1" s="92"/>
      <c r="MCW1" s="92"/>
      <c r="MCX1" s="92"/>
      <c r="MCY1" s="92"/>
      <c r="MCZ1" s="92"/>
      <c r="MDA1" s="92"/>
      <c r="MDB1" s="92"/>
      <c r="MDC1" s="92"/>
      <c r="MDD1" s="92"/>
      <c r="MDE1" s="92"/>
      <c r="MDF1" s="92"/>
      <c r="MDG1" s="92"/>
      <c r="MDH1" s="92"/>
      <c r="MDI1" s="92"/>
      <c r="MDJ1" s="92"/>
      <c r="MDK1" s="92"/>
      <c r="MDL1" s="92"/>
      <c r="MDM1" s="92"/>
      <c r="MDN1" s="92"/>
      <c r="MDO1" s="92"/>
      <c r="MDP1" s="92"/>
      <c r="MDQ1" s="92"/>
      <c r="MDR1" s="92"/>
      <c r="MDS1" s="92"/>
      <c r="MDT1" s="92"/>
      <c r="MDU1" s="92"/>
      <c r="MDV1" s="92"/>
      <c r="MDW1" s="92"/>
      <c r="MDX1" s="92"/>
      <c r="MDY1" s="92"/>
      <c r="MDZ1" s="92"/>
      <c r="MEA1" s="92"/>
      <c r="MEB1" s="92"/>
      <c r="MEC1" s="92"/>
      <c r="MED1" s="92"/>
      <c r="MEE1" s="92"/>
      <c r="MEF1" s="92"/>
      <c r="MEG1" s="92"/>
      <c r="MEH1" s="92"/>
      <c r="MEI1" s="92"/>
      <c r="MEJ1" s="92"/>
      <c r="MEK1" s="92"/>
      <c r="MEL1" s="92"/>
      <c r="MEM1" s="92"/>
      <c r="MEN1" s="92"/>
      <c r="MEO1" s="92"/>
      <c r="MEP1" s="92"/>
      <c r="MEQ1" s="92"/>
      <c r="MER1" s="92"/>
      <c r="MES1" s="92"/>
      <c r="MET1" s="92"/>
      <c r="MEU1" s="92"/>
      <c r="MEV1" s="92"/>
      <c r="MEW1" s="92"/>
      <c r="MEX1" s="92"/>
      <c r="MEY1" s="92"/>
      <c r="MEZ1" s="92"/>
      <c r="MFA1" s="92"/>
      <c r="MFB1" s="92"/>
      <c r="MFC1" s="92"/>
      <c r="MFD1" s="92"/>
      <c r="MFE1" s="92"/>
      <c r="MFF1" s="92"/>
      <c r="MFG1" s="92"/>
      <c r="MFH1" s="92"/>
      <c r="MFI1" s="92"/>
      <c r="MFJ1" s="92"/>
      <c r="MFK1" s="92"/>
      <c r="MFL1" s="92"/>
      <c r="MFM1" s="92"/>
      <c r="MFN1" s="92"/>
      <c r="MFO1" s="92"/>
      <c r="MFP1" s="92"/>
      <c r="MFQ1" s="92"/>
      <c r="MFR1" s="92"/>
      <c r="MFS1" s="92"/>
      <c r="MFT1" s="92"/>
      <c r="MFU1" s="92"/>
      <c r="MFV1" s="92"/>
      <c r="MFW1" s="92"/>
      <c r="MFX1" s="92"/>
      <c r="MFY1" s="92"/>
      <c r="MFZ1" s="92"/>
      <c r="MGA1" s="92"/>
      <c r="MGB1" s="92"/>
      <c r="MGC1" s="92"/>
      <c r="MGD1" s="92"/>
      <c r="MGE1" s="92"/>
      <c r="MGF1" s="92"/>
      <c r="MGG1" s="92"/>
      <c r="MGH1" s="92"/>
      <c r="MGI1" s="92"/>
      <c r="MGJ1" s="92"/>
      <c r="MGK1" s="92"/>
      <c r="MGL1" s="92"/>
      <c r="MGM1" s="92"/>
      <c r="MGN1" s="92"/>
      <c r="MGO1" s="92"/>
      <c r="MGP1" s="92"/>
      <c r="MGQ1" s="92"/>
      <c r="MGR1" s="92"/>
      <c r="MGS1" s="92"/>
      <c r="MGT1" s="92"/>
      <c r="MGU1" s="92"/>
      <c r="MGV1" s="92"/>
      <c r="MGW1" s="92"/>
      <c r="MGX1" s="92"/>
      <c r="MGY1" s="92"/>
      <c r="MGZ1" s="92"/>
      <c r="MHA1" s="92"/>
      <c r="MHB1" s="92"/>
      <c r="MHC1" s="92"/>
      <c r="MHD1" s="92"/>
      <c r="MHE1" s="92"/>
      <c r="MHF1" s="92"/>
      <c r="MHG1" s="92"/>
      <c r="MHH1" s="92"/>
      <c r="MHI1" s="92"/>
      <c r="MHJ1" s="92"/>
      <c r="MHK1" s="92"/>
      <c r="MHL1" s="92"/>
      <c r="MHM1" s="92"/>
      <c r="MHN1" s="92"/>
      <c r="MHO1" s="92"/>
      <c r="MHP1" s="92"/>
      <c r="MHQ1" s="92"/>
      <c r="MHR1" s="92"/>
      <c r="MHS1" s="92"/>
      <c r="MHT1" s="92"/>
      <c r="MHU1" s="92"/>
      <c r="MHV1" s="92"/>
      <c r="MHW1" s="92"/>
      <c r="MHX1" s="92"/>
      <c r="MHY1" s="92"/>
      <c r="MHZ1" s="92"/>
      <c r="MIA1" s="92"/>
      <c r="MIB1" s="92"/>
      <c r="MIC1" s="92"/>
      <c r="MID1" s="92"/>
      <c r="MIE1" s="92"/>
      <c r="MIF1" s="92"/>
      <c r="MIG1" s="92"/>
      <c r="MIH1" s="92"/>
      <c r="MII1" s="92"/>
      <c r="MIJ1" s="92"/>
      <c r="MIK1" s="92"/>
      <c r="MIL1" s="92"/>
      <c r="MIM1" s="92"/>
      <c r="MIN1" s="92"/>
      <c r="MIO1" s="92"/>
      <c r="MIP1" s="92"/>
      <c r="MIQ1" s="92"/>
      <c r="MIR1" s="92"/>
      <c r="MIS1" s="92"/>
      <c r="MIT1" s="92"/>
      <c r="MIU1" s="92"/>
      <c r="MIV1" s="92"/>
      <c r="MIW1" s="92"/>
      <c r="MIX1" s="92"/>
      <c r="MIY1" s="92"/>
      <c r="MIZ1" s="92"/>
      <c r="MJA1" s="92"/>
      <c r="MJB1" s="92"/>
      <c r="MJC1" s="92"/>
      <c r="MJD1" s="92"/>
      <c r="MJE1" s="92"/>
      <c r="MJF1" s="92"/>
      <c r="MJG1" s="92"/>
      <c r="MJH1" s="92"/>
      <c r="MJI1" s="92"/>
      <c r="MJJ1" s="92"/>
      <c r="MJK1" s="92"/>
      <c r="MJL1" s="92"/>
      <c r="MJM1" s="92"/>
      <c r="MJN1" s="92"/>
      <c r="MJO1" s="92"/>
      <c r="MJP1" s="92"/>
      <c r="MJQ1" s="92"/>
      <c r="MJR1" s="92"/>
      <c r="MJS1" s="92"/>
      <c r="MJT1" s="92"/>
      <c r="MJU1" s="92"/>
      <c r="MJV1" s="92"/>
      <c r="MJW1" s="92"/>
      <c r="MJX1" s="92"/>
      <c r="MJY1" s="92"/>
      <c r="MJZ1" s="92"/>
      <c r="MKA1" s="92"/>
      <c r="MKB1" s="92"/>
      <c r="MKC1" s="92"/>
      <c r="MKD1" s="92"/>
      <c r="MKE1" s="92"/>
      <c r="MKF1" s="92"/>
      <c r="MKG1" s="92"/>
      <c r="MKH1" s="92"/>
      <c r="MKI1" s="92"/>
      <c r="MKJ1" s="92"/>
      <c r="MKK1" s="92"/>
      <c r="MKL1" s="92"/>
      <c r="MKM1" s="92"/>
      <c r="MKN1" s="92"/>
      <c r="MKO1" s="92"/>
      <c r="MKP1" s="92"/>
      <c r="MKQ1" s="92"/>
      <c r="MKR1" s="92"/>
      <c r="MKS1" s="92"/>
      <c r="MKT1" s="92"/>
      <c r="MKU1" s="92"/>
      <c r="MKV1" s="92"/>
      <c r="MKW1" s="92"/>
      <c r="MKX1" s="92"/>
      <c r="MKY1" s="92"/>
      <c r="MKZ1" s="92"/>
      <c r="MLA1" s="92"/>
      <c r="MLB1" s="92"/>
      <c r="MLC1" s="92"/>
      <c r="MLD1" s="92"/>
      <c r="MLE1" s="92"/>
      <c r="MLF1" s="92"/>
      <c r="MLG1" s="92"/>
      <c r="MLH1" s="92"/>
      <c r="MLI1" s="92"/>
      <c r="MLJ1" s="92"/>
      <c r="MLK1" s="92"/>
      <c r="MLL1" s="92"/>
      <c r="MLM1" s="92"/>
      <c r="MLN1" s="92"/>
      <c r="MLO1" s="92"/>
      <c r="MLP1" s="92"/>
      <c r="MLQ1" s="92"/>
      <c r="MLR1" s="92"/>
      <c r="MLS1" s="92"/>
      <c r="MLT1" s="92"/>
      <c r="MLU1" s="92"/>
      <c r="MLV1" s="92"/>
      <c r="MLW1" s="92"/>
      <c r="MLX1" s="92"/>
      <c r="MLY1" s="92"/>
      <c r="MLZ1" s="92"/>
      <c r="MMA1" s="92"/>
      <c r="MMB1" s="92"/>
      <c r="MMC1" s="92"/>
      <c r="MMD1" s="92"/>
      <c r="MME1" s="92"/>
      <c r="MMF1" s="92"/>
      <c r="MMG1" s="92"/>
      <c r="MMH1" s="92"/>
      <c r="MMI1" s="92"/>
      <c r="MMJ1" s="92"/>
      <c r="MMK1" s="92"/>
      <c r="MML1" s="92"/>
      <c r="MMM1" s="92"/>
      <c r="MMN1" s="92"/>
      <c r="MMO1" s="92"/>
      <c r="MMP1" s="92"/>
      <c r="MMQ1" s="92"/>
      <c r="MMR1" s="92"/>
      <c r="MMS1" s="92"/>
      <c r="MMT1" s="92"/>
      <c r="MMU1" s="92"/>
      <c r="MMV1" s="92"/>
      <c r="MMW1" s="92"/>
      <c r="MMX1" s="92"/>
      <c r="MMY1" s="92"/>
      <c r="MMZ1" s="92"/>
      <c r="MNA1" s="92"/>
      <c r="MNB1" s="92"/>
      <c r="MNC1" s="92"/>
      <c r="MND1" s="92"/>
      <c r="MNE1" s="92"/>
      <c r="MNF1" s="92"/>
      <c r="MNG1" s="92"/>
      <c r="MNH1" s="92"/>
      <c r="MNI1" s="92"/>
      <c r="MNJ1" s="92"/>
      <c r="MNK1" s="92"/>
      <c r="MNL1" s="92"/>
      <c r="MNM1" s="92"/>
      <c r="MNN1" s="92"/>
      <c r="MNO1" s="92"/>
      <c r="MNP1" s="92"/>
      <c r="MNQ1" s="92"/>
      <c r="MNR1" s="92"/>
      <c r="MNS1" s="92"/>
      <c r="MNT1" s="92"/>
      <c r="MNU1" s="92"/>
      <c r="MNV1" s="92"/>
      <c r="MNW1" s="92"/>
      <c r="MNX1" s="92"/>
      <c r="MNY1" s="92"/>
      <c r="MNZ1" s="92"/>
      <c r="MOA1" s="92"/>
      <c r="MOB1" s="92"/>
      <c r="MOC1" s="92"/>
      <c r="MOD1" s="92"/>
      <c r="MOE1" s="92"/>
      <c r="MOF1" s="92"/>
      <c r="MOG1" s="92"/>
      <c r="MOH1" s="92"/>
      <c r="MOI1" s="92"/>
      <c r="MOJ1" s="92"/>
      <c r="MOK1" s="92"/>
      <c r="MOL1" s="92"/>
      <c r="MOM1" s="92"/>
      <c r="MON1" s="92"/>
      <c r="MOO1" s="92"/>
      <c r="MOP1" s="92"/>
      <c r="MOQ1" s="92"/>
      <c r="MOR1" s="92"/>
      <c r="MOS1" s="92"/>
      <c r="MOT1" s="92"/>
      <c r="MOU1" s="92"/>
      <c r="MOV1" s="92"/>
      <c r="MOW1" s="92"/>
      <c r="MOX1" s="92"/>
      <c r="MOY1" s="92"/>
      <c r="MOZ1" s="92"/>
      <c r="MPA1" s="92"/>
      <c r="MPB1" s="92"/>
      <c r="MPC1" s="92"/>
      <c r="MPD1" s="92"/>
      <c r="MPE1" s="92"/>
      <c r="MPF1" s="92"/>
      <c r="MPG1" s="92"/>
      <c r="MPH1" s="92"/>
      <c r="MPI1" s="92"/>
      <c r="MPJ1" s="92"/>
      <c r="MPK1" s="92"/>
      <c r="MPL1" s="92"/>
      <c r="MPM1" s="92"/>
      <c r="MPN1" s="92"/>
      <c r="MPO1" s="92"/>
      <c r="MPP1" s="92"/>
      <c r="MPQ1" s="92"/>
      <c r="MPR1" s="92"/>
      <c r="MPS1" s="92"/>
      <c r="MPT1" s="92"/>
      <c r="MPU1" s="92"/>
      <c r="MPV1" s="92"/>
      <c r="MPW1" s="92"/>
      <c r="MPX1" s="92"/>
      <c r="MPY1" s="92"/>
      <c r="MPZ1" s="92"/>
      <c r="MQA1" s="92"/>
      <c r="MQB1" s="92"/>
      <c r="MQC1" s="92"/>
      <c r="MQD1" s="92"/>
      <c r="MQE1" s="92"/>
      <c r="MQF1" s="92"/>
      <c r="MQG1" s="92"/>
      <c r="MQH1" s="92"/>
      <c r="MQI1" s="92"/>
      <c r="MQJ1" s="92"/>
      <c r="MQK1" s="92"/>
      <c r="MQL1" s="92"/>
      <c r="MQM1" s="92"/>
      <c r="MQN1" s="92"/>
      <c r="MQO1" s="92"/>
      <c r="MQP1" s="92"/>
      <c r="MQQ1" s="92"/>
      <c r="MQR1" s="92"/>
      <c r="MQS1" s="92"/>
      <c r="MQT1" s="92"/>
      <c r="MQU1" s="92"/>
      <c r="MQV1" s="92"/>
      <c r="MQW1" s="92"/>
      <c r="MQX1" s="92"/>
      <c r="MQY1" s="92"/>
      <c r="MQZ1" s="92"/>
      <c r="MRA1" s="92"/>
      <c r="MRB1" s="92"/>
      <c r="MRC1" s="92"/>
      <c r="MRD1" s="92"/>
      <c r="MRE1" s="92"/>
      <c r="MRF1" s="92"/>
      <c r="MRG1" s="92"/>
      <c r="MRH1" s="92"/>
      <c r="MRI1" s="92"/>
      <c r="MRJ1" s="92"/>
      <c r="MRK1" s="92"/>
      <c r="MRL1" s="92"/>
      <c r="MRM1" s="92"/>
      <c r="MRN1" s="92"/>
      <c r="MRO1" s="92"/>
      <c r="MRP1" s="92"/>
      <c r="MRQ1" s="92"/>
      <c r="MRR1" s="92"/>
      <c r="MRS1" s="92"/>
      <c r="MRT1" s="92"/>
      <c r="MRU1" s="92"/>
      <c r="MRV1" s="92"/>
      <c r="MRW1" s="92"/>
      <c r="MRX1" s="92"/>
      <c r="MRY1" s="92"/>
      <c r="MRZ1" s="92"/>
      <c r="MSA1" s="92"/>
      <c r="MSB1" s="92"/>
      <c r="MSC1" s="92"/>
      <c r="MSD1" s="92"/>
      <c r="MSE1" s="92"/>
      <c r="MSF1" s="92"/>
      <c r="MSG1" s="92"/>
      <c r="MSH1" s="92"/>
      <c r="MSI1" s="92"/>
      <c r="MSJ1" s="92"/>
      <c r="MSK1" s="92"/>
      <c r="MSL1" s="92"/>
      <c r="MSM1" s="92"/>
      <c r="MSN1" s="92"/>
      <c r="MSO1" s="92"/>
      <c r="MSP1" s="92"/>
      <c r="MSQ1" s="92"/>
      <c r="MSR1" s="92"/>
      <c r="MSS1" s="92"/>
      <c r="MST1" s="92"/>
      <c r="MSU1" s="92"/>
      <c r="MSV1" s="92"/>
      <c r="MSW1" s="92"/>
      <c r="MSX1" s="92"/>
      <c r="MSY1" s="92"/>
      <c r="MSZ1" s="92"/>
      <c r="MTA1" s="92"/>
      <c r="MTB1" s="92"/>
      <c r="MTC1" s="92"/>
      <c r="MTD1" s="92"/>
      <c r="MTE1" s="92"/>
      <c r="MTF1" s="92"/>
      <c r="MTG1" s="92"/>
      <c r="MTH1" s="92"/>
      <c r="MTI1" s="92"/>
      <c r="MTJ1" s="92"/>
      <c r="MTK1" s="92"/>
      <c r="MTL1" s="92"/>
      <c r="MTM1" s="92"/>
      <c r="MTN1" s="92"/>
      <c r="MTO1" s="92"/>
      <c r="MTP1" s="92"/>
      <c r="MTQ1" s="92"/>
      <c r="MTR1" s="92"/>
      <c r="MTS1" s="92"/>
      <c r="MTT1" s="92"/>
      <c r="MTU1" s="92"/>
      <c r="MTV1" s="92"/>
      <c r="MTW1" s="92"/>
      <c r="MTX1" s="92"/>
      <c r="MTY1" s="92"/>
      <c r="MTZ1" s="92"/>
      <c r="MUA1" s="92"/>
      <c r="MUB1" s="92"/>
      <c r="MUC1" s="92"/>
      <c r="MUD1" s="92"/>
      <c r="MUE1" s="92"/>
      <c r="MUF1" s="92"/>
      <c r="MUG1" s="92"/>
      <c r="MUH1" s="92"/>
      <c r="MUI1" s="92"/>
      <c r="MUJ1" s="92"/>
      <c r="MUK1" s="92"/>
      <c r="MUL1" s="92"/>
      <c r="MUM1" s="92"/>
      <c r="MUN1" s="92"/>
      <c r="MUO1" s="92"/>
      <c r="MUP1" s="92"/>
      <c r="MUQ1" s="92"/>
      <c r="MUR1" s="92"/>
      <c r="MUS1" s="92"/>
      <c r="MUT1" s="92"/>
      <c r="MUU1" s="92"/>
      <c r="MUV1" s="92"/>
      <c r="MUW1" s="92"/>
      <c r="MUX1" s="92"/>
      <c r="MUY1" s="92"/>
      <c r="MUZ1" s="92"/>
      <c r="MVA1" s="92"/>
      <c r="MVB1" s="92"/>
      <c r="MVC1" s="92"/>
      <c r="MVD1" s="92"/>
      <c r="MVE1" s="92"/>
      <c r="MVF1" s="92"/>
      <c r="MVG1" s="92"/>
      <c r="MVH1" s="92"/>
      <c r="MVI1" s="92"/>
      <c r="MVJ1" s="92"/>
      <c r="MVK1" s="92"/>
      <c r="MVL1" s="92"/>
      <c r="MVM1" s="92"/>
      <c r="MVN1" s="92"/>
      <c r="MVO1" s="92"/>
      <c r="MVP1" s="92"/>
      <c r="MVQ1" s="92"/>
      <c r="MVR1" s="92"/>
      <c r="MVS1" s="92"/>
      <c r="MVT1" s="92"/>
      <c r="MVU1" s="92"/>
      <c r="MVV1" s="92"/>
      <c r="MVW1" s="92"/>
      <c r="MVX1" s="92"/>
      <c r="MVY1" s="92"/>
      <c r="MVZ1" s="92"/>
      <c r="MWA1" s="92"/>
      <c r="MWB1" s="92"/>
      <c r="MWC1" s="92"/>
      <c r="MWD1" s="92"/>
      <c r="MWE1" s="92"/>
      <c r="MWF1" s="92"/>
      <c r="MWG1" s="92"/>
      <c r="MWH1" s="92"/>
      <c r="MWI1" s="92"/>
      <c r="MWJ1" s="92"/>
      <c r="MWK1" s="92"/>
      <c r="MWL1" s="92"/>
      <c r="MWM1" s="92"/>
      <c r="MWN1" s="92"/>
      <c r="MWO1" s="92"/>
      <c r="MWP1" s="92"/>
      <c r="MWQ1" s="92"/>
      <c r="MWR1" s="92"/>
      <c r="MWS1" s="92"/>
      <c r="MWT1" s="92"/>
      <c r="MWU1" s="92"/>
      <c r="MWV1" s="92"/>
      <c r="MWW1" s="92"/>
      <c r="MWX1" s="92"/>
      <c r="MWY1" s="92"/>
      <c r="MWZ1" s="92"/>
      <c r="MXA1" s="92"/>
      <c r="MXB1" s="92"/>
      <c r="MXC1" s="92"/>
      <c r="MXD1" s="92"/>
      <c r="MXE1" s="92"/>
      <c r="MXF1" s="92"/>
      <c r="MXG1" s="92"/>
      <c r="MXH1" s="92"/>
      <c r="MXI1" s="92"/>
      <c r="MXJ1" s="92"/>
      <c r="MXK1" s="92"/>
      <c r="MXL1" s="92"/>
      <c r="MXM1" s="92"/>
      <c r="MXN1" s="92"/>
      <c r="MXO1" s="92"/>
      <c r="MXP1" s="92"/>
      <c r="MXQ1" s="92"/>
      <c r="MXR1" s="92"/>
      <c r="MXS1" s="92"/>
      <c r="MXT1" s="92"/>
      <c r="MXU1" s="92"/>
      <c r="MXV1" s="92"/>
      <c r="MXW1" s="92"/>
      <c r="MXX1" s="92"/>
      <c r="MXY1" s="92"/>
      <c r="MXZ1" s="92"/>
      <c r="MYA1" s="92"/>
      <c r="MYB1" s="92"/>
      <c r="MYC1" s="92"/>
      <c r="MYD1" s="92"/>
      <c r="MYE1" s="92"/>
      <c r="MYF1" s="92"/>
      <c r="MYG1" s="92"/>
      <c r="MYH1" s="92"/>
      <c r="MYI1" s="92"/>
      <c r="MYJ1" s="92"/>
      <c r="MYK1" s="92"/>
      <c r="MYL1" s="92"/>
      <c r="MYM1" s="92"/>
      <c r="MYN1" s="92"/>
      <c r="MYO1" s="92"/>
      <c r="MYP1" s="92"/>
      <c r="MYQ1" s="92"/>
      <c r="MYR1" s="92"/>
      <c r="MYS1" s="92"/>
      <c r="MYT1" s="92"/>
      <c r="MYU1" s="92"/>
      <c r="MYV1" s="92"/>
      <c r="MYW1" s="92"/>
      <c r="MYX1" s="92"/>
      <c r="MYY1" s="92"/>
      <c r="MYZ1" s="92"/>
      <c r="MZA1" s="92"/>
      <c r="MZB1" s="92"/>
      <c r="MZC1" s="92"/>
      <c r="MZD1" s="92"/>
      <c r="MZE1" s="92"/>
      <c r="MZF1" s="92"/>
      <c r="MZG1" s="92"/>
      <c r="MZH1" s="92"/>
      <c r="MZI1" s="92"/>
      <c r="MZJ1" s="92"/>
      <c r="MZK1" s="92"/>
      <c r="MZL1" s="92"/>
      <c r="MZM1" s="92"/>
      <c r="MZN1" s="92"/>
      <c r="MZO1" s="92"/>
      <c r="MZP1" s="92"/>
      <c r="MZQ1" s="92"/>
      <c r="MZR1" s="92"/>
      <c r="MZS1" s="92"/>
      <c r="MZT1" s="92"/>
      <c r="MZU1" s="92"/>
      <c r="MZV1" s="92"/>
      <c r="MZW1" s="92"/>
      <c r="MZX1" s="92"/>
      <c r="MZY1" s="92"/>
      <c r="MZZ1" s="92"/>
      <c r="NAA1" s="92"/>
      <c r="NAB1" s="92"/>
      <c r="NAC1" s="92"/>
      <c r="NAD1" s="92"/>
      <c r="NAE1" s="92"/>
      <c r="NAF1" s="92"/>
      <c r="NAG1" s="92"/>
      <c r="NAH1" s="92"/>
      <c r="NAI1" s="92"/>
      <c r="NAJ1" s="92"/>
      <c r="NAK1" s="92"/>
      <c r="NAL1" s="92"/>
      <c r="NAM1" s="92"/>
      <c r="NAN1" s="92"/>
      <c r="NAO1" s="92"/>
      <c r="NAP1" s="92"/>
      <c r="NAQ1" s="92"/>
      <c r="NAR1" s="92"/>
      <c r="NAS1" s="92"/>
      <c r="NAT1" s="92"/>
      <c r="NAU1" s="92"/>
      <c r="NAV1" s="92"/>
      <c r="NAW1" s="92"/>
      <c r="NAX1" s="92"/>
      <c r="NAY1" s="92"/>
      <c r="NAZ1" s="92"/>
      <c r="NBA1" s="92"/>
      <c r="NBB1" s="92"/>
      <c r="NBC1" s="92"/>
      <c r="NBD1" s="92"/>
      <c r="NBE1" s="92"/>
      <c r="NBF1" s="92"/>
      <c r="NBG1" s="92"/>
      <c r="NBH1" s="92"/>
      <c r="NBI1" s="92"/>
      <c r="NBJ1" s="92"/>
      <c r="NBK1" s="92"/>
      <c r="NBL1" s="92"/>
      <c r="NBM1" s="92"/>
      <c r="NBN1" s="92"/>
      <c r="NBO1" s="92"/>
      <c r="NBP1" s="92"/>
      <c r="NBQ1" s="92"/>
      <c r="NBR1" s="92"/>
      <c r="NBS1" s="92"/>
      <c r="NBT1" s="92"/>
      <c r="NBU1" s="92"/>
      <c r="NBV1" s="92"/>
      <c r="NBW1" s="92"/>
      <c r="NBX1" s="92"/>
      <c r="NBY1" s="92"/>
      <c r="NBZ1" s="92"/>
      <c r="NCA1" s="92"/>
      <c r="NCB1" s="92"/>
      <c r="NCC1" s="92"/>
      <c r="NCD1" s="92"/>
      <c r="NCE1" s="92"/>
      <c r="NCF1" s="92"/>
      <c r="NCG1" s="92"/>
      <c r="NCH1" s="92"/>
      <c r="NCI1" s="92"/>
      <c r="NCJ1" s="92"/>
      <c r="NCK1" s="92"/>
      <c r="NCL1" s="92"/>
      <c r="NCM1" s="92"/>
      <c r="NCN1" s="92"/>
      <c r="NCO1" s="92"/>
      <c r="NCP1" s="92"/>
      <c r="NCQ1" s="92"/>
      <c r="NCR1" s="92"/>
      <c r="NCS1" s="92"/>
      <c r="NCT1" s="92"/>
      <c r="NCU1" s="92"/>
      <c r="NCV1" s="92"/>
      <c r="NCW1" s="92"/>
      <c r="NCX1" s="92"/>
      <c r="NCY1" s="92"/>
      <c r="NCZ1" s="92"/>
      <c r="NDA1" s="92"/>
      <c r="NDB1" s="92"/>
      <c r="NDC1" s="92"/>
      <c r="NDD1" s="92"/>
      <c r="NDE1" s="92"/>
      <c r="NDF1" s="92"/>
      <c r="NDG1" s="92"/>
      <c r="NDH1" s="92"/>
      <c r="NDI1" s="92"/>
      <c r="NDJ1" s="92"/>
      <c r="NDK1" s="92"/>
      <c r="NDL1" s="92"/>
      <c r="NDM1" s="92"/>
      <c r="NDN1" s="92"/>
      <c r="NDO1" s="92"/>
      <c r="NDP1" s="92"/>
      <c r="NDQ1" s="92"/>
      <c r="NDR1" s="92"/>
      <c r="NDS1" s="92"/>
      <c r="NDT1" s="92"/>
      <c r="NDU1" s="92"/>
      <c r="NDV1" s="92"/>
      <c r="NDW1" s="92"/>
      <c r="NDX1" s="92"/>
      <c r="NDY1" s="92"/>
      <c r="NDZ1" s="92"/>
      <c r="NEA1" s="92"/>
      <c r="NEB1" s="92"/>
      <c r="NEC1" s="92"/>
      <c r="NED1" s="92"/>
      <c r="NEE1" s="92"/>
      <c r="NEF1" s="92"/>
      <c r="NEG1" s="92"/>
      <c r="NEH1" s="92"/>
      <c r="NEI1" s="92"/>
      <c r="NEJ1" s="92"/>
      <c r="NEK1" s="92"/>
      <c r="NEL1" s="92"/>
      <c r="NEM1" s="92"/>
      <c r="NEN1" s="92"/>
      <c r="NEO1" s="92"/>
      <c r="NEP1" s="92"/>
      <c r="NEQ1" s="92"/>
      <c r="NER1" s="92"/>
      <c r="NES1" s="92"/>
      <c r="NET1" s="92"/>
      <c r="NEU1" s="92"/>
      <c r="NEV1" s="92"/>
      <c r="NEW1" s="92"/>
      <c r="NEX1" s="92"/>
      <c r="NEY1" s="92"/>
      <c r="NEZ1" s="92"/>
      <c r="NFA1" s="92"/>
      <c r="NFB1" s="92"/>
      <c r="NFC1" s="92"/>
      <c r="NFD1" s="92"/>
      <c r="NFE1" s="92"/>
      <c r="NFF1" s="92"/>
      <c r="NFG1" s="92"/>
      <c r="NFH1" s="92"/>
      <c r="NFI1" s="92"/>
      <c r="NFJ1" s="92"/>
      <c r="NFK1" s="92"/>
      <c r="NFL1" s="92"/>
      <c r="NFM1" s="92"/>
      <c r="NFN1" s="92"/>
      <c r="NFO1" s="92"/>
      <c r="NFP1" s="92"/>
      <c r="NFQ1" s="92"/>
      <c r="NFR1" s="92"/>
      <c r="NFS1" s="92"/>
      <c r="NFT1" s="92"/>
      <c r="NFU1" s="92"/>
      <c r="NFV1" s="92"/>
      <c r="NFW1" s="92"/>
      <c r="NFX1" s="92"/>
      <c r="NFY1" s="92"/>
      <c r="NFZ1" s="92"/>
      <c r="NGA1" s="92"/>
      <c r="NGB1" s="92"/>
      <c r="NGC1" s="92"/>
      <c r="NGD1" s="92"/>
      <c r="NGE1" s="92"/>
      <c r="NGF1" s="92"/>
      <c r="NGG1" s="92"/>
      <c r="NGH1" s="92"/>
      <c r="NGI1" s="92"/>
      <c r="NGJ1" s="92"/>
      <c r="NGK1" s="92"/>
      <c r="NGL1" s="92"/>
      <c r="NGM1" s="92"/>
      <c r="NGN1" s="92"/>
      <c r="NGO1" s="92"/>
      <c r="NGP1" s="92"/>
      <c r="NGQ1" s="92"/>
      <c r="NGR1" s="92"/>
      <c r="NGS1" s="92"/>
      <c r="NGT1" s="92"/>
      <c r="NGU1" s="92"/>
      <c r="NGV1" s="92"/>
      <c r="NGW1" s="92"/>
      <c r="NGX1" s="92"/>
      <c r="NGY1" s="92"/>
      <c r="NGZ1" s="92"/>
      <c r="NHA1" s="92"/>
      <c r="NHB1" s="92"/>
      <c r="NHC1" s="92"/>
      <c r="NHD1" s="92"/>
      <c r="NHE1" s="92"/>
      <c r="NHF1" s="92"/>
      <c r="NHG1" s="92"/>
      <c r="NHH1" s="92"/>
      <c r="NHI1" s="92"/>
      <c r="NHJ1" s="92"/>
      <c r="NHK1" s="92"/>
      <c r="NHL1" s="92"/>
      <c r="NHM1" s="92"/>
      <c r="NHN1" s="92"/>
      <c r="NHO1" s="92"/>
      <c r="NHP1" s="92"/>
      <c r="NHQ1" s="92"/>
      <c r="NHR1" s="92"/>
      <c r="NHS1" s="92"/>
      <c r="NHT1" s="92"/>
      <c r="NHU1" s="92"/>
      <c r="NHV1" s="92"/>
      <c r="NHW1" s="92"/>
      <c r="NHX1" s="92"/>
      <c r="NHY1" s="92"/>
      <c r="NHZ1" s="92"/>
      <c r="NIA1" s="92"/>
      <c r="NIB1" s="92"/>
      <c r="NIC1" s="92"/>
      <c r="NID1" s="92"/>
      <c r="NIE1" s="92"/>
      <c r="NIF1" s="92"/>
      <c r="NIG1" s="92"/>
      <c r="NIH1" s="92"/>
      <c r="NII1" s="92"/>
      <c r="NIJ1" s="92"/>
      <c r="NIK1" s="92"/>
      <c r="NIL1" s="92"/>
      <c r="NIM1" s="92"/>
      <c r="NIN1" s="92"/>
      <c r="NIO1" s="92"/>
      <c r="NIP1" s="92"/>
      <c r="NIQ1" s="92"/>
      <c r="NIR1" s="92"/>
      <c r="NIS1" s="92"/>
      <c r="NIT1" s="92"/>
      <c r="NIU1" s="92"/>
      <c r="NIV1" s="92"/>
      <c r="NIW1" s="92"/>
      <c r="NIX1" s="92"/>
      <c r="NIY1" s="92"/>
      <c r="NIZ1" s="92"/>
      <c r="NJA1" s="92"/>
      <c r="NJB1" s="92"/>
      <c r="NJC1" s="92"/>
      <c r="NJD1" s="92"/>
      <c r="NJE1" s="92"/>
      <c r="NJF1" s="92"/>
      <c r="NJG1" s="92"/>
      <c r="NJH1" s="92"/>
      <c r="NJI1" s="92"/>
      <c r="NJJ1" s="92"/>
      <c r="NJK1" s="92"/>
      <c r="NJL1" s="92"/>
      <c r="NJM1" s="92"/>
      <c r="NJN1" s="92"/>
      <c r="NJO1" s="92"/>
      <c r="NJP1" s="92"/>
      <c r="NJQ1" s="92"/>
      <c r="NJR1" s="92"/>
      <c r="NJS1" s="92"/>
      <c r="NJT1" s="92"/>
      <c r="NJU1" s="92"/>
      <c r="NJV1" s="92"/>
      <c r="NJW1" s="92"/>
      <c r="NJX1" s="92"/>
      <c r="NJY1" s="92"/>
      <c r="NJZ1" s="92"/>
      <c r="NKA1" s="92"/>
      <c r="NKB1" s="92"/>
      <c r="NKC1" s="92"/>
      <c r="NKD1" s="92"/>
      <c r="NKE1" s="92"/>
      <c r="NKF1" s="92"/>
      <c r="NKG1" s="92"/>
      <c r="NKH1" s="92"/>
      <c r="NKI1" s="92"/>
      <c r="NKJ1" s="92"/>
      <c r="NKK1" s="92"/>
      <c r="NKL1" s="92"/>
      <c r="NKM1" s="92"/>
      <c r="NKN1" s="92"/>
      <c r="NKO1" s="92"/>
      <c r="NKP1" s="92"/>
      <c r="NKQ1" s="92"/>
      <c r="NKR1" s="92"/>
      <c r="NKS1" s="92"/>
      <c r="NKT1" s="92"/>
      <c r="NKU1" s="92"/>
      <c r="NKV1" s="92"/>
      <c r="NKW1" s="92"/>
      <c r="NKX1" s="92"/>
      <c r="NKY1" s="92"/>
      <c r="NKZ1" s="92"/>
      <c r="NLA1" s="92"/>
      <c r="NLB1" s="92"/>
      <c r="NLC1" s="92"/>
      <c r="NLD1" s="92"/>
      <c r="NLE1" s="92"/>
      <c r="NLF1" s="92"/>
      <c r="NLG1" s="92"/>
      <c r="NLH1" s="92"/>
      <c r="NLI1" s="92"/>
      <c r="NLJ1" s="92"/>
      <c r="NLK1" s="92"/>
      <c r="NLL1" s="92"/>
      <c r="NLM1" s="92"/>
      <c r="NLN1" s="92"/>
      <c r="NLO1" s="92"/>
      <c r="NLP1" s="92"/>
      <c r="NLQ1" s="92"/>
      <c r="NLR1" s="92"/>
      <c r="NLS1" s="92"/>
      <c r="NLT1" s="92"/>
      <c r="NLU1" s="92"/>
      <c r="NLV1" s="92"/>
      <c r="NLW1" s="92"/>
      <c r="NLX1" s="92"/>
      <c r="NLY1" s="92"/>
      <c r="NLZ1" s="92"/>
      <c r="NMA1" s="92"/>
      <c r="NMB1" s="92"/>
      <c r="NMC1" s="92"/>
      <c r="NMD1" s="92"/>
      <c r="NME1" s="92"/>
      <c r="NMF1" s="92"/>
      <c r="NMG1" s="92"/>
      <c r="NMH1" s="92"/>
      <c r="NMI1" s="92"/>
      <c r="NMJ1" s="92"/>
      <c r="NMK1" s="92"/>
      <c r="NML1" s="92"/>
      <c r="NMM1" s="92"/>
      <c r="NMN1" s="92"/>
      <c r="NMO1" s="92"/>
      <c r="NMP1" s="92"/>
      <c r="NMQ1" s="92"/>
      <c r="NMR1" s="92"/>
      <c r="NMS1" s="92"/>
      <c r="NMT1" s="92"/>
      <c r="NMU1" s="92"/>
      <c r="NMV1" s="92"/>
      <c r="NMW1" s="92"/>
      <c r="NMX1" s="92"/>
      <c r="NMY1" s="92"/>
      <c r="NMZ1" s="92"/>
      <c r="NNA1" s="92"/>
      <c r="NNB1" s="92"/>
      <c r="NNC1" s="92"/>
      <c r="NND1" s="92"/>
      <c r="NNE1" s="92"/>
      <c r="NNF1" s="92"/>
      <c r="NNG1" s="92"/>
      <c r="NNH1" s="92"/>
      <c r="NNI1" s="92"/>
      <c r="NNJ1" s="92"/>
      <c r="NNK1" s="92"/>
      <c r="NNL1" s="92"/>
      <c r="NNM1" s="92"/>
      <c r="NNN1" s="92"/>
      <c r="NNO1" s="92"/>
      <c r="NNP1" s="92"/>
      <c r="NNQ1" s="92"/>
      <c r="NNR1" s="92"/>
      <c r="NNS1" s="92"/>
      <c r="NNT1" s="92"/>
      <c r="NNU1" s="92"/>
      <c r="NNV1" s="92"/>
      <c r="NNW1" s="92"/>
      <c r="NNX1" s="92"/>
      <c r="NNY1" s="92"/>
      <c r="NNZ1" s="92"/>
      <c r="NOA1" s="92"/>
      <c r="NOB1" s="92"/>
      <c r="NOC1" s="92"/>
      <c r="NOD1" s="92"/>
      <c r="NOE1" s="92"/>
      <c r="NOF1" s="92"/>
      <c r="NOG1" s="92"/>
      <c r="NOH1" s="92"/>
      <c r="NOI1" s="92"/>
      <c r="NOJ1" s="92"/>
      <c r="NOK1" s="92"/>
      <c r="NOL1" s="92"/>
      <c r="NOM1" s="92"/>
      <c r="NON1" s="92"/>
      <c r="NOO1" s="92"/>
      <c r="NOP1" s="92"/>
      <c r="NOQ1" s="92"/>
      <c r="NOR1" s="92"/>
      <c r="NOS1" s="92"/>
      <c r="NOT1" s="92"/>
      <c r="NOU1" s="92"/>
      <c r="NOV1" s="92"/>
      <c r="NOW1" s="92"/>
      <c r="NOX1" s="92"/>
      <c r="NOY1" s="92"/>
      <c r="NOZ1" s="92"/>
      <c r="NPA1" s="92"/>
      <c r="NPB1" s="92"/>
      <c r="NPC1" s="92"/>
      <c r="NPD1" s="92"/>
      <c r="NPE1" s="92"/>
      <c r="NPF1" s="92"/>
      <c r="NPG1" s="92"/>
      <c r="NPH1" s="92"/>
      <c r="NPI1" s="92"/>
      <c r="NPJ1" s="92"/>
      <c r="NPK1" s="92"/>
      <c r="NPL1" s="92"/>
      <c r="NPM1" s="92"/>
      <c r="NPN1" s="92"/>
      <c r="NPO1" s="92"/>
      <c r="NPP1" s="92"/>
      <c r="NPQ1" s="92"/>
      <c r="NPR1" s="92"/>
      <c r="NPS1" s="92"/>
      <c r="NPT1" s="92"/>
      <c r="NPU1" s="92"/>
      <c r="NPV1" s="92"/>
      <c r="NPW1" s="92"/>
      <c r="NPX1" s="92"/>
      <c r="NPY1" s="92"/>
      <c r="NPZ1" s="92"/>
      <c r="NQA1" s="92"/>
      <c r="NQB1" s="92"/>
      <c r="NQC1" s="92"/>
      <c r="NQD1" s="92"/>
      <c r="NQE1" s="92"/>
      <c r="NQF1" s="92"/>
      <c r="NQG1" s="92"/>
      <c r="NQH1" s="92"/>
      <c r="NQI1" s="92"/>
      <c r="NQJ1" s="92"/>
      <c r="NQK1" s="92"/>
      <c r="NQL1" s="92"/>
      <c r="NQM1" s="92"/>
      <c r="NQN1" s="92"/>
      <c r="NQO1" s="92"/>
      <c r="NQP1" s="92"/>
      <c r="NQQ1" s="92"/>
      <c r="NQR1" s="92"/>
      <c r="NQS1" s="92"/>
      <c r="NQT1" s="92"/>
      <c r="NQU1" s="92"/>
      <c r="NQV1" s="92"/>
      <c r="NQW1" s="92"/>
      <c r="NQX1" s="92"/>
      <c r="NQY1" s="92"/>
      <c r="NQZ1" s="92"/>
      <c r="NRA1" s="92"/>
      <c r="NRB1" s="92"/>
      <c r="NRC1" s="92"/>
      <c r="NRD1" s="92"/>
      <c r="NRE1" s="92"/>
      <c r="NRF1" s="92"/>
      <c r="NRG1" s="92"/>
      <c r="NRH1" s="92"/>
      <c r="NRI1" s="92"/>
      <c r="NRJ1" s="92"/>
      <c r="NRK1" s="92"/>
      <c r="NRL1" s="92"/>
      <c r="NRM1" s="92"/>
      <c r="NRN1" s="92"/>
      <c r="NRO1" s="92"/>
      <c r="NRP1" s="92"/>
      <c r="NRQ1" s="92"/>
      <c r="NRR1" s="92"/>
      <c r="NRS1" s="92"/>
      <c r="NRT1" s="92"/>
      <c r="NRU1" s="92"/>
      <c r="NRV1" s="92"/>
      <c r="NRW1" s="92"/>
      <c r="NRX1" s="92"/>
      <c r="NRY1" s="92"/>
      <c r="NRZ1" s="92"/>
      <c r="NSA1" s="92"/>
      <c r="NSB1" s="92"/>
      <c r="NSC1" s="92"/>
      <c r="NSD1" s="92"/>
      <c r="NSE1" s="92"/>
      <c r="NSF1" s="92"/>
      <c r="NSG1" s="92"/>
      <c r="NSH1" s="92"/>
      <c r="NSI1" s="92"/>
      <c r="NSJ1" s="92"/>
      <c r="NSK1" s="92"/>
      <c r="NSL1" s="92"/>
      <c r="NSM1" s="92"/>
      <c r="NSN1" s="92"/>
      <c r="NSO1" s="92"/>
      <c r="NSP1" s="92"/>
      <c r="NSQ1" s="92"/>
      <c r="NSR1" s="92"/>
      <c r="NSS1" s="92"/>
      <c r="NST1" s="92"/>
      <c r="NSU1" s="92"/>
      <c r="NSV1" s="92"/>
      <c r="NSW1" s="92"/>
      <c r="NSX1" s="92"/>
      <c r="NSY1" s="92"/>
      <c r="NSZ1" s="92"/>
      <c r="NTA1" s="92"/>
      <c r="NTB1" s="92"/>
      <c r="NTC1" s="92"/>
      <c r="NTD1" s="92"/>
      <c r="NTE1" s="92"/>
      <c r="NTF1" s="92"/>
      <c r="NTG1" s="92"/>
      <c r="NTH1" s="92"/>
      <c r="NTI1" s="92"/>
      <c r="NTJ1" s="92"/>
      <c r="NTK1" s="92"/>
      <c r="NTL1" s="92"/>
      <c r="NTM1" s="92"/>
      <c r="NTN1" s="92"/>
      <c r="NTO1" s="92"/>
      <c r="NTP1" s="92"/>
      <c r="NTQ1" s="92"/>
      <c r="NTR1" s="92"/>
      <c r="NTS1" s="92"/>
      <c r="NTT1" s="92"/>
      <c r="NTU1" s="92"/>
      <c r="NTV1" s="92"/>
      <c r="NTW1" s="92"/>
      <c r="NTX1" s="92"/>
      <c r="NTY1" s="92"/>
      <c r="NTZ1" s="92"/>
      <c r="NUA1" s="92"/>
      <c r="NUB1" s="92"/>
      <c r="NUC1" s="92"/>
      <c r="NUD1" s="92"/>
      <c r="NUE1" s="92"/>
      <c r="NUF1" s="92"/>
      <c r="NUG1" s="92"/>
      <c r="NUH1" s="92"/>
      <c r="NUI1" s="92"/>
      <c r="NUJ1" s="92"/>
      <c r="NUK1" s="92"/>
      <c r="NUL1" s="92"/>
      <c r="NUM1" s="92"/>
      <c r="NUN1" s="92"/>
      <c r="NUO1" s="92"/>
      <c r="NUP1" s="92"/>
      <c r="NUQ1" s="92"/>
      <c r="NUR1" s="92"/>
      <c r="NUS1" s="92"/>
      <c r="NUT1" s="92"/>
      <c r="NUU1" s="92"/>
      <c r="NUV1" s="92"/>
      <c r="NUW1" s="92"/>
      <c r="NUX1" s="92"/>
      <c r="NUY1" s="92"/>
      <c r="NUZ1" s="92"/>
      <c r="NVA1" s="92"/>
      <c r="NVB1" s="92"/>
      <c r="NVC1" s="92"/>
      <c r="NVD1" s="92"/>
      <c r="NVE1" s="92"/>
      <c r="NVF1" s="92"/>
      <c r="NVG1" s="92"/>
      <c r="NVH1" s="92"/>
      <c r="NVI1" s="92"/>
      <c r="NVJ1" s="92"/>
      <c r="NVK1" s="92"/>
      <c r="NVL1" s="92"/>
      <c r="NVM1" s="92"/>
      <c r="NVN1" s="92"/>
      <c r="NVO1" s="92"/>
      <c r="NVP1" s="92"/>
      <c r="NVQ1" s="92"/>
      <c r="NVR1" s="92"/>
      <c r="NVS1" s="92"/>
      <c r="NVT1" s="92"/>
      <c r="NVU1" s="92"/>
      <c r="NVV1" s="92"/>
      <c r="NVW1" s="92"/>
      <c r="NVX1" s="92"/>
      <c r="NVY1" s="92"/>
      <c r="NVZ1" s="92"/>
      <c r="NWA1" s="92"/>
      <c r="NWB1" s="92"/>
      <c r="NWC1" s="92"/>
      <c r="NWD1" s="92"/>
      <c r="NWE1" s="92"/>
      <c r="NWF1" s="92"/>
      <c r="NWG1" s="92"/>
      <c r="NWH1" s="92"/>
      <c r="NWI1" s="92"/>
      <c r="NWJ1" s="92"/>
      <c r="NWK1" s="92"/>
      <c r="NWL1" s="92"/>
      <c r="NWM1" s="92"/>
      <c r="NWN1" s="92"/>
      <c r="NWO1" s="92"/>
      <c r="NWP1" s="92"/>
      <c r="NWQ1" s="92"/>
      <c r="NWR1" s="92"/>
      <c r="NWS1" s="92"/>
      <c r="NWT1" s="92"/>
      <c r="NWU1" s="92"/>
      <c r="NWV1" s="92"/>
      <c r="NWW1" s="92"/>
      <c r="NWX1" s="92"/>
      <c r="NWY1" s="92"/>
      <c r="NWZ1" s="92"/>
      <c r="NXA1" s="92"/>
      <c r="NXB1" s="92"/>
      <c r="NXC1" s="92"/>
      <c r="NXD1" s="92"/>
      <c r="NXE1" s="92"/>
      <c r="NXF1" s="92"/>
      <c r="NXG1" s="92"/>
      <c r="NXH1" s="92"/>
      <c r="NXI1" s="92"/>
      <c r="NXJ1" s="92"/>
      <c r="NXK1" s="92"/>
      <c r="NXL1" s="92"/>
      <c r="NXM1" s="92"/>
      <c r="NXN1" s="92"/>
      <c r="NXO1" s="92"/>
      <c r="NXP1" s="92"/>
      <c r="NXQ1" s="92"/>
      <c r="NXR1" s="92"/>
      <c r="NXS1" s="92"/>
      <c r="NXT1" s="92"/>
      <c r="NXU1" s="92"/>
      <c r="NXV1" s="92"/>
      <c r="NXW1" s="92"/>
      <c r="NXX1" s="92"/>
      <c r="NXY1" s="92"/>
      <c r="NXZ1" s="92"/>
      <c r="NYA1" s="92"/>
      <c r="NYB1" s="92"/>
      <c r="NYC1" s="92"/>
      <c r="NYD1" s="92"/>
      <c r="NYE1" s="92"/>
      <c r="NYF1" s="92"/>
      <c r="NYG1" s="92"/>
      <c r="NYH1" s="92"/>
      <c r="NYI1" s="92"/>
      <c r="NYJ1" s="92"/>
      <c r="NYK1" s="92"/>
      <c r="NYL1" s="92"/>
      <c r="NYM1" s="92"/>
      <c r="NYN1" s="92"/>
      <c r="NYO1" s="92"/>
      <c r="NYP1" s="92"/>
      <c r="NYQ1" s="92"/>
      <c r="NYR1" s="92"/>
      <c r="NYS1" s="92"/>
      <c r="NYT1" s="92"/>
      <c r="NYU1" s="92"/>
      <c r="NYV1" s="92"/>
      <c r="NYW1" s="92"/>
      <c r="NYX1" s="92"/>
      <c r="NYY1" s="92"/>
      <c r="NYZ1" s="92"/>
      <c r="NZA1" s="92"/>
      <c r="NZB1" s="92"/>
      <c r="NZC1" s="92"/>
      <c r="NZD1" s="92"/>
      <c r="NZE1" s="92"/>
      <c r="NZF1" s="92"/>
      <c r="NZG1" s="92"/>
      <c r="NZH1" s="92"/>
      <c r="NZI1" s="92"/>
      <c r="NZJ1" s="92"/>
      <c r="NZK1" s="92"/>
      <c r="NZL1" s="92"/>
      <c r="NZM1" s="92"/>
      <c r="NZN1" s="92"/>
      <c r="NZO1" s="92"/>
      <c r="NZP1" s="92"/>
      <c r="NZQ1" s="92"/>
      <c r="NZR1" s="92"/>
      <c r="NZS1" s="92"/>
      <c r="NZT1" s="92"/>
      <c r="NZU1" s="92"/>
      <c r="NZV1" s="92"/>
      <c r="NZW1" s="92"/>
      <c r="NZX1" s="92"/>
      <c r="NZY1" s="92"/>
      <c r="NZZ1" s="92"/>
      <c r="OAA1" s="92"/>
      <c r="OAB1" s="92"/>
      <c r="OAC1" s="92"/>
      <c r="OAD1" s="92"/>
      <c r="OAE1" s="92"/>
      <c r="OAF1" s="92"/>
      <c r="OAG1" s="92"/>
      <c r="OAH1" s="92"/>
      <c r="OAI1" s="92"/>
      <c r="OAJ1" s="92"/>
      <c r="OAK1" s="92"/>
      <c r="OAL1" s="92"/>
      <c r="OAM1" s="92"/>
      <c r="OAN1" s="92"/>
      <c r="OAO1" s="92"/>
      <c r="OAP1" s="92"/>
      <c r="OAQ1" s="92"/>
      <c r="OAR1" s="92"/>
      <c r="OAS1" s="92"/>
      <c r="OAT1" s="92"/>
      <c r="OAU1" s="92"/>
      <c r="OAV1" s="92"/>
      <c r="OAW1" s="92"/>
      <c r="OAX1" s="92"/>
      <c r="OAY1" s="92"/>
      <c r="OAZ1" s="92"/>
      <c r="OBA1" s="92"/>
      <c r="OBB1" s="92"/>
      <c r="OBC1" s="92"/>
      <c r="OBD1" s="92"/>
      <c r="OBE1" s="92"/>
      <c r="OBF1" s="92"/>
      <c r="OBG1" s="92"/>
      <c r="OBH1" s="92"/>
      <c r="OBI1" s="92"/>
      <c r="OBJ1" s="92"/>
      <c r="OBK1" s="92"/>
      <c r="OBL1" s="92"/>
      <c r="OBM1" s="92"/>
      <c r="OBN1" s="92"/>
      <c r="OBO1" s="92"/>
      <c r="OBP1" s="92"/>
      <c r="OBQ1" s="92"/>
      <c r="OBR1" s="92"/>
      <c r="OBS1" s="92"/>
      <c r="OBT1" s="92"/>
      <c r="OBU1" s="92"/>
      <c r="OBV1" s="92"/>
      <c r="OBW1" s="92"/>
      <c r="OBX1" s="92"/>
      <c r="OBY1" s="92"/>
      <c r="OBZ1" s="92"/>
      <c r="OCA1" s="92"/>
      <c r="OCB1" s="92"/>
      <c r="OCC1" s="92"/>
      <c r="OCD1" s="92"/>
      <c r="OCE1" s="92"/>
      <c r="OCF1" s="92"/>
      <c r="OCG1" s="92"/>
      <c r="OCH1" s="92"/>
      <c r="OCI1" s="92"/>
      <c r="OCJ1" s="92"/>
      <c r="OCK1" s="92"/>
      <c r="OCL1" s="92"/>
      <c r="OCM1" s="92"/>
      <c r="OCN1" s="92"/>
      <c r="OCO1" s="92"/>
      <c r="OCP1" s="92"/>
      <c r="OCQ1" s="92"/>
      <c r="OCR1" s="92"/>
      <c r="OCS1" s="92"/>
      <c r="OCT1" s="92"/>
      <c r="OCU1" s="92"/>
      <c r="OCV1" s="92"/>
      <c r="OCW1" s="92"/>
      <c r="OCX1" s="92"/>
      <c r="OCY1" s="92"/>
      <c r="OCZ1" s="92"/>
      <c r="ODA1" s="92"/>
      <c r="ODB1" s="92"/>
      <c r="ODC1" s="92"/>
      <c r="ODD1" s="92"/>
      <c r="ODE1" s="92"/>
      <c r="ODF1" s="92"/>
      <c r="ODG1" s="92"/>
      <c r="ODH1" s="92"/>
      <c r="ODI1" s="92"/>
      <c r="ODJ1" s="92"/>
      <c r="ODK1" s="92"/>
      <c r="ODL1" s="92"/>
      <c r="ODM1" s="92"/>
      <c r="ODN1" s="92"/>
      <c r="ODO1" s="92"/>
      <c r="ODP1" s="92"/>
      <c r="ODQ1" s="92"/>
      <c r="ODR1" s="92"/>
      <c r="ODS1" s="92"/>
      <c r="ODT1" s="92"/>
      <c r="ODU1" s="92"/>
      <c r="ODV1" s="92"/>
      <c r="ODW1" s="92"/>
      <c r="ODX1" s="92"/>
      <c r="ODY1" s="92"/>
      <c r="ODZ1" s="92"/>
      <c r="OEA1" s="92"/>
      <c r="OEB1" s="92"/>
      <c r="OEC1" s="92"/>
      <c r="OED1" s="92"/>
      <c r="OEE1" s="92"/>
      <c r="OEF1" s="92"/>
      <c r="OEG1" s="92"/>
      <c r="OEH1" s="92"/>
      <c r="OEI1" s="92"/>
      <c r="OEJ1" s="92"/>
      <c r="OEK1" s="92"/>
      <c r="OEL1" s="92"/>
      <c r="OEM1" s="92"/>
      <c r="OEN1" s="92"/>
      <c r="OEO1" s="92"/>
      <c r="OEP1" s="92"/>
      <c r="OEQ1" s="92"/>
      <c r="OER1" s="92"/>
      <c r="OES1" s="92"/>
      <c r="OET1" s="92"/>
      <c r="OEU1" s="92"/>
      <c r="OEV1" s="92"/>
      <c r="OEW1" s="92"/>
      <c r="OEX1" s="92"/>
      <c r="OEY1" s="92"/>
      <c r="OEZ1" s="92"/>
      <c r="OFA1" s="92"/>
      <c r="OFB1" s="92"/>
      <c r="OFC1" s="92"/>
      <c r="OFD1" s="92"/>
      <c r="OFE1" s="92"/>
      <c r="OFF1" s="92"/>
      <c r="OFG1" s="92"/>
      <c r="OFH1" s="92"/>
      <c r="OFI1" s="92"/>
      <c r="OFJ1" s="92"/>
      <c r="OFK1" s="92"/>
      <c r="OFL1" s="92"/>
      <c r="OFM1" s="92"/>
      <c r="OFN1" s="92"/>
      <c r="OFO1" s="92"/>
      <c r="OFP1" s="92"/>
      <c r="OFQ1" s="92"/>
      <c r="OFR1" s="92"/>
      <c r="OFS1" s="92"/>
      <c r="OFT1" s="92"/>
      <c r="OFU1" s="92"/>
      <c r="OFV1" s="92"/>
      <c r="OFW1" s="92"/>
      <c r="OFX1" s="92"/>
      <c r="OFY1" s="92"/>
      <c r="OFZ1" s="92"/>
      <c r="OGA1" s="92"/>
      <c r="OGB1" s="92"/>
      <c r="OGC1" s="92"/>
      <c r="OGD1" s="92"/>
      <c r="OGE1" s="92"/>
      <c r="OGF1" s="92"/>
      <c r="OGG1" s="92"/>
      <c r="OGH1" s="92"/>
      <c r="OGI1" s="92"/>
      <c r="OGJ1" s="92"/>
      <c r="OGK1" s="92"/>
      <c r="OGL1" s="92"/>
      <c r="OGM1" s="92"/>
      <c r="OGN1" s="92"/>
      <c r="OGO1" s="92"/>
      <c r="OGP1" s="92"/>
      <c r="OGQ1" s="92"/>
      <c r="OGR1" s="92"/>
      <c r="OGS1" s="92"/>
      <c r="OGT1" s="92"/>
      <c r="OGU1" s="92"/>
      <c r="OGV1" s="92"/>
      <c r="OGW1" s="92"/>
      <c r="OGX1" s="92"/>
      <c r="OGY1" s="92"/>
      <c r="OGZ1" s="92"/>
      <c r="OHA1" s="92"/>
      <c r="OHB1" s="92"/>
      <c r="OHC1" s="92"/>
      <c r="OHD1" s="92"/>
      <c r="OHE1" s="92"/>
      <c r="OHF1" s="92"/>
      <c r="OHG1" s="92"/>
      <c r="OHH1" s="92"/>
      <c r="OHI1" s="92"/>
      <c r="OHJ1" s="92"/>
      <c r="OHK1" s="92"/>
      <c r="OHL1" s="92"/>
      <c r="OHM1" s="92"/>
      <c r="OHN1" s="92"/>
      <c r="OHO1" s="92"/>
      <c r="OHP1" s="92"/>
      <c r="OHQ1" s="92"/>
      <c r="OHR1" s="92"/>
      <c r="OHS1" s="92"/>
      <c r="OHT1" s="92"/>
      <c r="OHU1" s="92"/>
      <c r="OHV1" s="92"/>
      <c r="OHW1" s="92"/>
      <c r="OHX1" s="92"/>
      <c r="OHY1" s="92"/>
      <c r="OHZ1" s="92"/>
      <c r="OIA1" s="92"/>
      <c r="OIB1" s="92"/>
      <c r="OIC1" s="92"/>
      <c r="OID1" s="92"/>
      <c r="OIE1" s="92"/>
      <c r="OIF1" s="92"/>
      <c r="OIG1" s="92"/>
      <c r="OIH1" s="92"/>
      <c r="OII1" s="92"/>
      <c r="OIJ1" s="92"/>
      <c r="OIK1" s="92"/>
      <c r="OIL1" s="92"/>
      <c r="OIM1" s="92"/>
      <c r="OIN1" s="92"/>
      <c r="OIO1" s="92"/>
      <c r="OIP1" s="92"/>
      <c r="OIQ1" s="92"/>
      <c r="OIR1" s="92"/>
      <c r="OIS1" s="92"/>
      <c r="OIT1" s="92"/>
      <c r="OIU1" s="92"/>
      <c r="OIV1" s="92"/>
      <c r="OIW1" s="92"/>
      <c r="OIX1" s="92"/>
      <c r="OIY1" s="92"/>
      <c r="OIZ1" s="92"/>
      <c r="OJA1" s="92"/>
      <c r="OJB1" s="92"/>
      <c r="OJC1" s="92"/>
      <c r="OJD1" s="92"/>
      <c r="OJE1" s="92"/>
      <c r="OJF1" s="92"/>
      <c r="OJG1" s="92"/>
      <c r="OJH1" s="92"/>
      <c r="OJI1" s="92"/>
      <c r="OJJ1" s="92"/>
      <c r="OJK1" s="92"/>
      <c r="OJL1" s="92"/>
      <c r="OJM1" s="92"/>
      <c r="OJN1" s="92"/>
      <c r="OJO1" s="92"/>
      <c r="OJP1" s="92"/>
      <c r="OJQ1" s="92"/>
      <c r="OJR1" s="92"/>
      <c r="OJS1" s="92"/>
      <c r="OJT1" s="92"/>
      <c r="OJU1" s="92"/>
      <c r="OJV1" s="92"/>
      <c r="OJW1" s="92"/>
      <c r="OJX1" s="92"/>
      <c r="OJY1" s="92"/>
      <c r="OJZ1" s="92"/>
      <c r="OKA1" s="92"/>
      <c r="OKB1" s="92"/>
      <c r="OKC1" s="92"/>
      <c r="OKD1" s="92"/>
      <c r="OKE1" s="92"/>
      <c r="OKF1" s="92"/>
      <c r="OKG1" s="92"/>
      <c r="OKH1" s="92"/>
      <c r="OKI1" s="92"/>
      <c r="OKJ1" s="92"/>
      <c r="OKK1" s="92"/>
      <c r="OKL1" s="92"/>
      <c r="OKM1" s="92"/>
      <c r="OKN1" s="92"/>
      <c r="OKO1" s="92"/>
      <c r="OKP1" s="92"/>
      <c r="OKQ1" s="92"/>
      <c r="OKR1" s="92"/>
      <c r="OKS1" s="92"/>
      <c r="OKT1" s="92"/>
      <c r="OKU1" s="92"/>
      <c r="OKV1" s="92"/>
      <c r="OKW1" s="92"/>
      <c r="OKX1" s="92"/>
      <c r="OKY1" s="92"/>
      <c r="OKZ1" s="92"/>
      <c r="OLA1" s="92"/>
      <c r="OLB1" s="92"/>
      <c r="OLC1" s="92"/>
      <c r="OLD1" s="92"/>
      <c r="OLE1" s="92"/>
      <c r="OLF1" s="92"/>
      <c r="OLG1" s="92"/>
      <c r="OLH1" s="92"/>
      <c r="OLI1" s="92"/>
      <c r="OLJ1" s="92"/>
      <c r="OLK1" s="92"/>
      <c r="OLL1" s="92"/>
      <c r="OLM1" s="92"/>
      <c r="OLN1" s="92"/>
      <c r="OLO1" s="92"/>
      <c r="OLP1" s="92"/>
      <c r="OLQ1" s="92"/>
      <c r="OLR1" s="92"/>
      <c r="OLS1" s="92"/>
      <c r="OLT1" s="92"/>
      <c r="OLU1" s="92"/>
      <c r="OLV1" s="92"/>
      <c r="OLW1" s="92"/>
      <c r="OLX1" s="92"/>
      <c r="OLY1" s="92"/>
      <c r="OLZ1" s="92"/>
      <c r="OMA1" s="92"/>
      <c r="OMB1" s="92"/>
      <c r="OMC1" s="92"/>
      <c r="OMD1" s="92"/>
      <c r="OME1" s="92"/>
      <c r="OMF1" s="92"/>
      <c r="OMG1" s="92"/>
      <c r="OMH1" s="92"/>
      <c r="OMI1" s="92"/>
      <c r="OMJ1" s="92"/>
      <c r="OMK1" s="92"/>
      <c r="OML1" s="92"/>
      <c r="OMM1" s="92"/>
      <c r="OMN1" s="92"/>
      <c r="OMO1" s="92"/>
      <c r="OMP1" s="92"/>
      <c r="OMQ1" s="92"/>
      <c r="OMR1" s="92"/>
      <c r="OMS1" s="92"/>
      <c r="OMT1" s="92"/>
      <c r="OMU1" s="92"/>
      <c r="OMV1" s="92"/>
      <c r="OMW1" s="92"/>
      <c r="OMX1" s="92"/>
      <c r="OMY1" s="92"/>
      <c r="OMZ1" s="92"/>
      <c r="ONA1" s="92"/>
      <c r="ONB1" s="92"/>
      <c r="ONC1" s="92"/>
      <c r="OND1" s="92"/>
      <c r="ONE1" s="92"/>
      <c r="ONF1" s="92"/>
      <c r="ONG1" s="92"/>
      <c r="ONH1" s="92"/>
      <c r="ONI1" s="92"/>
      <c r="ONJ1" s="92"/>
      <c r="ONK1" s="92"/>
      <c r="ONL1" s="92"/>
      <c r="ONM1" s="92"/>
      <c r="ONN1" s="92"/>
      <c r="ONO1" s="92"/>
      <c r="ONP1" s="92"/>
      <c r="ONQ1" s="92"/>
      <c r="ONR1" s="92"/>
      <c r="ONS1" s="92"/>
      <c r="ONT1" s="92"/>
      <c r="ONU1" s="92"/>
      <c r="ONV1" s="92"/>
      <c r="ONW1" s="92"/>
      <c r="ONX1" s="92"/>
      <c r="ONY1" s="92"/>
      <c r="ONZ1" s="92"/>
      <c r="OOA1" s="92"/>
      <c r="OOB1" s="92"/>
      <c r="OOC1" s="92"/>
      <c r="OOD1" s="92"/>
      <c r="OOE1" s="92"/>
      <c r="OOF1" s="92"/>
      <c r="OOG1" s="92"/>
      <c r="OOH1" s="92"/>
      <c r="OOI1" s="92"/>
      <c r="OOJ1" s="92"/>
      <c r="OOK1" s="92"/>
      <c r="OOL1" s="92"/>
      <c r="OOM1" s="92"/>
      <c r="OON1" s="92"/>
      <c r="OOO1" s="92"/>
      <c r="OOP1" s="92"/>
      <c r="OOQ1" s="92"/>
      <c r="OOR1" s="92"/>
      <c r="OOS1" s="92"/>
      <c r="OOT1" s="92"/>
      <c r="OOU1" s="92"/>
      <c r="OOV1" s="92"/>
      <c r="OOW1" s="92"/>
      <c r="OOX1" s="92"/>
      <c r="OOY1" s="92"/>
      <c r="OOZ1" s="92"/>
      <c r="OPA1" s="92"/>
      <c r="OPB1" s="92"/>
      <c r="OPC1" s="92"/>
      <c r="OPD1" s="92"/>
      <c r="OPE1" s="92"/>
      <c r="OPF1" s="92"/>
      <c r="OPG1" s="92"/>
      <c r="OPH1" s="92"/>
      <c r="OPI1" s="92"/>
      <c r="OPJ1" s="92"/>
      <c r="OPK1" s="92"/>
      <c r="OPL1" s="92"/>
      <c r="OPM1" s="92"/>
      <c r="OPN1" s="92"/>
      <c r="OPO1" s="92"/>
      <c r="OPP1" s="92"/>
      <c r="OPQ1" s="92"/>
      <c r="OPR1" s="92"/>
      <c r="OPS1" s="92"/>
      <c r="OPT1" s="92"/>
      <c r="OPU1" s="92"/>
      <c r="OPV1" s="92"/>
      <c r="OPW1" s="92"/>
      <c r="OPX1" s="92"/>
      <c r="OPY1" s="92"/>
      <c r="OPZ1" s="92"/>
      <c r="OQA1" s="92"/>
      <c r="OQB1" s="92"/>
      <c r="OQC1" s="92"/>
      <c r="OQD1" s="92"/>
      <c r="OQE1" s="92"/>
      <c r="OQF1" s="92"/>
      <c r="OQG1" s="92"/>
      <c r="OQH1" s="92"/>
      <c r="OQI1" s="92"/>
      <c r="OQJ1" s="92"/>
      <c r="OQK1" s="92"/>
      <c r="OQL1" s="92"/>
      <c r="OQM1" s="92"/>
      <c r="OQN1" s="92"/>
      <c r="OQO1" s="92"/>
      <c r="OQP1" s="92"/>
      <c r="OQQ1" s="92"/>
      <c r="OQR1" s="92"/>
      <c r="OQS1" s="92"/>
      <c r="OQT1" s="92"/>
      <c r="OQU1" s="92"/>
      <c r="OQV1" s="92"/>
      <c r="OQW1" s="92"/>
      <c r="OQX1" s="92"/>
      <c r="OQY1" s="92"/>
      <c r="OQZ1" s="92"/>
      <c r="ORA1" s="92"/>
      <c r="ORB1" s="92"/>
      <c r="ORC1" s="92"/>
      <c r="ORD1" s="92"/>
      <c r="ORE1" s="92"/>
      <c r="ORF1" s="92"/>
      <c r="ORG1" s="92"/>
      <c r="ORH1" s="92"/>
      <c r="ORI1" s="92"/>
      <c r="ORJ1" s="92"/>
      <c r="ORK1" s="92"/>
      <c r="ORL1" s="92"/>
      <c r="ORM1" s="92"/>
      <c r="ORN1" s="92"/>
      <c r="ORO1" s="92"/>
      <c r="ORP1" s="92"/>
      <c r="ORQ1" s="92"/>
      <c r="ORR1" s="92"/>
      <c r="ORS1" s="92"/>
      <c r="ORT1" s="92"/>
      <c r="ORU1" s="92"/>
      <c r="ORV1" s="92"/>
      <c r="ORW1" s="92"/>
      <c r="ORX1" s="92"/>
      <c r="ORY1" s="92"/>
      <c r="ORZ1" s="92"/>
      <c r="OSA1" s="92"/>
      <c r="OSB1" s="92"/>
      <c r="OSC1" s="92"/>
      <c r="OSD1" s="92"/>
      <c r="OSE1" s="92"/>
      <c r="OSF1" s="92"/>
      <c r="OSG1" s="92"/>
      <c r="OSH1" s="92"/>
      <c r="OSI1" s="92"/>
      <c r="OSJ1" s="92"/>
      <c r="OSK1" s="92"/>
      <c r="OSL1" s="92"/>
      <c r="OSM1" s="92"/>
      <c r="OSN1" s="92"/>
      <c r="OSO1" s="92"/>
      <c r="OSP1" s="92"/>
      <c r="OSQ1" s="92"/>
      <c r="OSR1" s="92"/>
      <c r="OSS1" s="92"/>
      <c r="OST1" s="92"/>
      <c r="OSU1" s="92"/>
      <c r="OSV1" s="92"/>
      <c r="OSW1" s="92"/>
      <c r="OSX1" s="92"/>
      <c r="OSY1" s="92"/>
      <c r="OSZ1" s="92"/>
      <c r="OTA1" s="92"/>
      <c r="OTB1" s="92"/>
      <c r="OTC1" s="92"/>
      <c r="OTD1" s="92"/>
      <c r="OTE1" s="92"/>
      <c r="OTF1" s="92"/>
      <c r="OTG1" s="92"/>
      <c r="OTH1" s="92"/>
      <c r="OTI1" s="92"/>
      <c r="OTJ1" s="92"/>
      <c r="OTK1" s="92"/>
      <c r="OTL1" s="92"/>
      <c r="OTM1" s="92"/>
      <c r="OTN1" s="92"/>
      <c r="OTO1" s="92"/>
      <c r="OTP1" s="92"/>
      <c r="OTQ1" s="92"/>
      <c r="OTR1" s="92"/>
      <c r="OTS1" s="92"/>
      <c r="OTT1" s="92"/>
      <c r="OTU1" s="92"/>
      <c r="OTV1" s="92"/>
      <c r="OTW1" s="92"/>
      <c r="OTX1" s="92"/>
      <c r="OTY1" s="92"/>
      <c r="OTZ1" s="92"/>
      <c r="OUA1" s="92"/>
      <c r="OUB1" s="92"/>
      <c r="OUC1" s="92"/>
      <c r="OUD1" s="92"/>
      <c r="OUE1" s="92"/>
      <c r="OUF1" s="92"/>
      <c r="OUG1" s="92"/>
      <c r="OUH1" s="92"/>
      <c r="OUI1" s="92"/>
      <c r="OUJ1" s="92"/>
      <c r="OUK1" s="92"/>
      <c r="OUL1" s="92"/>
      <c r="OUM1" s="92"/>
      <c r="OUN1" s="92"/>
      <c r="OUO1" s="92"/>
      <c r="OUP1" s="92"/>
      <c r="OUQ1" s="92"/>
      <c r="OUR1" s="92"/>
      <c r="OUS1" s="92"/>
      <c r="OUT1" s="92"/>
      <c r="OUU1" s="92"/>
      <c r="OUV1" s="92"/>
      <c r="OUW1" s="92"/>
      <c r="OUX1" s="92"/>
      <c r="OUY1" s="92"/>
      <c r="OUZ1" s="92"/>
      <c r="OVA1" s="92"/>
      <c r="OVB1" s="92"/>
      <c r="OVC1" s="92"/>
      <c r="OVD1" s="92"/>
      <c r="OVE1" s="92"/>
      <c r="OVF1" s="92"/>
      <c r="OVG1" s="92"/>
      <c r="OVH1" s="92"/>
      <c r="OVI1" s="92"/>
      <c r="OVJ1" s="92"/>
      <c r="OVK1" s="92"/>
      <c r="OVL1" s="92"/>
      <c r="OVM1" s="92"/>
      <c r="OVN1" s="92"/>
      <c r="OVO1" s="92"/>
      <c r="OVP1" s="92"/>
      <c r="OVQ1" s="92"/>
      <c r="OVR1" s="92"/>
      <c r="OVS1" s="92"/>
      <c r="OVT1" s="92"/>
      <c r="OVU1" s="92"/>
      <c r="OVV1" s="92"/>
      <c r="OVW1" s="92"/>
      <c r="OVX1" s="92"/>
      <c r="OVY1" s="92"/>
      <c r="OVZ1" s="92"/>
      <c r="OWA1" s="92"/>
      <c r="OWB1" s="92"/>
      <c r="OWC1" s="92"/>
      <c r="OWD1" s="92"/>
      <c r="OWE1" s="92"/>
      <c r="OWF1" s="92"/>
      <c r="OWG1" s="92"/>
      <c r="OWH1" s="92"/>
      <c r="OWI1" s="92"/>
      <c r="OWJ1" s="92"/>
      <c r="OWK1" s="92"/>
      <c r="OWL1" s="92"/>
      <c r="OWM1" s="92"/>
      <c r="OWN1" s="92"/>
      <c r="OWO1" s="92"/>
      <c r="OWP1" s="92"/>
      <c r="OWQ1" s="92"/>
      <c r="OWR1" s="92"/>
      <c r="OWS1" s="92"/>
      <c r="OWT1" s="92"/>
      <c r="OWU1" s="92"/>
      <c r="OWV1" s="92"/>
      <c r="OWW1" s="92"/>
      <c r="OWX1" s="92"/>
      <c r="OWY1" s="92"/>
      <c r="OWZ1" s="92"/>
      <c r="OXA1" s="92"/>
      <c r="OXB1" s="92"/>
      <c r="OXC1" s="92"/>
      <c r="OXD1" s="92"/>
      <c r="OXE1" s="92"/>
      <c r="OXF1" s="92"/>
      <c r="OXG1" s="92"/>
      <c r="OXH1" s="92"/>
      <c r="OXI1" s="92"/>
      <c r="OXJ1" s="92"/>
      <c r="OXK1" s="92"/>
      <c r="OXL1" s="92"/>
      <c r="OXM1" s="92"/>
      <c r="OXN1" s="92"/>
      <c r="OXO1" s="92"/>
      <c r="OXP1" s="92"/>
      <c r="OXQ1" s="92"/>
      <c r="OXR1" s="92"/>
      <c r="OXS1" s="92"/>
      <c r="OXT1" s="92"/>
      <c r="OXU1" s="92"/>
      <c r="OXV1" s="92"/>
      <c r="OXW1" s="92"/>
      <c r="OXX1" s="92"/>
      <c r="OXY1" s="92"/>
      <c r="OXZ1" s="92"/>
      <c r="OYA1" s="92"/>
      <c r="OYB1" s="92"/>
      <c r="OYC1" s="92"/>
      <c r="OYD1" s="92"/>
      <c r="OYE1" s="92"/>
      <c r="OYF1" s="92"/>
      <c r="OYG1" s="92"/>
      <c r="OYH1" s="92"/>
      <c r="OYI1" s="92"/>
      <c r="OYJ1" s="92"/>
      <c r="OYK1" s="92"/>
      <c r="OYL1" s="92"/>
      <c r="OYM1" s="92"/>
      <c r="OYN1" s="92"/>
      <c r="OYO1" s="92"/>
      <c r="OYP1" s="92"/>
      <c r="OYQ1" s="92"/>
      <c r="OYR1" s="92"/>
      <c r="OYS1" s="92"/>
      <c r="OYT1" s="92"/>
      <c r="OYU1" s="92"/>
      <c r="OYV1" s="92"/>
      <c r="OYW1" s="92"/>
      <c r="OYX1" s="92"/>
      <c r="OYY1" s="92"/>
      <c r="OYZ1" s="92"/>
      <c r="OZA1" s="92"/>
      <c r="OZB1" s="92"/>
      <c r="OZC1" s="92"/>
      <c r="OZD1" s="92"/>
      <c r="OZE1" s="92"/>
      <c r="OZF1" s="92"/>
      <c r="OZG1" s="92"/>
      <c r="OZH1" s="92"/>
      <c r="OZI1" s="92"/>
      <c r="OZJ1" s="92"/>
      <c r="OZK1" s="92"/>
      <c r="OZL1" s="92"/>
      <c r="OZM1" s="92"/>
      <c r="OZN1" s="92"/>
      <c r="OZO1" s="92"/>
      <c r="OZP1" s="92"/>
      <c r="OZQ1" s="92"/>
      <c r="OZR1" s="92"/>
      <c r="OZS1" s="92"/>
      <c r="OZT1" s="92"/>
      <c r="OZU1" s="92"/>
      <c r="OZV1" s="92"/>
      <c r="OZW1" s="92"/>
      <c r="OZX1" s="92"/>
      <c r="OZY1" s="92"/>
      <c r="OZZ1" s="92"/>
      <c r="PAA1" s="92"/>
      <c r="PAB1" s="92"/>
      <c r="PAC1" s="92"/>
      <c r="PAD1" s="92"/>
      <c r="PAE1" s="92"/>
      <c r="PAF1" s="92"/>
      <c r="PAG1" s="92"/>
      <c r="PAH1" s="92"/>
      <c r="PAI1" s="92"/>
      <c r="PAJ1" s="92"/>
      <c r="PAK1" s="92"/>
      <c r="PAL1" s="92"/>
      <c r="PAM1" s="92"/>
      <c r="PAN1" s="92"/>
      <c r="PAO1" s="92"/>
      <c r="PAP1" s="92"/>
      <c r="PAQ1" s="92"/>
      <c r="PAR1" s="92"/>
      <c r="PAS1" s="92"/>
      <c r="PAT1" s="92"/>
      <c r="PAU1" s="92"/>
      <c r="PAV1" s="92"/>
      <c r="PAW1" s="92"/>
      <c r="PAX1" s="92"/>
      <c r="PAY1" s="92"/>
      <c r="PAZ1" s="92"/>
      <c r="PBA1" s="92"/>
      <c r="PBB1" s="92"/>
      <c r="PBC1" s="92"/>
      <c r="PBD1" s="92"/>
      <c r="PBE1" s="92"/>
      <c r="PBF1" s="92"/>
      <c r="PBG1" s="92"/>
      <c r="PBH1" s="92"/>
      <c r="PBI1" s="92"/>
      <c r="PBJ1" s="92"/>
      <c r="PBK1" s="92"/>
      <c r="PBL1" s="92"/>
      <c r="PBM1" s="92"/>
      <c r="PBN1" s="92"/>
      <c r="PBO1" s="92"/>
      <c r="PBP1" s="92"/>
      <c r="PBQ1" s="92"/>
      <c r="PBR1" s="92"/>
      <c r="PBS1" s="92"/>
      <c r="PBT1" s="92"/>
      <c r="PBU1" s="92"/>
      <c r="PBV1" s="92"/>
      <c r="PBW1" s="92"/>
      <c r="PBX1" s="92"/>
      <c r="PBY1" s="92"/>
      <c r="PBZ1" s="92"/>
      <c r="PCA1" s="92"/>
      <c r="PCB1" s="92"/>
      <c r="PCC1" s="92"/>
      <c r="PCD1" s="92"/>
      <c r="PCE1" s="92"/>
      <c r="PCF1" s="92"/>
      <c r="PCG1" s="92"/>
      <c r="PCH1" s="92"/>
      <c r="PCI1" s="92"/>
      <c r="PCJ1" s="92"/>
      <c r="PCK1" s="92"/>
      <c r="PCL1" s="92"/>
      <c r="PCM1" s="92"/>
      <c r="PCN1" s="92"/>
      <c r="PCO1" s="92"/>
      <c r="PCP1" s="92"/>
      <c r="PCQ1" s="92"/>
      <c r="PCR1" s="92"/>
      <c r="PCS1" s="92"/>
      <c r="PCT1" s="92"/>
      <c r="PCU1" s="92"/>
      <c r="PCV1" s="92"/>
      <c r="PCW1" s="92"/>
      <c r="PCX1" s="92"/>
      <c r="PCY1" s="92"/>
      <c r="PCZ1" s="92"/>
      <c r="PDA1" s="92"/>
      <c r="PDB1" s="92"/>
      <c r="PDC1" s="92"/>
      <c r="PDD1" s="92"/>
      <c r="PDE1" s="92"/>
      <c r="PDF1" s="92"/>
      <c r="PDG1" s="92"/>
      <c r="PDH1" s="92"/>
      <c r="PDI1" s="92"/>
      <c r="PDJ1" s="92"/>
      <c r="PDK1" s="92"/>
      <c r="PDL1" s="92"/>
      <c r="PDM1" s="92"/>
      <c r="PDN1" s="92"/>
      <c r="PDO1" s="92"/>
      <c r="PDP1" s="92"/>
      <c r="PDQ1" s="92"/>
      <c r="PDR1" s="92"/>
      <c r="PDS1" s="92"/>
      <c r="PDT1" s="92"/>
      <c r="PDU1" s="92"/>
      <c r="PDV1" s="92"/>
      <c r="PDW1" s="92"/>
      <c r="PDX1" s="92"/>
      <c r="PDY1" s="92"/>
      <c r="PDZ1" s="92"/>
      <c r="PEA1" s="92"/>
      <c r="PEB1" s="92"/>
      <c r="PEC1" s="92"/>
      <c r="PED1" s="92"/>
      <c r="PEE1" s="92"/>
      <c r="PEF1" s="92"/>
      <c r="PEG1" s="92"/>
      <c r="PEH1" s="92"/>
      <c r="PEI1" s="92"/>
      <c r="PEJ1" s="92"/>
      <c r="PEK1" s="92"/>
      <c r="PEL1" s="92"/>
      <c r="PEM1" s="92"/>
      <c r="PEN1" s="92"/>
      <c r="PEO1" s="92"/>
      <c r="PEP1" s="92"/>
      <c r="PEQ1" s="92"/>
      <c r="PER1" s="92"/>
      <c r="PES1" s="92"/>
      <c r="PET1" s="92"/>
      <c r="PEU1" s="92"/>
      <c r="PEV1" s="92"/>
      <c r="PEW1" s="92"/>
      <c r="PEX1" s="92"/>
      <c r="PEY1" s="92"/>
      <c r="PEZ1" s="92"/>
      <c r="PFA1" s="92"/>
      <c r="PFB1" s="92"/>
      <c r="PFC1" s="92"/>
      <c r="PFD1" s="92"/>
      <c r="PFE1" s="92"/>
      <c r="PFF1" s="92"/>
      <c r="PFG1" s="92"/>
      <c r="PFH1" s="92"/>
      <c r="PFI1" s="92"/>
      <c r="PFJ1" s="92"/>
      <c r="PFK1" s="92"/>
      <c r="PFL1" s="92"/>
      <c r="PFM1" s="92"/>
      <c r="PFN1" s="92"/>
      <c r="PFO1" s="92"/>
      <c r="PFP1" s="92"/>
      <c r="PFQ1" s="92"/>
      <c r="PFR1" s="92"/>
      <c r="PFS1" s="92"/>
      <c r="PFT1" s="92"/>
      <c r="PFU1" s="92"/>
      <c r="PFV1" s="92"/>
      <c r="PFW1" s="92"/>
      <c r="PFX1" s="92"/>
      <c r="PFY1" s="92"/>
      <c r="PFZ1" s="92"/>
      <c r="PGA1" s="92"/>
      <c r="PGB1" s="92"/>
      <c r="PGC1" s="92"/>
      <c r="PGD1" s="92"/>
      <c r="PGE1" s="92"/>
      <c r="PGF1" s="92"/>
      <c r="PGG1" s="92"/>
      <c r="PGH1" s="92"/>
      <c r="PGI1" s="92"/>
      <c r="PGJ1" s="92"/>
      <c r="PGK1" s="92"/>
      <c r="PGL1" s="92"/>
      <c r="PGM1" s="92"/>
      <c r="PGN1" s="92"/>
      <c r="PGO1" s="92"/>
      <c r="PGP1" s="92"/>
      <c r="PGQ1" s="92"/>
      <c r="PGR1" s="92"/>
      <c r="PGS1" s="92"/>
      <c r="PGT1" s="92"/>
      <c r="PGU1" s="92"/>
      <c r="PGV1" s="92"/>
      <c r="PGW1" s="92"/>
      <c r="PGX1" s="92"/>
      <c r="PGY1" s="92"/>
      <c r="PGZ1" s="92"/>
      <c r="PHA1" s="92"/>
      <c r="PHB1" s="92"/>
      <c r="PHC1" s="92"/>
      <c r="PHD1" s="92"/>
      <c r="PHE1" s="92"/>
      <c r="PHF1" s="92"/>
      <c r="PHG1" s="92"/>
      <c r="PHH1" s="92"/>
      <c r="PHI1" s="92"/>
      <c r="PHJ1" s="92"/>
      <c r="PHK1" s="92"/>
      <c r="PHL1" s="92"/>
      <c r="PHM1" s="92"/>
      <c r="PHN1" s="92"/>
      <c r="PHO1" s="92"/>
      <c r="PHP1" s="92"/>
      <c r="PHQ1" s="92"/>
      <c r="PHR1" s="92"/>
      <c r="PHS1" s="92"/>
      <c r="PHT1" s="92"/>
      <c r="PHU1" s="92"/>
      <c r="PHV1" s="92"/>
      <c r="PHW1" s="92"/>
      <c r="PHX1" s="92"/>
      <c r="PHY1" s="92"/>
      <c r="PHZ1" s="92"/>
      <c r="PIA1" s="92"/>
      <c r="PIB1" s="92"/>
      <c r="PIC1" s="92"/>
      <c r="PID1" s="92"/>
      <c r="PIE1" s="92"/>
      <c r="PIF1" s="92"/>
      <c r="PIG1" s="92"/>
      <c r="PIH1" s="92"/>
      <c r="PII1" s="92"/>
      <c r="PIJ1" s="92"/>
      <c r="PIK1" s="92"/>
      <c r="PIL1" s="92"/>
      <c r="PIM1" s="92"/>
      <c r="PIN1" s="92"/>
      <c r="PIO1" s="92"/>
      <c r="PIP1" s="92"/>
      <c r="PIQ1" s="92"/>
      <c r="PIR1" s="92"/>
      <c r="PIS1" s="92"/>
      <c r="PIT1" s="92"/>
      <c r="PIU1" s="92"/>
      <c r="PIV1" s="92"/>
      <c r="PIW1" s="92"/>
      <c r="PIX1" s="92"/>
      <c r="PIY1" s="92"/>
      <c r="PIZ1" s="92"/>
      <c r="PJA1" s="92"/>
      <c r="PJB1" s="92"/>
      <c r="PJC1" s="92"/>
      <c r="PJD1" s="92"/>
      <c r="PJE1" s="92"/>
      <c r="PJF1" s="92"/>
      <c r="PJG1" s="92"/>
      <c r="PJH1" s="92"/>
      <c r="PJI1" s="92"/>
      <c r="PJJ1" s="92"/>
      <c r="PJK1" s="92"/>
      <c r="PJL1" s="92"/>
      <c r="PJM1" s="92"/>
      <c r="PJN1" s="92"/>
      <c r="PJO1" s="92"/>
      <c r="PJP1" s="92"/>
      <c r="PJQ1" s="92"/>
      <c r="PJR1" s="92"/>
      <c r="PJS1" s="92"/>
      <c r="PJT1" s="92"/>
      <c r="PJU1" s="92"/>
      <c r="PJV1" s="92"/>
      <c r="PJW1" s="92"/>
      <c r="PJX1" s="92"/>
      <c r="PJY1" s="92"/>
      <c r="PJZ1" s="92"/>
      <c r="PKA1" s="92"/>
      <c r="PKB1" s="92"/>
      <c r="PKC1" s="92"/>
      <c r="PKD1" s="92"/>
      <c r="PKE1" s="92"/>
      <c r="PKF1" s="92"/>
      <c r="PKG1" s="92"/>
      <c r="PKH1" s="92"/>
      <c r="PKI1" s="92"/>
      <c r="PKJ1" s="92"/>
      <c r="PKK1" s="92"/>
      <c r="PKL1" s="92"/>
      <c r="PKM1" s="92"/>
      <c r="PKN1" s="92"/>
      <c r="PKO1" s="92"/>
      <c r="PKP1" s="92"/>
      <c r="PKQ1" s="92"/>
      <c r="PKR1" s="92"/>
      <c r="PKS1" s="92"/>
      <c r="PKT1" s="92"/>
      <c r="PKU1" s="92"/>
      <c r="PKV1" s="92"/>
      <c r="PKW1" s="92"/>
      <c r="PKX1" s="92"/>
      <c r="PKY1" s="92"/>
      <c r="PKZ1" s="92"/>
      <c r="PLA1" s="92"/>
      <c r="PLB1" s="92"/>
      <c r="PLC1" s="92"/>
      <c r="PLD1" s="92"/>
      <c r="PLE1" s="92"/>
      <c r="PLF1" s="92"/>
      <c r="PLG1" s="92"/>
      <c r="PLH1" s="92"/>
      <c r="PLI1" s="92"/>
      <c r="PLJ1" s="92"/>
      <c r="PLK1" s="92"/>
      <c r="PLL1" s="92"/>
      <c r="PLM1" s="92"/>
      <c r="PLN1" s="92"/>
      <c r="PLO1" s="92"/>
      <c r="PLP1" s="92"/>
      <c r="PLQ1" s="92"/>
      <c r="PLR1" s="92"/>
      <c r="PLS1" s="92"/>
      <c r="PLT1" s="92"/>
      <c r="PLU1" s="92"/>
      <c r="PLV1" s="92"/>
      <c r="PLW1" s="92"/>
      <c r="PLX1" s="92"/>
      <c r="PLY1" s="92"/>
      <c r="PLZ1" s="92"/>
      <c r="PMA1" s="92"/>
      <c r="PMB1" s="92"/>
      <c r="PMC1" s="92"/>
      <c r="PMD1" s="92"/>
      <c r="PME1" s="92"/>
      <c r="PMF1" s="92"/>
      <c r="PMG1" s="92"/>
      <c r="PMH1" s="92"/>
      <c r="PMI1" s="92"/>
      <c r="PMJ1" s="92"/>
      <c r="PMK1" s="92"/>
      <c r="PML1" s="92"/>
      <c r="PMM1" s="92"/>
      <c r="PMN1" s="92"/>
      <c r="PMO1" s="92"/>
      <c r="PMP1" s="92"/>
      <c r="PMQ1" s="92"/>
      <c r="PMR1" s="92"/>
      <c r="PMS1" s="92"/>
      <c r="PMT1" s="92"/>
      <c r="PMU1" s="92"/>
      <c r="PMV1" s="92"/>
      <c r="PMW1" s="92"/>
      <c r="PMX1" s="92"/>
      <c r="PMY1" s="92"/>
      <c r="PMZ1" s="92"/>
      <c r="PNA1" s="92"/>
      <c r="PNB1" s="92"/>
      <c r="PNC1" s="92"/>
      <c r="PND1" s="92"/>
      <c r="PNE1" s="92"/>
      <c r="PNF1" s="92"/>
      <c r="PNG1" s="92"/>
      <c r="PNH1" s="92"/>
      <c r="PNI1" s="92"/>
      <c r="PNJ1" s="92"/>
      <c r="PNK1" s="92"/>
      <c r="PNL1" s="92"/>
      <c r="PNM1" s="92"/>
      <c r="PNN1" s="92"/>
      <c r="PNO1" s="92"/>
      <c r="PNP1" s="92"/>
      <c r="PNQ1" s="92"/>
      <c r="PNR1" s="92"/>
      <c r="PNS1" s="92"/>
      <c r="PNT1" s="92"/>
      <c r="PNU1" s="92"/>
      <c r="PNV1" s="92"/>
      <c r="PNW1" s="92"/>
      <c r="PNX1" s="92"/>
      <c r="PNY1" s="92"/>
      <c r="PNZ1" s="92"/>
      <c r="POA1" s="92"/>
      <c r="POB1" s="92"/>
      <c r="POC1" s="92"/>
      <c r="POD1" s="92"/>
      <c r="POE1" s="92"/>
      <c r="POF1" s="92"/>
      <c r="POG1" s="92"/>
      <c r="POH1" s="92"/>
      <c r="POI1" s="92"/>
      <c r="POJ1" s="92"/>
      <c r="POK1" s="92"/>
      <c r="POL1" s="92"/>
      <c r="POM1" s="92"/>
      <c r="PON1" s="92"/>
      <c r="POO1" s="92"/>
      <c r="POP1" s="92"/>
      <c r="POQ1" s="92"/>
      <c r="POR1" s="92"/>
      <c r="POS1" s="92"/>
      <c r="POT1" s="92"/>
      <c r="POU1" s="92"/>
      <c r="POV1" s="92"/>
      <c r="POW1" s="92"/>
      <c r="POX1" s="92"/>
      <c r="POY1" s="92"/>
      <c r="POZ1" s="92"/>
      <c r="PPA1" s="92"/>
      <c r="PPB1" s="92"/>
      <c r="PPC1" s="92"/>
      <c r="PPD1" s="92"/>
      <c r="PPE1" s="92"/>
      <c r="PPF1" s="92"/>
      <c r="PPG1" s="92"/>
      <c r="PPH1" s="92"/>
      <c r="PPI1" s="92"/>
      <c r="PPJ1" s="92"/>
      <c r="PPK1" s="92"/>
      <c r="PPL1" s="92"/>
      <c r="PPM1" s="92"/>
      <c r="PPN1" s="92"/>
      <c r="PPO1" s="92"/>
      <c r="PPP1" s="92"/>
      <c r="PPQ1" s="92"/>
      <c r="PPR1" s="92"/>
      <c r="PPS1" s="92"/>
      <c r="PPT1" s="92"/>
      <c r="PPU1" s="92"/>
      <c r="PPV1" s="92"/>
      <c r="PPW1" s="92"/>
      <c r="PPX1" s="92"/>
      <c r="PPY1" s="92"/>
      <c r="PPZ1" s="92"/>
      <c r="PQA1" s="92"/>
      <c r="PQB1" s="92"/>
      <c r="PQC1" s="92"/>
      <c r="PQD1" s="92"/>
      <c r="PQE1" s="92"/>
      <c r="PQF1" s="92"/>
      <c r="PQG1" s="92"/>
      <c r="PQH1" s="92"/>
      <c r="PQI1" s="92"/>
      <c r="PQJ1" s="92"/>
      <c r="PQK1" s="92"/>
      <c r="PQL1" s="92"/>
      <c r="PQM1" s="92"/>
      <c r="PQN1" s="92"/>
      <c r="PQO1" s="92"/>
      <c r="PQP1" s="92"/>
      <c r="PQQ1" s="92"/>
      <c r="PQR1" s="92"/>
      <c r="PQS1" s="92"/>
      <c r="PQT1" s="92"/>
      <c r="PQU1" s="92"/>
      <c r="PQV1" s="92"/>
      <c r="PQW1" s="92"/>
      <c r="PQX1" s="92"/>
      <c r="PQY1" s="92"/>
      <c r="PQZ1" s="92"/>
      <c r="PRA1" s="92"/>
      <c r="PRB1" s="92"/>
      <c r="PRC1" s="92"/>
      <c r="PRD1" s="92"/>
      <c r="PRE1" s="92"/>
      <c r="PRF1" s="92"/>
      <c r="PRG1" s="92"/>
      <c r="PRH1" s="92"/>
      <c r="PRI1" s="92"/>
      <c r="PRJ1" s="92"/>
      <c r="PRK1" s="92"/>
      <c r="PRL1" s="92"/>
      <c r="PRM1" s="92"/>
      <c r="PRN1" s="92"/>
      <c r="PRO1" s="92"/>
      <c r="PRP1" s="92"/>
      <c r="PRQ1" s="92"/>
      <c r="PRR1" s="92"/>
      <c r="PRS1" s="92"/>
      <c r="PRT1" s="92"/>
      <c r="PRU1" s="92"/>
      <c r="PRV1" s="92"/>
      <c r="PRW1" s="92"/>
      <c r="PRX1" s="92"/>
      <c r="PRY1" s="92"/>
      <c r="PRZ1" s="92"/>
      <c r="PSA1" s="92"/>
      <c r="PSB1" s="92"/>
      <c r="PSC1" s="92"/>
      <c r="PSD1" s="92"/>
      <c r="PSE1" s="92"/>
      <c r="PSF1" s="92"/>
      <c r="PSG1" s="92"/>
      <c r="PSH1" s="92"/>
      <c r="PSI1" s="92"/>
      <c r="PSJ1" s="92"/>
      <c r="PSK1" s="92"/>
      <c r="PSL1" s="92"/>
      <c r="PSM1" s="92"/>
      <c r="PSN1" s="92"/>
      <c r="PSO1" s="92"/>
      <c r="PSP1" s="92"/>
      <c r="PSQ1" s="92"/>
      <c r="PSR1" s="92"/>
      <c r="PSS1" s="92"/>
      <c r="PST1" s="92"/>
      <c r="PSU1" s="92"/>
      <c r="PSV1" s="92"/>
      <c r="PSW1" s="92"/>
      <c r="PSX1" s="92"/>
      <c r="PSY1" s="92"/>
      <c r="PSZ1" s="92"/>
      <c r="PTA1" s="92"/>
      <c r="PTB1" s="92"/>
      <c r="PTC1" s="92"/>
      <c r="PTD1" s="92"/>
      <c r="PTE1" s="92"/>
      <c r="PTF1" s="92"/>
      <c r="PTG1" s="92"/>
      <c r="PTH1" s="92"/>
      <c r="PTI1" s="92"/>
      <c r="PTJ1" s="92"/>
      <c r="PTK1" s="92"/>
      <c r="PTL1" s="92"/>
      <c r="PTM1" s="92"/>
      <c r="PTN1" s="92"/>
      <c r="PTO1" s="92"/>
      <c r="PTP1" s="92"/>
      <c r="PTQ1" s="92"/>
      <c r="PTR1" s="92"/>
      <c r="PTS1" s="92"/>
      <c r="PTT1" s="92"/>
      <c r="PTU1" s="92"/>
      <c r="PTV1" s="92"/>
      <c r="PTW1" s="92"/>
      <c r="PTX1" s="92"/>
      <c r="PTY1" s="92"/>
      <c r="PTZ1" s="92"/>
      <c r="PUA1" s="92"/>
      <c r="PUB1" s="92"/>
      <c r="PUC1" s="92"/>
      <c r="PUD1" s="92"/>
      <c r="PUE1" s="92"/>
      <c r="PUF1" s="92"/>
      <c r="PUG1" s="92"/>
      <c r="PUH1" s="92"/>
      <c r="PUI1" s="92"/>
      <c r="PUJ1" s="92"/>
      <c r="PUK1" s="92"/>
      <c r="PUL1" s="92"/>
      <c r="PUM1" s="92"/>
      <c r="PUN1" s="92"/>
      <c r="PUO1" s="92"/>
      <c r="PUP1" s="92"/>
      <c r="PUQ1" s="92"/>
      <c r="PUR1" s="92"/>
      <c r="PUS1" s="92"/>
      <c r="PUT1" s="92"/>
      <c r="PUU1" s="92"/>
      <c r="PUV1" s="92"/>
      <c r="PUW1" s="92"/>
      <c r="PUX1" s="92"/>
      <c r="PUY1" s="92"/>
      <c r="PUZ1" s="92"/>
      <c r="PVA1" s="92"/>
      <c r="PVB1" s="92"/>
      <c r="PVC1" s="92"/>
      <c r="PVD1" s="92"/>
      <c r="PVE1" s="92"/>
      <c r="PVF1" s="92"/>
      <c r="PVG1" s="92"/>
      <c r="PVH1" s="92"/>
      <c r="PVI1" s="92"/>
      <c r="PVJ1" s="92"/>
      <c r="PVK1" s="92"/>
      <c r="PVL1" s="92"/>
      <c r="PVM1" s="92"/>
      <c r="PVN1" s="92"/>
      <c r="PVO1" s="92"/>
      <c r="PVP1" s="92"/>
      <c r="PVQ1" s="92"/>
      <c r="PVR1" s="92"/>
      <c r="PVS1" s="92"/>
      <c r="PVT1" s="92"/>
      <c r="PVU1" s="92"/>
      <c r="PVV1" s="92"/>
      <c r="PVW1" s="92"/>
      <c r="PVX1" s="92"/>
      <c r="PVY1" s="92"/>
      <c r="PVZ1" s="92"/>
      <c r="PWA1" s="92"/>
      <c r="PWB1" s="92"/>
      <c r="PWC1" s="92"/>
      <c r="PWD1" s="92"/>
      <c r="PWE1" s="92"/>
      <c r="PWF1" s="92"/>
      <c r="PWG1" s="92"/>
      <c r="PWH1" s="92"/>
      <c r="PWI1" s="92"/>
      <c r="PWJ1" s="92"/>
      <c r="PWK1" s="92"/>
      <c r="PWL1" s="92"/>
      <c r="PWM1" s="92"/>
      <c r="PWN1" s="92"/>
      <c r="PWO1" s="92"/>
      <c r="PWP1" s="92"/>
      <c r="PWQ1" s="92"/>
      <c r="PWR1" s="92"/>
      <c r="PWS1" s="92"/>
      <c r="PWT1" s="92"/>
      <c r="PWU1" s="92"/>
      <c r="PWV1" s="92"/>
      <c r="PWW1" s="92"/>
      <c r="PWX1" s="92"/>
      <c r="PWY1" s="92"/>
      <c r="PWZ1" s="92"/>
      <c r="PXA1" s="92"/>
      <c r="PXB1" s="92"/>
      <c r="PXC1" s="92"/>
      <c r="PXD1" s="92"/>
      <c r="PXE1" s="92"/>
      <c r="PXF1" s="92"/>
      <c r="PXG1" s="92"/>
      <c r="PXH1" s="92"/>
      <c r="PXI1" s="92"/>
      <c r="PXJ1" s="92"/>
      <c r="PXK1" s="92"/>
      <c r="PXL1" s="92"/>
      <c r="PXM1" s="92"/>
      <c r="PXN1" s="92"/>
      <c r="PXO1" s="92"/>
      <c r="PXP1" s="92"/>
      <c r="PXQ1" s="92"/>
      <c r="PXR1" s="92"/>
      <c r="PXS1" s="92"/>
      <c r="PXT1" s="92"/>
      <c r="PXU1" s="92"/>
      <c r="PXV1" s="92"/>
      <c r="PXW1" s="92"/>
      <c r="PXX1" s="92"/>
      <c r="PXY1" s="92"/>
      <c r="PXZ1" s="92"/>
      <c r="PYA1" s="92"/>
      <c r="PYB1" s="92"/>
      <c r="PYC1" s="92"/>
      <c r="PYD1" s="92"/>
      <c r="PYE1" s="92"/>
      <c r="PYF1" s="92"/>
      <c r="PYG1" s="92"/>
      <c r="PYH1" s="92"/>
      <c r="PYI1" s="92"/>
      <c r="PYJ1" s="92"/>
      <c r="PYK1" s="92"/>
      <c r="PYL1" s="92"/>
      <c r="PYM1" s="92"/>
      <c r="PYN1" s="92"/>
      <c r="PYO1" s="92"/>
      <c r="PYP1" s="92"/>
      <c r="PYQ1" s="92"/>
      <c r="PYR1" s="92"/>
      <c r="PYS1" s="92"/>
      <c r="PYT1" s="92"/>
      <c r="PYU1" s="92"/>
      <c r="PYV1" s="92"/>
      <c r="PYW1" s="92"/>
      <c r="PYX1" s="92"/>
      <c r="PYY1" s="92"/>
      <c r="PYZ1" s="92"/>
      <c r="PZA1" s="92"/>
      <c r="PZB1" s="92"/>
      <c r="PZC1" s="92"/>
      <c r="PZD1" s="92"/>
      <c r="PZE1" s="92"/>
      <c r="PZF1" s="92"/>
      <c r="PZG1" s="92"/>
      <c r="PZH1" s="92"/>
      <c r="PZI1" s="92"/>
      <c r="PZJ1" s="92"/>
      <c r="PZK1" s="92"/>
      <c r="PZL1" s="92"/>
      <c r="PZM1" s="92"/>
      <c r="PZN1" s="92"/>
      <c r="PZO1" s="92"/>
      <c r="PZP1" s="92"/>
      <c r="PZQ1" s="92"/>
      <c r="PZR1" s="92"/>
      <c r="PZS1" s="92"/>
      <c r="PZT1" s="92"/>
      <c r="PZU1" s="92"/>
      <c r="PZV1" s="92"/>
      <c r="PZW1" s="92"/>
      <c r="PZX1" s="92"/>
      <c r="PZY1" s="92"/>
      <c r="PZZ1" s="92"/>
      <c r="QAA1" s="92"/>
      <c r="QAB1" s="92"/>
      <c r="QAC1" s="92"/>
      <c r="QAD1" s="92"/>
      <c r="QAE1" s="92"/>
      <c r="QAF1" s="92"/>
      <c r="QAG1" s="92"/>
      <c r="QAH1" s="92"/>
      <c r="QAI1" s="92"/>
      <c r="QAJ1" s="92"/>
      <c r="QAK1" s="92"/>
      <c r="QAL1" s="92"/>
      <c r="QAM1" s="92"/>
      <c r="QAN1" s="92"/>
      <c r="QAO1" s="92"/>
      <c r="QAP1" s="92"/>
      <c r="QAQ1" s="92"/>
      <c r="QAR1" s="92"/>
      <c r="QAS1" s="92"/>
      <c r="QAT1" s="92"/>
      <c r="QAU1" s="92"/>
      <c r="QAV1" s="92"/>
      <c r="QAW1" s="92"/>
      <c r="QAX1" s="92"/>
      <c r="QAY1" s="92"/>
      <c r="QAZ1" s="92"/>
      <c r="QBA1" s="92"/>
      <c r="QBB1" s="92"/>
      <c r="QBC1" s="92"/>
      <c r="QBD1" s="92"/>
      <c r="QBE1" s="92"/>
      <c r="QBF1" s="92"/>
      <c r="QBG1" s="92"/>
      <c r="QBH1" s="92"/>
      <c r="QBI1" s="92"/>
      <c r="QBJ1" s="92"/>
      <c r="QBK1" s="92"/>
      <c r="QBL1" s="92"/>
      <c r="QBM1" s="92"/>
      <c r="QBN1" s="92"/>
      <c r="QBO1" s="92"/>
      <c r="QBP1" s="92"/>
      <c r="QBQ1" s="92"/>
      <c r="QBR1" s="92"/>
      <c r="QBS1" s="92"/>
      <c r="QBT1" s="92"/>
      <c r="QBU1" s="92"/>
      <c r="QBV1" s="92"/>
      <c r="QBW1" s="92"/>
      <c r="QBX1" s="92"/>
      <c r="QBY1" s="92"/>
      <c r="QBZ1" s="92"/>
      <c r="QCA1" s="92"/>
      <c r="QCB1" s="92"/>
      <c r="QCC1" s="92"/>
      <c r="QCD1" s="92"/>
      <c r="QCE1" s="92"/>
      <c r="QCF1" s="92"/>
      <c r="QCG1" s="92"/>
      <c r="QCH1" s="92"/>
      <c r="QCI1" s="92"/>
      <c r="QCJ1" s="92"/>
      <c r="QCK1" s="92"/>
      <c r="QCL1" s="92"/>
      <c r="QCM1" s="92"/>
      <c r="QCN1" s="92"/>
      <c r="QCO1" s="92"/>
      <c r="QCP1" s="92"/>
      <c r="QCQ1" s="92"/>
      <c r="QCR1" s="92"/>
      <c r="QCS1" s="92"/>
      <c r="QCT1" s="92"/>
      <c r="QCU1" s="92"/>
      <c r="QCV1" s="92"/>
      <c r="QCW1" s="92"/>
      <c r="QCX1" s="92"/>
      <c r="QCY1" s="92"/>
      <c r="QCZ1" s="92"/>
      <c r="QDA1" s="92"/>
      <c r="QDB1" s="92"/>
      <c r="QDC1" s="92"/>
      <c r="QDD1" s="92"/>
      <c r="QDE1" s="92"/>
      <c r="QDF1" s="92"/>
      <c r="QDG1" s="92"/>
      <c r="QDH1" s="92"/>
      <c r="QDI1" s="92"/>
      <c r="QDJ1" s="92"/>
      <c r="QDK1" s="92"/>
      <c r="QDL1" s="92"/>
      <c r="QDM1" s="92"/>
      <c r="QDN1" s="92"/>
      <c r="QDO1" s="92"/>
      <c r="QDP1" s="92"/>
      <c r="QDQ1" s="92"/>
      <c r="QDR1" s="92"/>
      <c r="QDS1" s="92"/>
      <c r="QDT1" s="92"/>
      <c r="QDU1" s="92"/>
      <c r="QDV1" s="92"/>
      <c r="QDW1" s="92"/>
      <c r="QDX1" s="92"/>
      <c r="QDY1" s="92"/>
      <c r="QDZ1" s="92"/>
      <c r="QEA1" s="92"/>
      <c r="QEB1" s="92"/>
      <c r="QEC1" s="92"/>
      <c r="QED1" s="92"/>
      <c r="QEE1" s="92"/>
      <c r="QEF1" s="92"/>
      <c r="QEG1" s="92"/>
      <c r="QEH1" s="92"/>
      <c r="QEI1" s="92"/>
      <c r="QEJ1" s="92"/>
      <c r="QEK1" s="92"/>
      <c r="QEL1" s="92"/>
      <c r="QEM1" s="92"/>
      <c r="QEN1" s="92"/>
      <c r="QEO1" s="92"/>
      <c r="QEP1" s="92"/>
      <c r="QEQ1" s="92"/>
      <c r="QER1" s="92"/>
      <c r="QES1" s="92"/>
      <c r="QET1" s="92"/>
      <c r="QEU1" s="92"/>
      <c r="QEV1" s="92"/>
      <c r="QEW1" s="92"/>
      <c r="QEX1" s="92"/>
      <c r="QEY1" s="92"/>
      <c r="QEZ1" s="92"/>
      <c r="QFA1" s="92"/>
      <c r="QFB1" s="92"/>
      <c r="QFC1" s="92"/>
      <c r="QFD1" s="92"/>
      <c r="QFE1" s="92"/>
      <c r="QFF1" s="92"/>
      <c r="QFG1" s="92"/>
      <c r="QFH1" s="92"/>
      <c r="QFI1" s="92"/>
      <c r="QFJ1" s="92"/>
      <c r="QFK1" s="92"/>
      <c r="QFL1" s="92"/>
      <c r="QFM1" s="92"/>
      <c r="QFN1" s="92"/>
      <c r="QFO1" s="92"/>
      <c r="QFP1" s="92"/>
      <c r="QFQ1" s="92"/>
      <c r="QFR1" s="92"/>
      <c r="QFS1" s="92"/>
      <c r="QFT1" s="92"/>
      <c r="QFU1" s="92"/>
      <c r="QFV1" s="92"/>
      <c r="QFW1" s="92"/>
      <c r="QFX1" s="92"/>
      <c r="QFY1" s="92"/>
      <c r="QFZ1" s="92"/>
      <c r="QGA1" s="92"/>
      <c r="QGB1" s="92"/>
      <c r="QGC1" s="92"/>
      <c r="QGD1" s="92"/>
      <c r="QGE1" s="92"/>
      <c r="QGF1" s="92"/>
      <c r="QGG1" s="92"/>
      <c r="QGH1" s="92"/>
      <c r="QGI1" s="92"/>
      <c r="QGJ1" s="92"/>
      <c r="QGK1" s="92"/>
      <c r="QGL1" s="92"/>
      <c r="QGM1" s="92"/>
      <c r="QGN1" s="92"/>
      <c r="QGO1" s="92"/>
      <c r="QGP1" s="92"/>
      <c r="QGQ1" s="92"/>
      <c r="QGR1" s="92"/>
      <c r="QGS1" s="92"/>
      <c r="QGT1" s="92"/>
      <c r="QGU1" s="92"/>
      <c r="QGV1" s="92"/>
      <c r="QGW1" s="92"/>
      <c r="QGX1" s="92"/>
      <c r="QGY1" s="92"/>
      <c r="QGZ1" s="92"/>
      <c r="QHA1" s="92"/>
      <c r="QHB1" s="92"/>
      <c r="QHC1" s="92"/>
      <c r="QHD1" s="92"/>
      <c r="QHE1" s="92"/>
      <c r="QHF1" s="92"/>
      <c r="QHG1" s="92"/>
      <c r="QHH1" s="92"/>
      <c r="QHI1" s="92"/>
      <c r="QHJ1" s="92"/>
      <c r="QHK1" s="92"/>
      <c r="QHL1" s="92"/>
      <c r="QHM1" s="92"/>
      <c r="QHN1" s="92"/>
      <c r="QHO1" s="92"/>
      <c r="QHP1" s="92"/>
      <c r="QHQ1" s="92"/>
      <c r="QHR1" s="92"/>
      <c r="QHS1" s="92"/>
      <c r="QHT1" s="92"/>
      <c r="QHU1" s="92"/>
      <c r="QHV1" s="92"/>
      <c r="QHW1" s="92"/>
      <c r="QHX1" s="92"/>
      <c r="QHY1" s="92"/>
      <c r="QHZ1" s="92"/>
      <c r="QIA1" s="92"/>
      <c r="QIB1" s="92"/>
      <c r="QIC1" s="92"/>
      <c r="QID1" s="92"/>
      <c r="QIE1" s="92"/>
      <c r="QIF1" s="92"/>
      <c r="QIG1" s="92"/>
      <c r="QIH1" s="92"/>
      <c r="QII1" s="92"/>
      <c r="QIJ1" s="92"/>
      <c r="QIK1" s="92"/>
      <c r="QIL1" s="92"/>
      <c r="QIM1" s="92"/>
      <c r="QIN1" s="92"/>
      <c r="QIO1" s="92"/>
      <c r="QIP1" s="92"/>
      <c r="QIQ1" s="92"/>
      <c r="QIR1" s="92"/>
      <c r="QIS1" s="92"/>
      <c r="QIT1" s="92"/>
      <c r="QIU1" s="92"/>
      <c r="QIV1" s="92"/>
      <c r="QIW1" s="92"/>
      <c r="QIX1" s="92"/>
      <c r="QIY1" s="92"/>
      <c r="QIZ1" s="92"/>
      <c r="QJA1" s="92"/>
      <c r="QJB1" s="92"/>
      <c r="QJC1" s="92"/>
      <c r="QJD1" s="92"/>
      <c r="QJE1" s="92"/>
      <c r="QJF1" s="92"/>
      <c r="QJG1" s="92"/>
      <c r="QJH1" s="92"/>
      <c r="QJI1" s="92"/>
      <c r="QJJ1" s="92"/>
      <c r="QJK1" s="92"/>
      <c r="QJL1" s="92"/>
      <c r="QJM1" s="92"/>
      <c r="QJN1" s="92"/>
      <c r="QJO1" s="92"/>
      <c r="QJP1" s="92"/>
      <c r="QJQ1" s="92"/>
      <c r="QJR1" s="92"/>
      <c r="QJS1" s="92"/>
      <c r="QJT1" s="92"/>
      <c r="QJU1" s="92"/>
      <c r="QJV1" s="92"/>
      <c r="QJW1" s="92"/>
      <c r="QJX1" s="92"/>
      <c r="QJY1" s="92"/>
      <c r="QJZ1" s="92"/>
      <c r="QKA1" s="92"/>
      <c r="QKB1" s="92"/>
      <c r="QKC1" s="92"/>
      <c r="QKD1" s="92"/>
      <c r="QKE1" s="92"/>
      <c r="QKF1" s="92"/>
      <c r="QKG1" s="92"/>
      <c r="QKH1" s="92"/>
      <c r="QKI1" s="92"/>
      <c r="QKJ1" s="92"/>
      <c r="QKK1" s="92"/>
      <c r="QKL1" s="92"/>
      <c r="QKM1" s="92"/>
      <c r="QKN1" s="92"/>
      <c r="QKO1" s="92"/>
      <c r="QKP1" s="92"/>
      <c r="QKQ1" s="92"/>
      <c r="QKR1" s="92"/>
      <c r="QKS1" s="92"/>
      <c r="QKT1" s="92"/>
      <c r="QKU1" s="92"/>
      <c r="QKV1" s="92"/>
      <c r="QKW1" s="92"/>
      <c r="QKX1" s="92"/>
      <c r="QKY1" s="92"/>
      <c r="QKZ1" s="92"/>
      <c r="QLA1" s="92"/>
      <c r="QLB1" s="92"/>
      <c r="QLC1" s="92"/>
      <c r="QLD1" s="92"/>
      <c r="QLE1" s="92"/>
      <c r="QLF1" s="92"/>
      <c r="QLG1" s="92"/>
      <c r="QLH1" s="92"/>
      <c r="QLI1" s="92"/>
      <c r="QLJ1" s="92"/>
      <c r="QLK1" s="92"/>
      <c r="QLL1" s="92"/>
      <c r="QLM1" s="92"/>
      <c r="QLN1" s="92"/>
      <c r="QLO1" s="92"/>
      <c r="QLP1" s="92"/>
      <c r="QLQ1" s="92"/>
      <c r="QLR1" s="92"/>
      <c r="QLS1" s="92"/>
      <c r="QLT1" s="92"/>
      <c r="QLU1" s="92"/>
      <c r="QLV1" s="92"/>
      <c r="QLW1" s="92"/>
      <c r="QLX1" s="92"/>
      <c r="QLY1" s="92"/>
      <c r="QLZ1" s="92"/>
      <c r="QMA1" s="92"/>
      <c r="QMB1" s="92"/>
      <c r="QMC1" s="92"/>
      <c r="QMD1" s="92"/>
      <c r="QME1" s="92"/>
      <c r="QMF1" s="92"/>
      <c r="QMG1" s="92"/>
      <c r="QMH1" s="92"/>
      <c r="QMI1" s="92"/>
      <c r="QMJ1" s="92"/>
      <c r="QMK1" s="92"/>
      <c r="QML1" s="92"/>
      <c r="QMM1" s="92"/>
      <c r="QMN1" s="92"/>
      <c r="QMO1" s="92"/>
      <c r="QMP1" s="92"/>
      <c r="QMQ1" s="92"/>
      <c r="QMR1" s="92"/>
      <c r="QMS1" s="92"/>
      <c r="QMT1" s="92"/>
      <c r="QMU1" s="92"/>
      <c r="QMV1" s="92"/>
      <c r="QMW1" s="92"/>
      <c r="QMX1" s="92"/>
      <c r="QMY1" s="92"/>
      <c r="QMZ1" s="92"/>
      <c r="QNA1" s="92"/>
      <c r="QNB1" s="92"/>
      <c r="QNC1" s="92"/>
      <c r="QND1" s="92"/>
      <c r="QNE1" s="92"/>
      <c r="QNF1" s="92"/>
      <c r="QNG1" s="92"/>
      <c r="QNH1" s="92"/>
      <c r="QNI1" s="92"/>
      <c r="QNJ1" s="92"/>
      <c r="QNK1" s="92"/>
      <c r="QNL1" s="92"/>
      <c r="QNM1" s="92"/>
      <c r="QNN1" s="92"/>
      <c r="QNO1" s="92"/>
      <c r="QNP1" s="92"/>
      <c r="QNQ1" s="92"/>
      <c r="QNR1" s="92"/>
      <c r="QNS1" s="92"/>
      <c r="QNT1" s="92"/>
      <c r="QNU1" s="92"/>
      <c r="QNV1" s="92"/>
      <c r="QNW1" s="92"/>
      <c r="QNX1" s="92"/>
      <c r="QNY1" s="92"/>
      <c r="QNZ1" s="92"/>
      <c r="QOA1" s="92"/>
      <c r="QOB1" s="92"/>
      <c r="QOC1" s="92"/>
      <c r="QOD1" s="92"/>
      <c r="QOE1" s="92"/>
      <c r="QOF1" s="92"/>
      <c r="QOG1" s="92"/>
      <c r="QOH1" s="92"/>
      <c r="QOI1" s="92"/>
      <c r="QOJ1" s="92"/>
      <c r="QOK1" s="92"/>
      <c r="QOL1" s="92"/>
      <c r="QOM1" s="92"/>
      <c r="QON1" s="92"/>
      <c r="QOO1" s="92"/>
      <c r="QOP1" s="92"/>
      <c r="QOQ1" s="92"/>
      <c r="QOR1" s="92"/>
      <c r="QOS1" s="92"/>
      <c r="QOT1" s="92"/>
      <c r="QOU1" s="92"/>
      <c r="QOV1" s="92"/>
      <c r="QOW1" s="92"/>
      <c r="QOX1" s="92"/>
      <c r="QOY1" s="92"/>
      <c r="QOZ1" s="92"/>
      <c r="QPA1" s="92"/>
      <c r="QPB1" s="92"/>
      <c r="QPC1" s="92"/>
      <c r="QPD1" s="92"/>
      <c r="QPE1" s="92"/>
      <c r="QPF1" s="92"/>
      <c r="QPG1" s="92"/>
      <c r="QPH1" s="92"/>
      <c r="QPI1" s="92"/>
      <c r="QPJ1" s="92"/>
      <c r="QPK1" s="92"/>
      <c r="QPL1" s="92"/>
      <c r="QPM1" s="92"/>
      <c r="QPN1" s="92"/>
      <c r="QPO1" s="92"/>
      <c r="QPP1" s="92"/>
      <c r="QPQ1" s="92"/>
      <c r="QPR1" s="92"/>
      <c r="QPS1" s="92"/>
      <c r="QPT1" s="92"/>
      <c r="QPU1" s="92"/>
      <c r="QPV1" s="92"/>
      <c r="QPW1" s="92"/>
      <c r="QPX1" s="92"/>
      <c r="QPY1" s="92"/>
      <c r="QPZ1" s="92"/>
      <c r="QQA1" s="92"/>
      <c r="QQB1" s="92"/>
      <c r="QQC1" s="92"/>
      <c r="QQD1" s="92"/>
      <c r="QQE1" s="92"/>
      <c r="QQF1" s="92"/>
      <c r="QQG1" s="92"/>
      <c r="QQH1" s="92"/>
      <c r="QQI1" s="92"/>
      <c r="QQJ1" s="92"/>
      <c r="QQK1" s="92"/>
      <c r="QQL1" s="92"/>
      <c r="QQM1" s="92"/>
      <c r="QQN1" s="92"/>
      <c r="QQO1" s="92"/>
      <c r="QQP1" s="92"/>
      <c r="QQQ1" s="92"/>
      <c r="QQR1" s="92"/>
      <c r="QQS1" s="92"/>
      <c r="QQT1" s="92"/>
      <c r="QQU1" s="92"/>
      <c r="QQV1" s="92"/>
      <c r="QQW1" s="92"/>
      <c r="QQX1" s="92"/>
      <c r="QQY1" s="92"/>
      <c r="QQZ1" s="92"/>
      <c r="QRA1" s="92"/>
      <c r="QRB1" s="92"/>
      <c r="QRC1" s="92"/>
      <c r="QRD1" s="92"/>
      <c r="QRE1" s="92"/>
      <c r="QRF1" s="92"/>
      <c r="QRG1" s="92"/>
      <c r="QRH1" s="92"/>
      <c r="QRI1" s="92"/>
      <c r="QRJ1" s="92"/>
      <c r="QRK1" s="92"/>
      <c r="QRL1" s="92"/>
      <c r="QRM1" s="92"/>
      <c r="QRN1" s="92"/>
      <c r="QRO1" s="92"/>
      <c r="QRP1" s="92"/>
      <c r="QRQ1" s="92"/>
      <c r="QRR1" s="92"/>
      <c r="QRS1" s="92"/>
      <c r="QRT1" s="92"/>
      <c r="QRU1" s="92"/>
      <c r="QRV1" s="92"/>
      <c r="QRW1" s="92"/>
      <c r="QRX1" s="92"/>
      <c r="QRY1" s="92"/>
      <c r="QRZ1" s="92"/>
      <c r="QSA1" s="92"/>
      <c r="QSB1" s="92"/>
      <c r="QSC1" s="92"/>
      <c r="QSD1" s="92"/>
      <c r="QSE1" s="92"/>
      <c r="QSF1" s="92"/>
      <c r="QSG1" s="92"/>
      <c r="QSH1" s="92"/>
      <c r="QSI1" s="92"/>
      <c r="QSJ1" s="92"/>
      <c r="QSK1" s="92"/>
      <c r="QSL1" s="92"/>
      <c r="QSM1" s="92"/>
      <c r="QSN1" s="92"/>
      <c r="QSO1" s="92"/>
      <c r="QSP1" s="92"/>
      <c r="QSQ1" s="92"/>
      <c r="QSR1" s="92"/>
      <c r="QSS1" s="92"/>
      <c r="QST1" s="92"/>
      <c r="QSU1" s="92"/>
      <c r="QSV1" s="92"/>
      <c r="QSW1" s="92"/>
      <c r="QSX1" s="92"/>
      <c r="QSY1" s="92"/>
      <c r="QSZ1" s="92"/>
      <c r="QTA1" s="92"/>
      <c r="QTB1" s="92"/>
      <c r="QTC1" s="92"/>
      <c r="QTD1" s="92"/>
      <c r="QTE1" s="92"/>
      <c r="QTF1" s="92"/>
      <c r="QTG1" s="92"/>
      <c r="QTH1" s="92"/>
      <c r="QTI1" s="92"/>
      <c r="QTJ1" s="92"/>
      <c r="QTK1" s="92"/>
      <c r="QTL1" s="92"/>
      <c r="QTM1" s="92"/>
      <c r="QTN1" s="92"/>
      <c r="QTO1" s="92"/>
      <c r="QTP1" s="92"/>
      <c r="QTQ1" s="92"/>
      <c r="QTR1" s="92"/>
      <c r="QTS1" s="92"/>
      <c r="QTT1" s="92"/>
      <c r="QTU1" s="92"/>
      <c r="QTV1" s="92"/>
      <c r="QTW1" s="92"/>
      <c r="QTX1" s="92"/>
      <c r="QTY1" s="92"/>
      <c r="QTZ1" s="92"/>
      <c r="QUA1" s="92"/>
      <c r="QUB1" s="92"/>
      <c r="QUC1" s="92"/>
      <c r="QUD1" s="92"/>
      <c r="QUE1" s="92"/>
      <c r="QUF1" s="92"/>
      <c r="QUG1" s="92"/>
      <c r="QUH1" s="92"/>
      <c r="QUI1" s="92"/>
      <c r="QUJ1" s="92"/>
      <c r="QUK1" s="92"/>
      <c r="QUL1" s="92"/>
      <c r="QUM1" s="92"/>
      <c r="QUN1" s="92"/>
      <c r="QUO1" s="92"/>
      <c r="QUP1" s="92"/>
      <c r="QUQ1" s="92"/>
      <c r="QUR1" s="92"/>
      <c r="QUS1" s="92"/>
      <c r="QUT1" s="92"/>
      <c r="QUU1" s="92"/>
      <c r="QUV1" s="92"/>
      <c r="QUW1" s="92"/>
      <c r="QUX1" s="92"/>
      <c r="QUY1" s="92"/>
      <c r="QUZ1" s="92"/>
      <c r="QVA1" s="92"/>
      <c r="QVB1" s="92"/>
      <c r="QVC1" s="92"/>
      <c r="QVD1" s="92"/>
      <c r="QVE1" s="92"/>
      <c r="QVF1" s="92"/>
      <c r="QVG1" s="92"/>
      <c r="QVH1" s="92"/>
      <c r="QVI1" s="92"/>
      <c r="QVJ1" s="92"/>
      <c r="QVK1" s="92"/>
      <c r="QVL1" s="92"/>
      <c r="QVM1" s="92"/>
      <c r="QVN1" s="92"/>
      <c r="QVO1" s="92"/>
      <c r="QVP1" s="92"/>
      <c r="QVQ1" s="92"/>
      <c r="QVR1" s="92"/>
      <c r="QVS1" s="92"/>
      <c r="QVT1" s="92"/>
      <c r="QVU1" s="92"/>
      <c r="QVV1" s="92"/>
      <c r="QVW1" s="92"/>
      <c r="QVX1" s="92"/>
      <c r="QVY1" s="92"/>
      <c r="QVZ1" s="92"/>
      <c r="QWA1" s="92"/>
      <c r="QWB1" s="92"/>
      <c r="QWC1" s="92"/>
      <c r="QWD1" s="92"/>
      <c r="QWE1" s="92"/>
      <c r="QWF1" s="92"/>
      <c r="QWG1" s="92"/>
      <c r="QWH1" s="92"/>
      <c r="QWI1" s="92"/>
      <c r="QWJ1" s="92"/>
      <c r="QWK1" s="92"/>
      <c r="QWL1" s="92"/>
      <c r="QWM1" s="92"/>
      <c r="QWN1" s="92"/>
      <c r="QWO1" s="92"/>
      <c r="QWP1" s="92"/>
      <c r="QWQ1" s="92"/>
      <c r="QWR1" s="92"/>
      <c r="QWS1" s="92"/>
      <c r="QWT1" s="92"/>
      <c r="QWU1" s="92"/>
      <c r="QWV1" s="92"/>
      <c r="QWW1" s="92"/>
      <c r="QWX1" s="92"/>
      <c r="QWY1" s="92"/>
      <c r="QWZ1" s="92"/>
      <c r="QXA1" s="92"/>
      <c r="QXB1" s="92"/>
      <c r="QXC1" s="92"/>
      <c r="QXD1" s="92"/>
      <c r="QXE1" s="92"/>
      <c r="QXF1" s="92"/>
      <c r="QXG1" s="92"/>
      <c r="QXH1" s="92"/>
      <c r="QXI1" s="92"/>
      <c r="QXJ1" s="92"/>
      <c r="QXK1" s="92"/>
      <c r="QXL1" s="92"/>
      <c r="QXM1" s="92"/>
      <c r="QXN1" s="92"/>
      <c r="QXO1" s="92"/>
      <c r="QXP1" s="92"/>
      <c r="QXQ1" s="92"/>
      <c r="QXR1" s="92"/>
      <c r="QXS1" s="92"/>
      <c r="QXT1" s="92"/>
      <c r="QXU1" s="92"/>
      <c r="QXV1" s="92"/>
      <c r="QXW1" s="92"/>
      <c r="QXX1" s="92"/>
      <c r="QXY1" s="92"/>
      <c r="QXZ1" s="92"/>
      <c r="QYA1" s="92"/>
      <c r="QYB1" s="92"/>
      <c r="QYC1" s="92"/>
      <c r="QYD1" s="92"/>
      <c r="QYE1" s="92"/>
      <c r="QYF1" s="92"/>
      <c r="QYG1" s="92"/>
      <c r="QYH1" s="92"/>
      <c r="QYI1" s="92"/>
      <c r="QYJ1" s="92"/>
      <c r="QYK1" s="92"/>
      <c r="QYL1" s="92"/>
      <c r="QYM1" s="92"/>
      <c r="QYN1" s="92"/>
      <c r="QYO1" s="92"/>
      <c r="QYP1" s="92"/>
      <c r="QYQ1" s="92"/>
      <c r="QYR1" s="92"/>
      <c r="QYS1" s="92"/>
      <c r="QYT1" s="92"/>
      <c r="QYU1" s="92"/>
      <c r="QYV1" s="92"/>
      <c r="QYW1" s="92"/>
      <c r="QYX1" s="92"/>
      <c r="QYY1" s="92"/>
      <c r="QYZ1" s="92"/>
      <c r="QZA1" s="92"/>
      <c r="QZB1" s="92"/>
      <c r="QZC1" s="92"/>
      <c r="QZD1" s="92"/>
      <c r="QZE1" s="92"/>
      <c r="QZF1" s="92"/>
      <c r="QZG1" s="92"/>
      <c r="QZH1" s="92"/>
      <c r="QZI1" s="92"/>
      <c r="QZJ1" s="92"/>
      <c r="QZK1" s="92"/>
      <c r="QZL1" s="92"/>
      <c r="QZM1" s="92"/>
      <c r="QZN1" s="92"/>
      <c r="QZO1" s="92"/>
      <c r="QZP1" s="92"/>
      <c r="QZQ1" s="92"/>
      <c r="QZR1" s="92"/>
      <c r="QZS1" s="92"/>
      <c r="QZT1" s="92"/>
      <c r="QZU1" s="92"/>
      <c r="QZV1" s="92"/>
      <c r="QZW1" s="92"/>
      <c r="QZX1" s="92"/>
      <c r="QZY1" s="92"/>
      <c r="QZZ1" s="92"/>
      <c r="RAA1" s="92"/>
      <c r="RAB1" s="92"/>
      <c r="RAC1" s="92"/>
      <c r="RAD1" s="92"/>
      <c r="RAE1" s="92"/>
      <c r="RAF1" s="92"/>
      <c r="RAG1" s="92"/>
      <c r="RAH1" s="92"/>
      <c r="RAI1" s="92"/>
      <c r="RAJ1" s="92"/>
      <c r="RAK1" s="92"/>
      <c r="RAL1" s="92"/>
      <c r="RAM1" s="92"/>
      <c r="RAN1" s="92"/>
      <c r="RAO1" s="92"/>
      <c r="RAP1" s="92"/>
      <c r="RAQ1" s="92"/>
      <c r="RAR1" s="92"/>
      <c r="RAS1" s="92"/>
      <c r="RAT1" s="92"/>
      <c r="RAU1" s="92"/>
      <c r="RAV1" s="92"/>
      <c r="RAW1" s="92"/>
      <c r="RAX1" s="92"/>
      <c r="RAY1" s="92"/>
      <c r="RAZ1" s="92"/>
      <c r="RBA1" s="92"/>
      <c r="RBB1" s="92"/>
      <c r="RBC1" s="92"/>
      <c r="RBD1" s="92"/>
      <c r="RBE1" s="92"/>
      <c r="RBF1" s="92"/>
      <c r="RBG1" s="92"/>
      <c r="RBH1" s="92"/>
      <c r="RBI1" s="92"/>
      <c r="RBJ1" s="92"/>
      <c r="RBK1" s="92"/>
      <c r="RBL1" s="92"/>
      <c r="RBM1" s="92"/>
      <c r="RBN1" s="92"/>
      <c r="RBO1" s="92"/>
      <c r="RBP1" s="92"/>
      <c r="RBQ1" s="92"/>
      <c r="RBR1" s="92"/>
      <c r="RBS1" s="92"/>
      <c r="RBT1" s="92"/>
      <c r="RBU1" s="92"/>
      <c r="RBV1" s="92"/>
      <c r="RBW1" s="92"/>
      <c r="RBX1" s="92"/>
      <c r="RBY1" s="92"/>
      <c r="RBZ1" s="92"/>
      <c r="RCA1" s="92"/>
      <c r="RCB1" s="92"/>
      <c r="RCC1" s="92"/>
      <c r="RCD1" s="92"/>
      <c r="RCE1" s="92"/>
      <c r="RCF1" s="92"/>
      <c r="RCG1" s="92"/>
      <c r="RCH1" s="92"/>
      <c r="RCI1" s="92"/>
      <c r="RCJ1" s="92"/>
      <c r="RCK1" s="92"/>
      <c r="RCL1" s="92"/>
      <c r="RCM1" s="92"/>
      <c r="RCN1" s="92"/>
      <c r="RCO1" s="92"/>
      <c r="RCP1" s="92"/>
      <c r="RCQ1" s="92"/>
      <c r="RCR1" s="92"/>
      <c r="RCS1" s="92"/>
      <c r="RCT1" s="92"/>
      <c r="RCU1" s="92"/>
      <c r="RCV1" s="92"/>
      <c r="RCW1" s="92"/>
      <c r="RCX1" s="92"/>
      <c r="RCY1" s="92"/>
      <c r="RCZ1" s="92"/>
      <c r="RDA1" s="92"/>
      <c r="RDB1" s="92"/>
      <c r="RDC1" s="92"/>
      <c r="RDD1" s="92"/>
      <c r="RDE1" s="92"/>
      <c r="RDF1" s="92"/>
      <c r="RDG1" s="92"/>
      <c r="RDH1" s="92"/>
      <c r="RDI1" s="92"/>
      <c r="RDJ1" s="92"/>
      <c r="RDK1" s="92"/>
      <c r="RDL1" s="92"/>
      <c r="RDM1" s="92"/>
      <c r="RDN1" s="92"/>
      <c r="RDO1" s="92"/>
      <c r="RDP1" s="92"/>
      <c r="RDQ1" s="92"/>
      <c r="RDR1" s="92"/>
      <c r="RDS1" s="92"/>
      <c r="RDT1" s="92"/>
      <c r="RDU1" s="92"/>
      <c r="RDV1" s="92"/>
      <c r="RDW1" s="92"/>
      <c r="RDX1" s="92"/>
      <c r="RDY1" s="92"/>
      <c r="RDZ1" s="92"/>
      <c r="REA1" s="92"/>
      <c r="REB1" s="92"/>
      <c r="REC1" s="92"/>
      <c r="RED1" s="92"/>
      <c r="REE1" s="92"/>
      <c r="REF1" s="92"/>
      <c r="REG1" s="92"/>
      <c r="REH1" s="92"/>
      <c r="REI1" s="92"/>
      <c r="REJ1" s="92"/>
      <c r="REK1" s="92"/>
      <c r="REL1" s="92"/>
      <c r="REM1" s="92"/>
      <c r="REN1" s="92"/>
      <c r="REO1" s="92"/>
      <c r="REP1" s="92"/>
      <c r="REQ1" s="92"/>
      <c r="RER1" s="92"/>
      <c r="RES1" s="92"/>
      <c r="RET1" s="92"/>
      <c r="REU1" s="92"/>
      <c r="REV1" s="92"/>
      <c r="REW1" s="92"/>
      <c r="REX1" s="92"/>
      <c r="REY1" s="92"/>
      <c r="REZ1" s="92"/>
      <c r="RFA1" s="92"/>
      <c r="RFB1" s="92"/>
      <c r="RFC1" s="92"/>
      <c r="RFD1" s="92"/>
      <c r="RFE1" s="92"/>
      <c r="RFF1" s="92"/>
      <c r="RFG1" s="92"/>
      <c r="RFH1" s="92"/>
      <c r="RFI1" s="92"/>
      <c r="RFJ1" s="92"/>
      <c r="RFK1" s="92"/>
      <c r="RFL1" s="92"/>
      <c r="RFM1" s="92"/>
      <c r="RFN1" s="92"/>
      <c r="RFO1" s="92"/>
      <c r="RFP1" s="92"/>
      <c r="RFQ1" s="92"/>
      <c r="RFR1" s="92"/>
      <c r="RFS1" s="92"/>
      <c r="RFT1" s="92"/>
      <c r="RFU1" s="92"/>
      <c r="RFV1" s="92"/>
      <c r="RFW1" s="92"/>
      <c r="RFX1" s="92"/>
      <c r="RFY1" s="92"/>
      <c r="RFZ1" s="92"/>
      <c r="RGA1" s="92"/>
      <c r="RGB1" s="92"/>
      <c r="RGC1" s="92"/>
      <c r="RGD1" s="92"/>
      <c r="RGE1" s="92"/>
      <c r="RGF1" s="92"/>
      <c r="RGG1" s="92"/>
      <c r="RGH1" s="92"/>
      <c r="RGI1" s="92"/>
      <c r="RGJ1" s="92"/>
      <c r="RGK1" s="92"/>
      <c r="RGL1" s="92"/>
      <c r="RGM1" s="92"/>
      <c r="RGN1" s="92"/>
      <c r="RGO1" s="92"/>
      <c r="RGP1" s="92"/>
      <c r="RGQ1" s="92"/>
      <c r="RGR1" s="92"/>
      <c r="RGS1" s="92"/>
      <c r="RGT1" s="92"/>
      <c r="RGU1" s="92"/>
      <c r="RGV1" s="92"/>
      <c r="RGW1" s="92"/>
      <c r="RGX1" s="92"/>
      <c r="RGY1" s="92"/>
      <c r="RGZ1" s="92"/>
      <c r="RHA1" s="92"/>
      <c r="RHB1" s="92"/>
      <c r="RHC1" s="92"/>
      <c r="RHD1" s="92"/>
      <c r="RHE1" s="92"/>
      <c r="RHF1" s="92"/>
      <c r="RHG1" s="92"/>
      <c r="RHH1" s="92"/>
      <c r="RHI1" s="92"/>
      <c r="RHJ1" s="92"/>
      <c r="RHK1" s="92"/>
      <c r="RHL1" s="92"/>
      <c r="RHM1" s="92"/>
      <c r="RHN1" s="92"/>
      <c r="RHO1" s="92"/>
      <c r="RHP1" s="92"/>
      <c r="RHQ1" s="92"/>
      <c r="RHR1" s="92"/>
      <c r="RHS1" s="92"/>
      <c r="RHT1" s="92"/>
      <c r="RHU1" s="92"/>
      <c r="RHV1" s="92"/>
      <c r="RHW1" s="92"/>
      <c r="RHX1" s="92"/>
      <c r="RHY1" s="92"/>
      <c r="RHZ1" s="92"/>
      <c r="RIA1" s="92"/>
      <c r="RIB1" s="92"/>
      <c r="RIC1" s="92"/>
      <c r="RID1" s="92"/>
      <c r="RIE1" s="92"/>
      <c r="RIF1" s="92"/>
      <c r="RIG1" s="92"/>
      <c r="RIH1" s="92"/>
      <c r="RII1" s="92"/>
      <c r="RIJ1" s="92"/>
      <c r="RIK1" s="92"/>
      <c r="RIL1" s="92"/>
      <c r="RIM1" s="92"/>
      <c r="RIN1" s="92"/>
      <c r="RIO1" s="92"/>
      <c r="RIP1" s="92"/>
      <c r="RIQ1" s="92"/>
      <c r="RIR1" s="92"/>
      <c r="RIS1" s="92"/>
      <c r="RIT1" s="92"/>
      <c r="RIU1" s="92"/>
      <c r="RIV1" s="92"/>
      <c r="RIW1" s="92"/>
      <c r="RIX1" s="92"/>
      <c r="RIY1" s="92"/>
      <c r="RIZ1" s="92"/>
      <c r="RJA1" s="92"/>
      <c r="RJB1" s="92"/>
      <c r="RJC1" s="92"/>
      <c r="RJD1" s="92"/>
      <c r="RJE1" s="92"/>
      <c r="RJF1" s="92"/>
      <c r="RJG1" s="92"/>
      <c r="RJH1" s="92"/>
      <c r="RJI1" s="92"/>
      <c r="RJJ1" s="92"/>
      <c r="RJK1" s="92"/>
      <c r="RJL1" s="92"/>
      <c r="RJM1" s="92"/>
      <c r="RJN1" s="92"/>
      <c r="RJO1" s="92"/>
      <c r="RJP1" s="92"/>
      <c r="RJQ1" s="92"/>
      <c r="RJR1" s="92"/>
      <c r="RJS1" s="92"/>
      <c r="RJT1" s="92"/>
      <c r="RJU1" s="92"/>
      <c r="RJV1" s="92"/>
      <c r="RJW1" s="92"/>
      <c r="RJX1" s="92"/>
      <c r="RJY1" s="92"/>
      <c r="RJZ1" s="92"/>
      <c r="RKA1" s="92"/>
      <c r="RKB1" s="92"/>
      <c r="RKC1" s="92"/>
      <c r="RKD1" s="92"/>
      <c r="RKE1" s="92"/>
      <c r="RKF1" s="92"/>
      <c r="RKG1" s="92"/>
      <c r="RKH1" s="92"/>
      <c r="RKI1" s="92"/>
      <c r="RKJ1" s="92"/>
      <c r="RKK1" s="92"/>
      <c r="RKL1" s="92"/>
      <c r="RKM1" s="92"/>
      <c r="RKN1" s="92"/>
      <c r="RKO1" s="92"/>
      <c r="RKP1" s="92"/>
      <c r="RKQ1" s="92"/>
      <c r="RKR1" s="92"/>
      <c r="RKS1" s="92"/>
      <c r="RKT1" s="92"/>
      <c r="RKU1" s="92"/>
      <c r="RKV1" s="92"/>
      <c r="RKW1" s="92"/>
      <c r="RKX1" s="92"/>
      <c r="RKY1" s="92"/>
      <c r="RKZ1" s="92"/>
      <c r="RLA1" s="92"/>
      <c r="RLB1" s="92"/>
      <c r="RLC1" s="92"/>
      <c r="RLD1" s="92"/>
      <c r="RLE1" s="92"/>
      <c r="RLF1" s="92"/>
      <c r="RLG1" s="92"/>
      <c r="RLH1" s="92"/>
      <c r="RLI1" s="92"/>
      <c r="RLJ1" s="92"/>
      <c r="RLK1" s="92"/>
      <c r="RLL1" s="92"/>
      <c r="RLM1" s="92"/>
      <c r="RLN1" s="92"/>
      <c r="RLO1" s="92"/>
      <c r="RLP1" s="92"/>
      <c r="RLQ1" s="92"/>
      <c r="RLR1" s="92"/>
      <c r="RLS1" s="92"/>
      <c r="RLT1" s="92"/>
      <c r="RLU1" s="92"/>
      <c r="RLV1" s="92"/>
      <c r="RLW1" s="92"/>
      <c r="RLX1" s="92"/>
      <c r="RLY1" s="92"/>
      <c r="RLZ1" s="92"/>
      <c r="RMA1" s="92"/>
      <c r="RMB1" s="92"/>
      <c r="RMC1" s="92"/>
      <c r="RMD1" s="92"/>
      <c r="RME1" s="92"/>
      <c r="RMF1" s="92"/>
      <c r="RMG1" s="92"/>
      <c r="RMH1" s="92"/>
      <c r="RMI1" s="92"/>
      <c r="RMJ1" s="92"/>
      <c r="RMK1" s="92"/>
      <c r="RML1" s="92"/>
      <c r="RMM1" s="92"/>
      <c r="RMN1" s="92"/>
      <c r="RMO1" s="92"/>
      <c r="RMP1" s="92"/>
      <c r="RMQ1" s="92"/>
      <c r="RMR1" s="92"/>
      <c r="RMS1" s="92"/>
      <c r="RMT1" s="92"/>
      <c r="RMU1" s="92"/>
      <c r="RMV1" s="92"/>
      <c r="RMW1" s="92"/>
      <c r="RMX1" s="92"/>
      <c r="RMY1" s="92"/>
      <c r="RMZ1" s="92"/>
      <c r="RNA1" s="92"/>
      <c r="RNB1" s="92"/>
      <c r="RNC1" s="92"/>
      <c r="RND1" s="92"/>
      <c r="RNE1" s="92"/>
      <c r="RNF1" s="92"/>
      <c r="RNG1" s="92"/>
      <c r="RNH1" s="92"/>
      <c r="RNI1" s="92"/>
      <c r="RNJ1" s="92"/>
      <c r="RNK1" s="92"/>
      <c r="RNL1" s="92"/>
      <c r="RNM1" s="92"/>
      <c r="RNN1" s="92"/>
      <c r="RNO1" s="92"/>
      <c r="RNP1" s="92"/>
      <c r="RNQ1" s="92"/>
      <c r="RNR1" s="92"/>
      <c r="RNS1" s="92"/>
      <c r="RNT1" s="92"/>
      <c r="RNU1" s="92"/>
      <c r="RNV1" s="92"/>
      <c r="RNW1" s="92"/>
      <c r="RNX1" s="92"/>
      <c r="RNY1" s="92"/>
      <c r="RNZ1" s="92"/>
      <c r="ROA1" s="92"/>
      <c r="ROB1" s="92"/>
      <c r="ROC1" s="92"/>
      <c r="ROD1" s="92"/>
      <c r="ROE1" s="92"/>
      <c r="ROF1" s="92"/>
      <c r="ROG1" s="92"/>
      <c r="ROH1" s="92"/>
      <c r="ROI1" s="92"/>
      <c r="ROJ1" s="92"/>
      <c r="ROK1" s="92"/>
      <c r="ROL1" s="92"/>
      <c r="ROM1" s="92"/>
      <c r="RON1" s="92"/>
      <c r="ROO1" s="92"/>
      <c r="ROP1" s="92"/>
      <c r="ROQ1" s="92"/>
      <c r="ROR1" s="92"/>
      <c r="ROS1" s="92"/>
      <c r="ROT1" s="92"/>
      <c r="ROU1" s="92"/>
      <c r="ROV1" s="92"/>
      <c r="ROW1" s="92"/>
      <c r="ROX1" s="92"/>
      <c r="ROY1" s="92"/>
      <c r="ROZ1" s="92"/>
      <c r="RPA1" s="92"/>
      <c r="RPB1" s="92"/>
      <c r="RPC1" s="92"/>
      <c r="RPD1" s="92"/>
      <c r="RPE1" s="92"/>
      <c r="RPF1" s="92"/>
      <c r="RPG1" s="92"/>
      <c r="RPH1" s="92"/>
      <c r="RPI1" s="92"/>
      <c r="RPJ1" s="92"/>
      <c r="RPK1" s="92"/>
      <c r="RPL1" s="92"/>
      <c r="RPM1" s="92"/>
      <c r="RPN1" s="92"/>
      <c r="RPO1" s="92"/>
      <c r="RPP1" s="92"/>
      <c r="RPQ1" s="92"/>
      <c r="RPR1" s="92"/>
      <c r="RPS1" s="92"/>
      <c r="RPT1" s="92"/>
      <c r="RPU1" s="92"/>
      <c r="RPV1" s="92"/>
      <c r="RPW1" s="92"/>
      <c r="RPX1" s="92"/>
      <c r="RPY1" s="92"/>
      <c r="RPZ1" s="92"/>
      <c r="RQA1" s="92"/>
      <c r="RQB1" s="92"/>
      <c r="RQC1" s="92"/>
      <c r="RQD1" s="92"/>
      <c r="RQE1" s="92"/>
      <c r="RQF1" s="92"/>
      <c r="RQG1" s="92"/>
      <c r="RQH1" s="92"/>
      <c r="RQI1" s="92"/>
      <c r="RQJ1" s="92"/>
      <c r="RQK1" s="92"/>
      <c r="RQL1" s="92"/>
      <c r="RQM1" s="92"/>
      <c r="RQN1" s="92"/>
      <c r="RQO1" s="92"/>
      <c r="RQP1" s="92"/>
      <c r="RQQ1" s="92"/>
      <c r="RQR1" s="92"/>
      <c r="RQS1" s="92"/>
      <c r="RQT1" s="92"/>
      <c r="RQU1" s="92"/>
      <c r="RQV1" s="92"/>
      <c r="RQW1" s="92"/>
      <c r="RQX1" s="92"/>
      <c r="RQY1" s="92"/>
      <c r="RQZ1" s="92"/>
      <c r="RRA1" s="92"/>
      <c r="RRB1" s="92"/>
      <c r="RRC1" s="92"/>
      <c r="RRD1" s="92"/>
      <c r="RRE1" s="92"/>
      <c r="RRF1" s="92"/>
      <c r="RRG1" s="92"/>
      <c r="RRH1" s="92"/>
      <c r="RRI1" s="92"/>
      <c r="RRJ1" s="92"/>
      <c r="RRK1" s="92"/>
      <c r="RRL1" s="92"/>
      <c r="RRM1" s="92"/>
      <c r="RRN1" s="92"/>
      <c r="RRO1" s="92"/>
      <c r="RRP1" s="92"/>
      <c r="RRQ1" s="92"/>
      <c r="RRR1" s="92"/>
      <c r="RRS1" s="92"/>
      <c r="RRT1" s="92"/>
      <c r="RRU1" s="92"/>
      <c r="RRV1" s="92"/>
      <c r="RRW1" s="92"/>
      <c r="RRX1" s="92"/>
      <c r="RRY1" s="92"/>
      <c r="RRZ1" s="92"/>
      <c r="RSA1" s="92"/>
      <c r="RSB1" s="92"/>
      <c r="RSC1" s="92"/>
      <c r="RSD1" s="92"/>
      <c r="RSE1" s="92"/>
      <c r="RSF1" s="92"/>
      <c r="RSG1" s="92"/>
      <c r="RSH1" s="92"/>
      <c r="RSI1" s="92"/>
      <c r="RSJ1" s="92"/>
      <c r="RSK1" s="92"/>
      <c r="RSL1" s="92"/>
      <c r="RSM1" s="92"/>
      <c r="RSN1" s="92"/>
      <c r="RSO1" s="92"/>
      <c r="RSP1" s="92"/>
      <c r="RSQ1" s="92"/>
      <c r="RSR1" s="92"/>
      <c r="RSS1" s="92"/>
      <c r="RST1" s="92"/>
      <c r="RSU1" s="92"/>
      <c r="RSV1" s="92"/>
      <c r="RSW1" s="92"/>
      <c r="RSX1" s="92"/>
      <c r="RSY1" s="92"/>
      <c r="RSZ1" s="92"/>
      <c r="RTA1" s="92"/>
      <c r="RTB1" s="92"/>
      <c r="RTC1" s="92"/>
      <c r="RTD1" s="92"/>
      <c r="RTE1" s="92"/>
      <c r="RTF1" s="92"/>
      <c r="RTG1" s="92"/>
      <c r="RTH1" s="92"/>
      <c r="RTI1" s="92"/>
      <c r="RTJ1" s="92"/>
      <c r="RTK1" s="92"/>
      <c r="RTL1" s="92"/>
      <c r="RTM1" s="92"/>
      <c r="RTN1" s="92"/>
      <c r="RTO1" s="92"/>
      <c r="RTP1" s="92"/>
      <c r="RTQ1" s="92"/>
      <c r="RTR1" s="92"/>
      <c r="RTS1" s="92"/>
      <c r="RTT1" s="92"/>
      <c r="RTU1" s="92"/>
      <c r="RTV1" s="92"/>
      <c r="RTW1" s="92"/>
      <c r="RTX1" s="92"/>
      <c r="RTY1" s="92"/>
      <c r="RTZ1" s="92"/>
      <c r="RUA1" s="92"/>
      <c r="RUB1" s="92"/>
      <c r="RUC1" s="92"/>
      <c r="RUD1" s="92"/>
      <c r="RUE1" s="92"/>
      <c r="RUF1" s="92"/>
      <c r="RUG1" s="92"/>
      <c r="RUH1" s="92"/>
      <c r="RUI1" s="92"/>
      <c r="RUJ1" s="92"/>
      <c r="RUK1" s="92"/>
      <c r="RUL1" s="92"/>
      <c r="RUM1" s="92"/>
      <c r="RUN1" s="92"/>
      <c r="RUO1" s="92"/>
      <c r="RUP1" s="92"/>
      <c r="RUQ1" s="92"/>
      <c r="RUR1" s="92"/>
      <c r="RUS1" s="92"/>
      <c r="RUT1" s="92"/>
      <c r="RUU1" s="92"/>
      <c r="RUV1" s="92"/>
      <c r="RUW1" s="92"/>
      <c r="RUX1" s="92"/>
      <c r="RUY1" s="92"/>
      <c r="RUZ1" s="92"/>
      <c r="RVA1" s="92"/>
      <c r="RVB1" s="92"/>
      <c r="RVC1" s="92"/>
      <c r="RVD1" s="92"/>
      <c r="RVE1" s="92"/>
      <c r="RVF1" s="92"/>
      <c r="RVG1" s="92"/>
      <c r="RVH1" s="92"/>
      <c r="RVI1" s="92"/>
      <c r="RVJ1" s="92"/>
      <c r="RVK1" s="92"/>
      <c r="RVL1" s="92"/>
      <c r="RVM1" s="92"/>
      <c r="RVN1" s="92"/>
      <c r="RVO1" s="92"/>
      <c r="RVP1" s="92"/>
      <c r="RVQ1" s="92"/>
      <c r="RVR1" s="92"/>
      <c r="RVS1" s="92"/>
      <c r="RVT1" s="92"/>
      <c r="RVU1" s="92"/>
      <c r="RVV1" s="92"/>
      <c r="RVW1" s="92"/>
      <c r="RVX1" s="92"/>
      <c r="RVY1" s="92"/>
      <c r="RVZ1" s="92"/>
      <c r="RWA1" s="92"/>
      <c r="RWB1" s="92"/>
      <c r="RWC1" s="92"/>
      <c r="RWD1" s="92"/>
      <c r="RWE1" s="92"/>
      <c r="RWF1" s="92"/>
      <c r="RWG1" s="92"/>
      <c r="RWH1" s="92"/>
      <c r="RWI1" s="92"/>
      <c r="RWJ1" s="92"/>
      <c r="RWK1" s="92"/>
      <c r="RWL1" s="92"/>
      <c r="RWM1" s="92"/>
      <c r="RWN1" s="92"/>
      <c r="RWO1" s="92"/>
      <c r="RWP1" s="92"/>
      <c r="RWQ1" s="92"/>
      <c r="RWR1" s="92"/>
      <c r="RWS1" s="92"/>
      <c r="RWT1" s="92"/>
      <c r="RWU1" s="92"/>
      <c r="RWV1" s="92"/>
      <c r="RWW1" s="92"/>
      <c r="RWX1" s="92"/>
      <c r="RWY1" s="92"/>
      <c r="RWZ1" s="92"/>
      <c r="RXA1" s="92"/>
      <c r="RXB1" s="92"/>
      <c r="RXC1" s="92"/>
      <c r="RXD1" s="92"/>
      <c r="RXE1" s="92"/>
      <c r="RXF1" s="92"/>
      <c r="RXG1" s="92"/>
      <c r="RXH1" s="92"/>
      <c r="RXI1" s="92"/>
      <c r="RXJ1" s="92"/>
      <c r="RXK1" s="92"/>
      <c r="RXL1" s="92"/>
      <c r="RXM1" s="92"/>
      <c r="RXN1" s="92"/>
      <c r="RXO1" s="92"/>
      <c r="RXP1" s="92"/>
      <c r="RXQ1" s="92"/>
      <c r="RXR1" s="92"/>
      <c r="RXS1" s="92"/>
      <c r="RXT1" s="92"/>
      <c r="RXU1" s="92"/>
      <c r="RXV1" s="92"/>
      <c r="RXW1" s="92"/>
      <c r="RXX1" s="92"/>
      <c r="RXY1" s="92"/>
      <c r="RXZ1" s="92"/>
      <c r="RYA1" s="92"/>
      <c r="RYB1" s="92"/>
      <c r="RYC1" s="92"/>
      <c r="RYD1" s="92"/>
      <c r="RYE1" s="92"/>
      <c r="RYF1" s="92"/>
      <c r="RYG1" s="92"/>
      <c r="RYH1" s="92"/>
      <c r="RYI1" s="92"/>
      <c r="RYJ1" s="92"/>
      <c r="RYK1" s="92"/>
      <c r="RYL1" s="92"/>
      <c r="RYM1" s="92"/>
      <c r="RYN1" s="92"/>
      <c r="RYO1" s="92"/>
      <c r="RYP1" s="92"/>
      <c r="RYQ1" s="92"/>
      <c r="RYR1" s="92"/>
      <c r="RYS1" s="92"/>
      <c r="RYT1" s="92"/>
      <c r="RYU1" s="92"/>
      <c r="RYV1" s="92"/>
      <c r="RYW1" s="92"/>
      <c r="RYX1" s="92"/>
      <c r="RYY1" s="92"/>
      <c r="RYZ1" s="92"/>
      <c r="RZA1" s="92"/>
      <c r="RZB1" s="92"/>
      <c r="RZC1" s="92"/>
      <c r="RZD1" s="92"/>
      <c r="RZE1" s="92"/>
      <c r="RZF1" s="92"/>
      <c r="RZG1" s="92"/>
      <c r="RZH1" s="92"/>
      <c r="RZI1" s="92"/>
      <c r="RZJ1" s="92"/>
      <c r="RZK1" s="92"/>
      <c r="RZL1" s="92"/>
      <c r="RZM1" s="92"/>
      <c r="RZN1" s="92"/>
      <c r="RZO1" s="92"/>
      <c r="RZP1" s="92"/>
      <c r="RZQ1" s="92"/>
      <c r="RZR1" s="92"/>
      <c r="RZS1" s="92"/>
      <c r="RZT1" s="92"/>
      <c r="RZU1" s="92"/>
      <c r="RZV1" s="92"/>
      <c r="RZW1" s="92"/>
      <c r="RZX1" s="92"/>
      <c r="RZY1" s="92"/>
      <c r="RZZ1" s="92"/>
      <c r="SAA1" s="92"/>
      <c r="SAB1" s="92"/>
      <c r="SAC1" s="92"/>
      <c r="SAD1" s="92"/>
      <c r="SAE1" s="92"/>
      <c r="SAF1" s="92"/>
      <c r="SAG1" s="92"/>
      <c r="SAH1" s="92"/>
      <c r="SAI1" s="92"/>
      <c r="SAJ1" s="92"/>
      <c r="SAK1" s="92"/>
      <c r="SAL1" s="92"/>
      <c r="SAM1" s="92"/>
      <c r="SAN1" s="92"/>
      <c r="SAO1" s="92"/>
      <c r="SAP1" s="92"/>
      <c r="SAQ1" s="92"/>
      <c r="SAR1" s="92"/>
      <c r="SAS1" s="92"/>
      <c r="SAT1" s="92"/>
      <c r="SAU1" s="92"/>
      <c r="SAV1" s="92"/>
      <c r="SAW1" s="92"/>
      <c r="SAX1" s="92"/>
      <c r="SAY1" s="92"/>
      <c r="SAZ1" s="92"/>
      <c r="SBA1" s="92"/>
      <c r="SBB1" s="92"/>
      <c r="SBC1" s="92"/>
      <c r="SBD1" s="92"/>
      <c r="SBE1" s="92"/>
      <c r="SBF1" s="92"/>
      <c r="SBG1" s="92"/>
      <c r="SBH1" s="92"/>
      <c r="SBI1" s="92"/>
      <c r="SBJ1" s="92"/>
      <c r="SBK1" s="92"/>
      <c r="SBL1" s="92"/>
      <c r="SBM1" s="92"/>
      <c r="SBN1" s="92"/>
      <c r="SBO1" s="92"/>
      <c r="SBP1" s="92"/>
      <c r="SBQ1" s="92"/>
      <c r="SBR1" s="92"/>
      <c r="SBS1" s="92"/>
      <c r="SBT1" s="92"/>
      <c r="SBU1" s="92"/>
      <c r="SBV1" s="92"/>
      <c r="SBW1" s="92"/>
      <c r="SBX1" s="92"/>
      <c r="SBY1" s="92"/>
      <c r="SBZ1" s="92"/>
      <c r="SCA1" s="92"/>
      <c r="SCB1" s="92"/>
      <c r="SCC1" s="92"/>
      <c r="SCD1" s="92"/>
      <c r="SCE1" s="92"/>
      <c r="SCF1" s="92"/>
      <c r="SCG1" s="92"/>
      <c r="SCH1" s="92"/>
      <c r="SCI1" s="92"/>
      <c r="SCJ1" s="92"/>
      <c r="SCK1" s="92"/>
      <c r="SCL1" s="92"/>
      <c r="SCM1" s="92"/>
      <c r="SCN1" s="92"/>
      <c r="SCO1" s="92"/>
      <c r="SCP1" s="92"/>
      <c r="SCQ1" s="92"/>
      <c r="SCR1" s="92"/>
      <c r="SCS1" s="92"/>
      <c r="SCT1" s="92"/>
      <c r="SCU1" s="92"/>
      <c r="SCV1" s="92"/>
      <c r="SCW1" s="92"/>
      <c r="SCX1" s="92"/>
      <c r="SCY1" s="92"/>
      <c r="SCZ1" s="92"/>
      <c r="SDA1" s="92"/>
      <c r="SDB1" s="92"/>
      <c r="SDC1" s="92"/>
      <c r="SDD1" s="92"/>
      <c r="SDE1" s="92"/>
      <c r="SDF1" s="92"/>
      <c r="SDG1" s="92"/>
      <c r="SDH1" s="92"/>
      <c r="SDI1" s="92"/>
      <c r="SDJ1" s="92"/>
      <c r="SDK1" s="92"/>
      <c r="SDL1" s="92"/>
      <c r="SDM1" s="92"/>
      <c r="SDN1" s="92"/>
      <c r="SDO1" s="92"/>
      <c r="SDP1" s="92"/>
      <c r="SDQ1" s="92"/>
      <c r="SDR1" s="92"/>
      <c r="SDS1" s="92"/>
      <c r="SDT1" s="92"/>
      <c r="SDU1" s="92"/>
      <c r="SDV1" s="92"/>
      <c r="SDW1" s="92"/>
      <c r="SDX1" s="92"/>
      <c r="SDY1" s="92"/>
      <c r="SDZ1" s="92"/>
      <c r="SEA1" s="92"/>
      <c r="SEB1" s="92"/>
      <c r="SEC1" s="92"/>
      <c r="SED1" s="92"/>
      <c r="SEE1" s="92"/>
      <c r="SEF1" s="92"/>
      <c r="SEG1" s="92"/>
      <c r="SEH1" s="92"/>
      <c r="SEI1" s="92"/>
      <c r="SEJ1" s="92"/>
      <c r="SEK1" s="92"/>
      <c r="SEL1" s="92"/>
      <c r="SEM1" s="92"/>
      <c r="SEN1" s="92"/>
      <c r="SEO1" s="92"/>
      <c r="SEP1" s="92"/>
      <c r="SEQ1" s="92"/>
      <c r="SER1" s="92"/>
      <c r="SES1" s="92"/>
      <c r="SET1" s="92"/>
      <c r="SEU1" s="92"/>
      <c r="SEV1" s="92"/>
      <c r="SEW1" s="92"/>
      <c r="SEX1" s="92"/>
      <c r="SEY1" s="92"/>
      <c r="SEZ1" s="92"/>
      <c r="SFA1" s="92"/>
      <c r="SFB1" s="92"/>
      <c r="SFC1" s="92"/>
      <c r="SFD1" s="92"/>
      <c r="SFE1" s="92"/>
      <c r="SFF1" s="92"/>
      <c r="SFG1" s="92"/>
      <c r="SFH1" s="92"/>
      <c r="SFI1" s="92"/>
      <c r="SFJ1" s="92"/>
      <c r="SFK1" s="92"/>
      <c r="SFL1" s="92"/>
      <c r="SFM1" s="92"/>
      <c r="SFN1" s="92"/>
      <c r="SFO1" s="92"/>
      <c r="SFP1" s="92"/>
      <c r="SFQ1" s="92"/>
      <c r="SFR1" s="92"/>
      <c r="SFS1" s="92"/>
      <c r="SFT1" s="92"/>
      <c r="SFU1" s="92"/>
      <c r="SFV1" s="92"/>
      <c r="SFW1" s="92"/>
      <c r="SFX1" s="92"/>
      <c r="SFY1" s="92"/>
      <c r="SFZ1" s="92"/>
      <c r="SGA1" s="92"/>
      <c r="SGB1" s="92"/>
      <c r="SGC1" s="92"/>
      <c r="SGD1" s="92"/>
      <c r="SGE1" s="92"/>
      <c r="SGF1" s="92"/>
      <c r="SGG1" s="92"/>
      <c r="SGH1" s="92"/>
      <c r="SGI1" s="92"/>
      <c r="SGJ1" s="92"/>
      <c r="SGK1" s="92"/>
      <c r="SGL1" s="92"/>
      <c r="SGM1" s="92"/>
      <c r="SGN1" s="92"/>
      <c r="SGO1" s="92"/>
      <c r="SGP1" s="92"/>
      <c r="SGQ1" s="92"/>
      <c r="SGR1" s="92"/>
      <c r="SGS1" s="92"/>
      <c r="SGT1" s="92"/>
      <c r="SGU1" s="92"/>
      <c r="SGV1" s="92"/>
      <c r="SGW1" s="92"/>
      <c r="SGX1" s="92"/>
      <c r="SGY1" s="92"/>
      <c r="SGZ1" s="92"/>
      <c r="SHA1" s="92"/>
      <c r="SHB1" s="92"/>
      <c r="SHC1" s="92"/>
      <c r="SHD1" s="92"/>
      <c r="SHE1" s="92"/>
      <c r="SHF1" s="92"/>
      <c r="SHG1" s="92"/>
      <c r="SHH1" s="92"/>
      <c r="SHI1" s="92"/>
      <c r="SHJ1" s="92"/>
      <c r="SHK1" s="92"/>
      <c r="SHL1" s="92"/>
      <c r="SHM1" s="92"/>
      <c r="SHN1" s="92"/>
      <c r="SHO1" s="92"/>
      <c r="SHP1" s="92"/>
      <c r="SHQ1" s="92"/>
      <c r="SHR1" s="92"/>
      <c r="SHS1" s="92"/>
      <c r="SHT1" s="92"/>
      <c r="SHU1" s="92"/>
      <c r="SHV1" s="92"/>
      <c r="SHW1" s="92"/>
      <c r="SHX1" s="92"/>
      <c r="SHY1" s="92"/>
      <c r="SHZ1" s="92"/>
      <c r="SIA1" s="92"/>
      <c r="SIB1" s="92"/>
      <c r="SIC1" s="92"/>
      <c r="SID1" s="92"/>
      <c r="SIE1" s="92"/>
      <c r="SIF1" s="92"/>
      <c r="SIG1" s="92"/>
      <c r="SIH1" s="92"/>
      <c r="SII1" s="92"/>
      <c r="SIJ1" s="92"/>
      <c r="SIK1" s="92"/>
      <c r="SIL1" s="92"/>
      <c r="SIM1" s="92"/>
      <c r="SIN1" s="92"/>
      <c r="SIO1" s="92"/>
      <c r="SIP1" s="92"/>
      <c r="SIQ1" s="92"/>
      <c r="SIR1" s="92"/>
      <c r="SIS1" s="92"/>
      <c r="SIT1" s="92"/>
      <c r="SIU1" s="92"/>
      <c r="SIV1" s="92"/>
      <c r="SIW1" s="92"/>
      <c r="SIX1" s="92"/>
      <c r="SIY1" s="92"/>
      <c r="SIZ1" s="92"/>
      <c r="SJA1" s="92"/>
      <c r="SJB1" s="92"/>
      <c r="SJC1" s="92"/>
      <c r="SJD1" s="92"/>
      <c r="SJE1" s="92"/>
      <c r="SJF1" s="92"/>
      <c r="SJG1" s="92"/>
      <c r="SJH1" s="92"/>
      <c r="SJI1" s="92"/>
      <c r="SJJ1" s="92"/>
      <c r="SJK1" s="92"/>
      <c r="SJL1" s="92"/>
      <c r="SJM1" s="92"/>
      <c r="SJN1" s="92"/>
      <c r="SJO1" s="92"/>
      <c r="SJP1" s="92"/>
      <c r="SJQ1" s="92"/>
      <c r="SJR1" s="92"/>
      <c r="SJS1" s="92"/>
      <c r="SJT1" s="92"/>
      <c r="SJU1" s="92"/>
      <c r="SJV1" s="92"/>
      <c r="SJW1" s="92"/>
      <c r="SJX1" s="92"/>
      <c r="SJY1" s="92"/>
      <c r="SJZ1" s="92"/>
      <c r="SKA1" s="92"/>
      <c r="SKB1" s="92"/>
      <c r="SKC1" s="92"/>
      <c r="SKD1" s="92"/>
      <c r="SKE1" s="92"/>
      <c r="SKF1" s="92"/>
      <c r="SKG1" s="92"/>
      <c r="SKH1" s="92"/>
      <c r="SKI1" s="92"/>
      <c r="SKJ1" s="92"/>
      <c r="SKK1" s="92"/>
      <c r="SKL1" s="92"/>
      <c r="SKM1" s="92"/>
      <c r="SKN1" s="92"/>
      <c r="SKO1" s="92"/>
      <c r="SKP1" s="92"/>
      <c r="SKQ1" s="92"/>
      <c r="SKR1" s="92"/>
      <c r="SKS1" s="92"/>
      <c r="SKT1" s="92"/>
      <c r="SKU1" s="92"/>
      <c r="SKV1" s="92"/>
      <c r="SKW1" s="92"/>
      <c r="SKX1" s="92"/>
      <c r="SKY1" s="92"/>
      <c r="SKZ1" s="92"/>
      <c r="SLA1" s="92"/>
      <c r="SLB1" s="92"/>
      <c r="SLC1" s="92"/>
      <c r="SLD1" s="92"/>
      <c r="SLE1" s="92"/>
      <c r="SLF1" s="92"/>
      <c r="SLG1" s="92"/>
      <c r="SLH1" s="92"/>
      <c r="SLI1" s="92"/>
      <c r="SLJ1" s="92"/>
      <c r="SLK1" s="92"/>
      <c r="SLL1" s="92"/>
      <c r="SLM1" s="92"/>
      <c r="SLN1" s="92"/>
      <c r="SLO1" s="92"/>
      <c r="SLP1" s="92"/>
      <c r="SLQ1" s="92"/>
      <c r="SLR1" s="92"/>
      <c r="SLS1" s="92"/>
      <c r="SLT1" s="92"/>
      <c r="SLU1" s="92"/>
      <c r="SLV1" s="92"/>
      <c r="SLW1" s="92"/>
      <c r="SLX1" s="92"/>
      <c r="SLY1" s="92"/>
      <c r="SLZ1" s="92"/>
      <c r="SMA1" s="92"/>
      <c r="SMB1" s="92"/>
      <c r="SMC1" s="92"/>
      <c r="SMD1" s="92"/>
      <c r="SME1" s="92"/>
      <c r="SMF1" s="92"/>
      <c r="SMG1" s="92"/>
      <c r="SMH1" s="92"/>
      <c r="SMI1" s="92"/>
      <c r="SMJ1" s="92"/>
      <c r="SMK1" s="92"/>
      <c r="SML1" s="92"/>
      <c r="SMM1" s="92"/>
      <c r="SMN1" s="92"/>
      <c r="SMO1" s="92"/>
      <c r="SMP1" s="92"/>
      <c r="SMQ1" s="92"/>
      <c r="SMR1" s="92"/>
      <c r="SMS1" s="92"/>
      <c r="SMT1" s="92"/>
      <c r="SMU1" s="92"/>
      <c r="SMV1" s="92"/>
      <c r="SMW1" s="92"/>
      <c r="SMX1" s="92"/>
      <c r="SMY1" s="92"/>
      <c r="SMZ1" s="92"/>
      <c r="SNA1" s="92"/>
      <c r="SNB1" s="92"/>
      <c r="SNC1" s="92"/>
      <c r="SND1" s="92"/>
      <c r="SNE1" s="92"/>
      <c r="SNF1" s="92"/>
      <c r="SNG1" s="92"/>
      <c r="SNH1" s="92"/>
      <c r="SNI1" s="92"/>
      <c r="SNJ1" s="92"/>
      <c r="SNK1" s="92"/>
      <c r="SNL1" s="92"/>
      <c r="SNM1" s="92"/>
      <c r="SNN1" s="92"/>
      <c r="SNO1" s="92"/>
      <c r="SNP1" s="92"/>
      <c r="SNQ1" s="92"/>
      <c r="SNR1" s="92"/>
      <c r="SNS1" s="92"/>
      <c r="SNT1" s="92"/>
      <c r="SNU1" s="92"/>
      <c r="SNV1" s="92"/>
      <c r="SNW1" s="92"/>
      <c r="SNX1" s="92"/>
      <c r="SNY1" s="92"/>
      <c r="SNZ1" s="92"/>
      <c r="SOA1" s="92"/>
      <c r="SOB1" s="92"/>
      <c r="SOC1" s="92"/>
      <c r="SOD1" s="92"/>
      <c r="SOE1" s="92"/>
      <c r="SOF1" s="92"/>
      <c r="SOG1" s="92"/>
      <c r="SOH1" s="92"/>
      <c r="SOI1" s="92"/>
      <c r="SOJ1" s="92"/>
      <c r="SOK1" s="92"/>
      <c r="SOL1" s="92"/>
      <c r="SOM1" s="92"/>
      <c r="SON1" s="92"/>
      <c r="SOO1" s="92"/>
      <c r="SOP1" s="92"/>
      <c r="SOQ1" s="92"/>
      <c r="SOR1" s="92"/>
      <c r="SOS1" s="92"/>
      <c r="SOT1" s="92"/>
      <c r="SOU1" s="92"/>
      <c r="SOV1" s="92"/>
      <c r="SOW1" s="92"/>
      <c r="SOX1" s="92"/>
      <c r="SOY1" s="92"/>
      <c r="SOZ1" s="92"/>
      <c r="SPA1" s="92"/>
      <c r="SPB1" s="92"/>
      <c r="SPC1" s="92"/>
      <c r="SPD1" s="92"/>
      <c r="SPE1" s="92"/>
      <c r="SPF1" s="92"/>
      <c r="SPG1" s="92"/>
      <c r="SPH1" s="92"/>
      <c r="SPI1" s="92"/>
      <c r="SPJ1" s="92"/>
      <c r="SPK1" s="92"/>
      <c r="SPL1" s="92"/>
      <c r="SPM1" s="92"/>
      <c r="SPN1" s="92"/>
      <c r="SPO1" s="92"/>
      <c r="SPP1" s="92"/>
      <c r="SPQ1" s="92"/>
      <c r="SPR1" s="92"/>
      <c r="SPS1" s="92"/>
      <c r="SPT1" s="92"/>
      <c r="SPU1" s="92"/>
      <c r="SPV1" s="92"/>
      <c r="SPW1" s="92"/>
      <c r="SPX1" s="92"/>
      <c r="SPY1" s="92"/>
      <c r="SPZ1" s="92"/>
      <c r="SQA1" s="92"/>
      <c r="SQB1" s="92"/>
      <c r="SQC1" s="92"/>
      <c r="SQD1" s="92"/>
      <c r="SQE1" s="92"/>
      <c r="SQF1" s="92"/>
      <c r="SQG1" s="92"/>
      <c r="SQH1" s="92"/>
      <c r="SQI1" s="92"/>
      <c r="SQJ1" s="92"/>
      <c r="SQK1" s="92"/>
      <c r="SQL1" s="92"/>
      <c r="SQM1" s="92"/>
      <c r="SQN1" s="92"/>
      <c r="SQO1" s="92"/>
      <c r="SQP1" s="92"/>
      <c r="SQQ1" s="92"/>
      <c r="SQR1" s="92"/>
      <c r="SQS1" s="92"/>
      <c r="SQT1" s="92"/>
      <c r="SQU1" s="92"/>
      <c r="SQV1" s="92"/>
      <c r="SQW1" s="92"/>
      <c r="SQX1" s="92"/>
      <c r="SQY1" s="92"/>
      <c r="SQZ1" s="92"/>
      <c r="SRA1" s="92"/>
      <c r="SRB1" s="92"/>
      <c r="SRC1" s="92"/>
      <c r="SRD1" s="92"/>
      <c r="SRE1" s="92"/>
      <c r="SRF1" s="92"/>
      <c r="SRG1" s="92"/>
      <c r="SRH1" s="92"/>
      <c r="SRI1" s="92"/>
      <c r="SRJ1" s="92"/>
      <c r="SRK1" s="92"/>
      <c r="SRL1" s="92"/>
      <c r="SRM1" s="92"/>
      <c r="SRN1" s="92"/>
      <c r="SRO1" s="92"/>
      <c r="SRP1" s="92"/>
      <c r="SRQ1" s="92"/>
      <c r="SRR1" s="92"/>
      <c r="SRS1" s="92"/>
      <c r="SRT1" s="92"/>
      <c r="SRU1" s="92"/>
      <c r="SRV1" s="92"/>
      <c r="SRW1" s="92"/>
      <c r="SRX1" s="92"/>
      <c r="SRY1" s="92"/>
      <c r="SRZ1" s="92"/>
      <c r="SSA1" s="92"/>
      <c r="SSB1" s="92"/>
      <c r="SSC1" s="92"/>
      <c r="SSD1" s="92"/>
      <c r="SSE1" s="92"/>
      <c r="SSF1" s="92"/>
      <c r="SSG1" s="92"/>
      <c r="SSH1" s="92"/>
      <c r="SSI1" s="92"/>
      <c r="SSJ1" s="92"/>
      <c r="SSK1" s="92"/>
      <c r="SSL1" s="92"/>
      <c r="SSM1" s="92"/>
      <c r="SSN1" s="92"/>
      <c r="SSO1" s="92"/>
      <c r="SSP1" s="92"/>
      <c r="SSQ1" s="92"/>
      <c r="SSR1" s="92"/>
      <c r="SSS1" s="92"/>
      <c r="SST1" s="92"/>
      <c r="SSU1" s="92"/>
      <c r="SSV1" s="92"/>
      <c r="SSW1" s="92"/>
      <c r="SSX1" s="92"/>
      <c r="SSY1" s="92"/>
      <c r="SSZ1" s="92"/>
      <c r="STA1" s="92"/>
      <c r="STB1" s="92"/>
      <c r="STC1" s="92"/>
      <c r="STD1" s="92"/>
      <c r="STE1" s="92"/>
      <c r="STF1" s="92"/>
      <c r="STG1" s="92"/>
      <c r="STH1" s="92"/>
      <c r="STI1" s="92"/>
      <c r="STJ1" s="92"/>
      <c r="STK1" s="92"/>
      <c r="STL1" s="92"/>
      <c r="STM1" s="92"/>
      <c r="STN1" s="92"/>
      <c r="STO1" s="92"/>
      <c r="STP1" s="92"/>
      <c r="STQ1" s="92"/>
      <c r="STR1" s="92"/>
      <c r="STS1" s="92"/>
      <c r="STT1" s="92"/>
      <c r="STU1" s="92"/>
      <c r="STV1" s="92"/>
      <c r="STW1" s="92"/>
      <c r="STX1" s="92"/>
      <c r="STY1" s="92"/>
      <c r="STZ1" s="92"/>
      <c r="SUA1" s="92"/>
      <c r="SUB1" s="92"/>
      <c r="SUC1" s="92"/>
      <c r="SUD1" s="92"/>
      <c r="SUE1" s="92"/>
      <c r="SUF1" s="92"/>
      <c r="SUG1" s="92"/>
      <c r="SUH1" s="92"/>
      <c r="SUI1" s="92"/>
      <c r="SUJ1" s="92"/>
      <c r="SUK1" s="92"/>
      <c r="SUL1" s="92"/>
      <c r="SUM1" s="92"/>
      <c r="SUN1" s="92"/>
      <c r="SUO1" s="92"/>
      <c r="SUP1" s="92"/>
      <c r="SUQ1" s="92"/>
      <c r="SUR1" s="92"/>
      <c r="SUS1" s="92"/>
      <c r="SUT1" s="92"/>
      <c r="SUU1" s="92"/>
      <c r="SUV1" s="92"/>
      <c r="SUW1" s="92"/>
      <c r="SUX1" s="92"/>
      <c r="SUY1" s="92"/>
      <c r="SUZ1" s="92"/>
      <c r="SVA1" s="92"/>
      <c r="SVB1" s="92"/>
      <c r="SVC1" s="92"/>
      <c r="SVD1" s="92"/>
      <c r="SVE1" s="92"/>
      <c r="SVF1" s="92"/>
      <c r="SVG1" s="92"/>
      <c r="SVH1" s="92"/>
      <c r="SVI1" s="92"/>
      <c r="SVJ1" s="92"/>
      <c r="SVK1" s="92"/>
      <c r="SVL1" s="92"/>
      <c r="SVM1" s="92"/>
      <c r="SVN1" s="92"/>
      <c r="SVO1" s="92"/>
      <c r="SVP1" s="92"/>
      <c r="SVQ1" s="92"/>
      <c r="SVR1" s="92"/>
      <c r="SVS1" s="92"/>
      <c r="SVT1" s="92"/>
      <c r="SVU1" s="92"/>
      <c r="SVV1" s="92"/>
      <c r="SVW1" s="92"/>
      <c r="SVX1" s="92"/>
      <c r="SVY1" s="92"/>
      <c r="SVZ1" s="92"/>
      <c r="SWA1" s="92"/>
      <c r="SWB1" s="92"/>
      <c r="SWC1" s="92"/>
      <c r="SWD1" s="92"/>
      <c r="SWE1" s="92"/>
      <c r="SWF1" s="92"/>
      <c r="SWG1" s="92"/>
      <c r="SWH1" s="92"/>
      <c r="SWI1" s="92"/>
      <c r="SWJ1" s="92"/>
      <c r="SWK1" s="92"/>
      <c r="SWL1" s="92"/>
      <c r="SWM1" s="92"/>
      <c r="SWN1" s="92"/>
      <c r="SWO1" s="92"/>
      <c r="SWP1" s="92"/>
      <c r="SWQ1" s="92"/>
      <c r="SWR1" s="92"/>
      <c r="SWS1" s="92"/>
      <c r="SWT1" s="92"/>
      <c r="SWU1" s="92"/>
      <c r="SWV1" s="92"/>
      <c r="SWW1" s="92"/>
      <c r="SWX1" s="92"/>
      <c r="SWY1" s="92"/>
      <c r="SWZ1" s="92"/>
      <c r="SXA1" s="92"/>
      <c r="SXB1" s="92"/>
      <c r="SXC1" s="92"/>
      <c r="SXD1" s="92"/>
      <c r="SXE1" s="92"/>
      <c r="SXF1" s="92"/>
      <c r="SXG1" s="92"/>
      <c r="SXH1" s="92"/>
      <c r="SXI1" s="92"/>
      <c r="SXJ1" s="92"/>
      <c r="SXK1" s="92"/>
      <c r="SXL1" s="92"/>
      <c r="SXM1" s="92"/>
      <c r="SXN1" s="92"/>
      <c r="SXO1" s="92"/>
      <c r="SXP1" s="92"/>
      <c r="SXQ1" s="92"/>
      <c r="SXR1" s="92"/>
      <c r="SXS1" s="92"/>
      <c r="SXT1" s="92"/>
      <c r="SXU1" s="92"/>
      <c r="SXV1" s="92"/>
      <c r="SXW1" s="92"/>
      <c r="SXX1" s="92"/>
      <c r="SXY1" s="92"/>
      <c r="SXZ1" s="92"/>
      <c r="SYA1" s="92"/>
      <c r="SYB1" s="92"/>
      <c r="SYC1" s="92"/>
      <c r="SYD1" s="92"/>
      <c r="SYE1" s="92"/>
      <c r="SYF1" s="92"/>
      <c r="SYG1" s="92"/>
      <c r="SYH1" s="92"/>
      <c r="SYI1" s="92"/>
      <c r="SYJ1" s="92"/>
      <c r="SYK1" s="92"/>
      <c r="SYL1" s="92"/>
      <c r="SYM1" s="92"/>
      <c r="SYN1" s="92"/>
      <c r="SYO1" s="92"/>
      <c r="SYP1" s="92"/>
      <c r="SYQ1" s="92"/>
      <c r="SYR1" s="92"/>
      <c r="SYS1" s="92"/>
      <c r="SYT1" s="92"/>
      <c r="SYU1" s="92"/>
      <c r="SYV1" s="92"/>
      <c r="SYW1" s="92"/>
      <c r="SYX1" s="92"/>
      <c r="SYY1" s="92"/>
      <c r="SYZ1" s="92"/>
      <c r="SZA1" s="92"/>
      <c r="SZB1" s="92"/>
      <c r="SZC1" s="92"/>
      <c r="SZD1" s="92"/>
      <c r="SZE1" s="92"/>
      <c r="SZF1" s="92"/>
      <c r="SZG1" s="92"/>
      <c r="SZH1" s="92"/>
      <c r="SZI1" s="92"/>
      <c r="SZJ1" s="92"/>
      <c r="SZK1" s="92"/>
      <c r="SZL1" s="92"/>
      <c r="SZM1" s="92"/>
      <c r="SZN1" s="92"/>
      <c r="SZO1" s="92"/>
      <c r="SZP1" s="92"/>
      <c r="SZQ1" s="92"/>
      <c r="SZR1" s="92"/>
      <c r="SZS1" s="92"/>
      <c r="SZT1" s="92"/>
      <c r="SZU1" s="92"/>
      <c r="SZV1" s="92"/>
      <c r="SZW1" s="92"/>
      <c r="SZX1" s="92"/>
      <c r="SZY1" s="92"/>
      <c r="SZZ1" s="92"/>
      <c r="TAA1" s="92"/>
      <c r="TAB1" s="92"/>
      <c r="TAC1" s="92"/>
      <c r="TAD1" s="92"/>
      <c r="TAE1" s="92"/>
      <c r="TAF1" s="92"/>
      <c r="TAG1" s="92"/>
      <c r="TAH1" s="92"/>
      <c r="TAI1" s="92"/>
      <c r="TAJ1" s="92"/>
      <c r="TAK1" s="92"/>
      <c r="TAL1" s="92"/>
      <c r="TAM1" s="92"/>
      <c r="TAN1" s="92"/>
      <c r="TAO1" s="92"/>
      <c r="TAP1" s="92"/>
      <c r="TAQ1" s="92"/>
      <c r="TAR1" s="92"/>
      <c r="TAS1" s="92"/>
      <c r="TAT1" s="92"/>
      <c r="TAU1" s="92"/>
      <c r="TAV1" s="92"/>
      <c r="TAW1" s="92"/>
      <c r="TAX1" s="92"/>
      <c r="TAY1" s="92"/>
      <c r="TAZ1" s="92"/>
      <c r="TBA1" s="92"/>
      <c r="TBB1" s="92"/>
      <c r="TBC1" s="92"/>
      <c r="TBD1" s="92"/>
      <c r="TBE1" s="92"/>
      <c r="TBF1" s="92"/>
      <c r="TBG1" s="92"/>
      <c r="TBH1" s="92"/>
      <c r="TBI1" s="92"/>
      <c r="TBJ1" s="92"/>
      <c r="TBK1" s="92"/>
      <c r="TBL1" s="92"/>
      <c r="TBM1" s="92"/>
      <c r="TBN1" s="92"/>
      <c r="TBO1" s="92"/>
      <c r="TBP1" s="92"/>
      <c r="TBQ1" s="92"/>
      <c r="TBR1" s="92"/>
      <c r="TBS1" s="92"/>
      <c r="TBT1" s="92"/>
      <c r="TBU1" s="92"/>
      <c r="TBV1" s="92"/>
      <c r="TBW1" s="92"/>
      <c r="TBX1" s="92"/>
      <c r="TBY1" s="92"/>
      <c r="TBZ1" s="92"/>
      <c r="TCA1" s="92"/>
      <c r="TCB1" s="92"/>
      <c r="TCC1" s="92"/>
      <c r="TCD1" s="92"/>
      <c r="TCE1" s="92"/>
      <c r="TCF1" s="92"/>
      <c r="TCG1" s="92"/>
      <c r="TCH1" s="92"/>
      <c r="TCI1" s="92"/>
      <c r="TCJ1" s="92"/>
      <c r="TCK1" s="92"/>
      <c r="TCL1" s="92"/>
      <c r="TCM1" s="92"/>
      <c r="TCN1" s="92"/>
      <c r="TCO1" s="92"/>
      <c r="TCP1" s="92"/>
      <c r="TCQ1" s="92"/>
      <c r="TCR1" s="92"/>
      <c r="TCS1" s="92"/>
      <c r="TCT1" s="92"/>
      <c r="TCU1" s="92"/>
      <c r="TCV1" s="92"/>
      <c r="TCW1" s="92"/>
      <c r="TCX1" s="92"/>
      <c r="TCY1" s="92"/>
      <c r="TCZ1" s="92"/>
      <c r="TDA1" s="92"/>
      <c r="TDB1" s="92"/>
      <c r="TDC1" s="92"/>
      <c r="TDD1" s="92"/>
      <c r="TDE1" s="92"/>
      <c r="TDF1" s="92"/>
      <c r="TDG1" s="92"/>
      <c r="TDH1" s="92"/>
      <c r="TDI1" s="92"/>
      <c r="TDJ1" s="92"/>
      <c r="TDK1" s="92"/>
      <c r="TDL1" s="92"/>
      <c r="TDM1" s="92"/>
      <c r="TDN1" s="92"/>
      <c r="TDO1" s="92"/>
      <c r="TDP1" s="92"/>
      <c r="TDQ1" s="92"/>
      <c r="TDR1" s="92"/>
      <c r="TDS1" s="92"/>
      <c r="TDT1" s="92"/>
      <c r="TDU1" s="92"/>
      <c r="TDV1" s="92"/>
      <c r="TDW1" s="92"/>
      <c r="TDX1" s="92"/>
      <c r="TDY1" s="92"/>
      <c r="TDZ1" s="92"/>
      <c r="TEA1" s="92"/>
      <c r="TEB1" s="92"/>
      <c r="TEC1" s="92"/>
      <c r="TED1" s="92"/>
      <c r="TEE1" s="92"/>
      <c r="TEF1" s="92"/>
      <c r="TEG1" s="92"/>
      <c r="TEH1" s="92"/>
      <c r="TEI1" s="92"/>
      <c r="TEJ1" s="92"/>
      <c r="TEK1" s="92"/>
      <c r="TEL1" s="92"/>
      <c r="TEM1" s="92"/>
      <c r="TEN1" s="92"/>
      <c r="TEO1" s="92"/>
      <c r="TEP1" s="92"/>
      <c r="TEQ1" s="92"/>
      <c r="TER1" s="92"/>
      <c r="TES1" s="92"/>
      <c r="TET1" s="92"/>
      <c r="TEU1" s="92"/>
      <c r="TEV1" s="92"/>
      <c r="TEW1" s="92"/>
      <c r="TEX1" s="92"/>
      <c r="TEY1" s="92"/>
      <c r="TEZ1" s="92"/>
      <c r="TFA1" s="92"/>
      <c r="TFB1" s="92"/>
      <c r="TFC1" s="92"/>
      <c r="TFD1" s="92"/>
      <c r="TFE1" s="92"/>
      <c r="TFF1" s="92"/>
      <c r="TFG1" s="92"/>
      <c r="TFH1" s="92"/>
      <c r="TFI1" s="92"/>
      <c r="TFJ1" s="92"/>
      <c r="TFK1" s="92"/>
      <c r="TFL1" s="92"/>
      <c r="TFM1" s="92"/>
      <c r="TFN1" s="92"/>
      <c r="TFO1" s="92"/>
      <c r="TFP1" s="92"/>
      <c r="TFQ1" s="92"/>
      <c r="TFR1" s="92"/>
      <c r="TFS1" s="92"/>
      <c r="TFT1" s="92"/>
      <c r="TFU1" s="92"/>
      <c r="TFV1" s="92"/>
      <c r="TFW1" s="92"/>
      <c r="TFX1" s="92"/>
      <c r="TFY1" s="92"/>
      <c r="TFZ1" s="92"/>
      <c r="TGA1" s="92"/>
      <c r="TGB1" s="92"/>
      <c r="TGC1" s="92"/>
      <c r="TGD1" s="92"/>
      <c r="TGE1" s="92"/>
      <c r="TGF1" s="92"/>
      <c r="TGG1" s="92"/>
      <c r="TGH1" s="92"/>
      <c r="TGI1" s="92"/>
      <c r="TGJ1" s="92"/>
      <c r="TGK1" s="92"/>
      <c r="TGL1" s="92"/>
      <c r="TGM1" s="92"/>
      <c r="TGN1" s="92"/>
      <c r="TGO1" s="92"/>
      <c r="TGP1" s="92"/>
      <c r="TGQ1" s="92"/>
      <c r="TGR1" s="92"/>
      <c r="TGS1" s="92"/>
      <c r="TGT1" s="92"/>
      <c r="TGU1" s="92"/>
      <c r="TGV1" s="92"/>
      <c r="TGW1" s="92"/>
      <c r="TGX1" s="92"/>
      <c r="TGY1" s="92"/>
      <c r="TGZ1" s="92"/>
      <c r="THA1" s="92"/>
      <c r="THB1" s="92"/>
      <c r="THC1" s="92"/>
      <c r="THD1" s="92"/>
      <c r="THE1" s="92"/>
      <c r="THF1" s="92"/>
      <c r="THG1" s="92"/>
      <c r="THH1" s="92"/>
      <c r="THI1" s="92"/>
      <c r="THJ1" s="92"/>
      <c r="THK1" s="92"/>
      <c r="THL1" s="92"/>
      <c r="THM1" s="92"/>
      <c r="THN1" s="92"/>
      <c r="THO1" s="92"/>
      <c r="THP1" s="92"/>
      <c r="THQ1" s="92"/>
      <c r="THR1" s="92"/>
      <c r="THS1" s="92"/>
      <c r="THT1" s="92"/>
      <c r="THU1" s="92"/>
      <c r="THV1" s="92"/>
      <c r="THW1" s="92"/>
      <c r="THX1" s="92"/>
      <c r="THY1" s="92"/>
      <c r="THZ1" s="92"/>
      <c r="TIA1" s="92"/>
      <c r="TIB1" s="92"/>
      <c r="TIC1" s="92"/>
      <c r="TID1" s="92"/>
      <c r="TIE1" s="92"/>
      <c r="TIF1" s="92"/>
      <c r="TIG1" s="92"/>
      <c r="TIH1" s="92"/>
      <c r="TII1" s="92"/>
      <c r="TIJ1" s="92"/>
      <c r="TIK1" s="92"/>
      <c r="TIL1" s="92"/>
      <c r="TIM1" s="92"/>
      <c r="TIN1" s="92"/>
      <c r="TIO1" s="92"/>
      <c r="TIP1" s="92"/>
      <c r="TIQ1" s="92"/>
      <c r="TIR1" s="92"/>
      <c r="TIS1" s="92"/>
      <c r="TIT1" s="92"/>
      <c r="TIU1" s="92"/>
      <c r="TIV1" s="92"/>
      <c r="TIW1" s="92"/>
      <c r="TIX1" s="92"/>
      <c r="TIY1" s="92"/>
      <c r="TIZ1" s="92"/>
      <c r="TJA1" s="92"/>
      <c r="TJB1" s="92"/>
      <c r="TJC1" s="92"/>
      <c r="TJD1" s="92"/>
      <c r="TJE1" s="92"/>
      <c r="TJF1" s="92"/>
      <c r="TJG1" s="92"/>
      <c r="TJH1" s="92"/>
      <c r="TJI1" s="92"/>
      <c r="TJJ1" s="92"/>
      <c r="TJK1" s="92"/>
      <c r="TJL1" s="92"/>
      <c r="TJM1" s="92"/>
      <c r="TJN1" s="92"/>
      <c r="TJO1" s="92"/>
      <c r="TJP1" s="92"/>
      <c r="TJQ1" s="92"/>
      <c r="TJR1" s="92"/>
      <c r="TJS1" s="92"/>
      <c r="TJT1" s="92"/>
      <c r="TJU1" s="92"/>
      <c r="TJV1" s="92"/>
      <c r="TJW1" s="92"/>
      <c r="TJX1" s="92"/>
      <c r="TJY1" s="92"/>
      <c r="TJZ1" s="92"/>
      <c r="TKA1" s="92"/>
      <c r="TKB1" s="92"/>
      <c r="TKC1" s="92"/>
      <c r="TKD1" s="92"/>
      <c r="TKE1" s="92"/>
      <c r="TKF1" s="92"/>
      <c r="TKG1" s="92"/>
      <c r="TKH1" s="92"/>
      <c r="TKI1" s="92"/>
      <c r="TKJ1" s="92"/>
      <c r="TKK1" s="92"/>
      <c r="TKL1" s="92"/>
      <c r="TKM1" s="92"/>
      <c r="TKN1" s="92"/>
      <c r="TKO1" s="92"/>
      <c r="TKP1" s="92"/>
      <c r="TKQ1" s="92"/>
      <c r="TKR1" s="92"/>
      <c r="TKS1" s="92"/>
      <c r="TKT1" s="92"/>
      <c r="TKU1" s="92"/>
      <c r="TKV1" s="92"/>
      <c r="TKW1" s="92"/>
      <c r="TKX1" s="92"/>
      <c r="TKY1" s="92"/>
      <c r="TKZ1" s="92"/>
      <c r="TLA1" s="92"/>
      <c r="TLB1" s="92"/>
      <c r="TLC1" s="92"/>
      <c r="TLD1" s="92"/>
      <c r="TLE1" s="92"/>
      <c r="TLF1" s="92"/>
      <c r="TLG1" s="92"/>
      <c r="TLH1" s="92"/>
      <c r="TLI1" s="92"/>
      <c r="TLJ1" s="92"/>
      <c r="TLK1" s="92"/>
      <c r="TLL1" s="92"/>
      <c r="TLM1" s="92"/>
      <c r="TLN1" s="92"/>
      <c r="TLO1" s="92"/>
      <c r="TLP1" s="92"/>
      <c r="TLQ1" s="92"/>
      <c r="TLR1" s="92"/>
      <c r="TLS1" s="92"/>
      <c r="TLT1" s="92"/>
      <c r="TLU1" s="92"/>
      <c r="TLV1" s="92"/>
      <c r="TLW1" s="92"/>
      <c r="TLX1" s="92"/>
      <c r="TLY1" s="92"/>
      <c r="TLZ1" s="92"/>
      <c r="TMA1" s="92"/>
      <c r="TMB1" s="92"/>
      <c r="TMC1" s="92"/>
      <c r="TMD1" s="92"/>
      <c r="TME1" s="92"/>
      <c r="TMF1" s="92"/>
      <c r="TMG1" s="92"/>
      <c r="TMH1" s="92"/>
      <c r="TMI1" s="92"/>
      <c r="TMJ1" s="92"/>
      <c r="TMK1" s="92"/>
      <c r="TML1" s="92"/>
      <c r="TMM1" s="92"/>
      <c r="TMN1" s="92"/>
      <c r="TMO1" s="92"/>
      <c r="TMP1" s="92"/>
      <c r="TMQ1" s="92"/>
      <c r="TMR1" s="92"/>
      <c r="TMS1" s="92"/>
      <c r="TMT1" s="92"/>
      <c r="TMU1" s="92"/>
      <c r="TMV1" s="92"/>
      <c r="TMW1" s="92"/>
      <c r="TMX1" s="92"/>
      <c r="TMY1" s="92"/>
      <c r="TMZ1" s="92"/>
      <c r="TNA1" s="92"/>
      <c r="TNB1" s="92"/>
      <c r="TNC1" s="92"/>
      <c r="TND1" s="92"/>
      <c r="TNE1" s="92"/>
      <c r="TNF1" s="92"/>
      <c r="TNG1" s="92"/>
      <c r="TNH1" s="92"/>
      <c r="TNI1" s="92"/>
      <c r="TNJ1" s="92"/>
      <c r="TNK1" s="92"/>
      <c r="TNL1" s="92"/>
      <c r="TNM1" s="92"/>
      <c r="TNN1" s="92"/>
      <c r="TNO1" s="92"/>
      <c r="TNP1" s="92"/>
      <c r="TNQ1" s="92"/>
      <c r="TNR1" s="92"/>
      <c r="TNS1" s="92"/>
      <c r="TNT1" s="92"/>
      <c r="TNU1" s="92"/>
      <c r="TNV1" s="92"/>
      <c r="TNW1" s="92"/>
      <c r="TNX1" s="92"/>
      <c r="TNY1" s="92"/>
      <c r="TNZ1" s="92"/>
      <c r="TOA1" s="92"/>
      <c r="TOB1" s="92"/>
      <c r="TOC1" s="92"/>
      <c r="TOD1" s="92"/>
      <c r="TOE1" s="92"/>
      <c r="TOF1" s="92"/>
      <c r="TOG1" s="92"/>
      <c r="TOH1" s="92"/>
      <c r="TOI1" s="92"/>
      <c r="TOJ1" s="92"/>
      <c r="TOK1" s="92"/>
      <c r="TOL1" s="92"/>
      <c r="TOM1" s="92"/>
      <c r="TON1" s="92"/>
      <c r="TOO1" s="92"/>
      <c r="TOP1" s="92"/>
      <c r="TOQ1" s="92"/>
      <c r="TOR1" s="92"/>
      <c r="TOS1" s="92"/>
      <c r="TOT1" s="92"/>
      <c r="TOU1" s="92"/>
      <c r="TOV1" s="92"/>
      <c r="TOW1" s="92"/>
      <c r="TOX1" s="92"/>
      <c r="TOY1" s="92"/>
      <c r="TOZ1" s="92"/>
      <c r="TPA1" s="92"/>
      <c r="TPB1" s="92"/>
      <c r="TPC1" s="92"/>
      <c r="TPD1" s="92"/>
      <c r="TPE1" s="92"/>
      <c r="TPF1" s="92"/>
      <c r="TPG1" s="92"/>
      <c r="TPH1" s="92"/>
      <c r="TPI1" s="92"/>
      <c r="TPJ1" s="92"/>
      <c r="TPK1" s="92"/>
      <c r="TPL1" s="92"/>
      <c r="TPM1" s="92"/>
      <c r="TPN1" s="92"/>
      <c r="TPO1" s="92"/>
      <c r="TPP1" s="92"/>
      <c r="TPQ1" s="92"/>
      <c r="TPR1" s="92"/>
      <c r="TPS1" s="92"/>
      <c r="TPT1" s="92"/>
      <c r="TPU1" s="92"/>
      <c r="TPV1" s="92"/>
      <c r="TPW1" s="92"/>
      <c r="TPX1" s="92"/>
      <c r="TPY1" s="92"/>
      <c r="TPZ1" s="92"/>
      <c r="TQA1" s="92"/>
      <c r="TQB1" s="92"/>
      <c r="TQC1" s="92"/>
      <c r="TQD1" s="92"/>
      <c r="TQE1" s="92"/>
      <c r="TQF1" s="92"/>
      <c r="TQG1" s="92"/>
      <c r="TQH1" s="92"/>
      <c r="TQI1" s="92"/>
      <c r="TQJ1" s="92"/>
      <c r="TQK1" s="92"/>
      <c r="TQL1" s="92"/>
      <c r="TQM1" s="92"/>
      <c r="TQN1" s="92"/>
      <c r="TQO1" s="92"/>
      <c r="TQP1" s="92"/>
      <c r="TQQ1" s="92"/>
      <c r="TQR1" s="92"/>
      <c r="TQS1" s="92"/>
      <c r="TQT1" s="92"/>
      <c r="TQU1" s="92"/>
      <c r="TQV1" s="92"/>
      <c r="TQW1" s="92"/>
      <c r="TQX1" s="92"/>
      <c r="TQY1" s="92"/>
      <c r="TQZ1" s="92"/>
      <c r="TRA1" s="92"/>
      <c r="TRB1" s="92"/>
      <c r="TRC1" s="92"/>
      <c r="TRD1" s="92"/>
      <c r="TRE1" s="92"/>
      <c r="TRF1" s="92"/>
      <c r="TRG1" s="92"/>
      <c r="TRH1" s="92"/>
      <c r="TRI1" s="92"/>
      <c r="TRJ1" s="92"/>
      <c r="TRK1" s="92"/>
      <c r="TRL1" s="92"/>
      <c r="TRM1" s="92"/>
      <c r="TRN1" s="92"/>
      <c r="TRO1" s="92"/>
      <c r="TRP1" s="92"/>
      <c r="TRQ1" s="92"/>
      <c r="TRR1" s="92"/>
      <c r="TRS1" s="92"/>
      <c r="TRT1" s="92"/>
      <c r="TRU1" s="92"/>
      <c r="TRV1" s="92"/>
      <c r="TRW1" s="92"/>
      <c r="TRX1" s="92"/>
      <c r="TRY1" s="92"/>
      <c r="TRZ1" s="92"/>
      <c r="TSA1" s="92"/>
      <c r="TSB1" s="92"/>
      <c r="TSC1" s="92"/>
      <c r="TSD1" s="92"/>
      <c r="TSE1" s="92"/>
      <c r="TSF1" s="92"/>
      <c r="TSG1" s="92"/>
      <c r="TSH1" s="92"/>
      <c r="TSI1" s="92"/>
      <c r="TSJ1" s="92"/>
      <c r="TSK1" s="92"/>
      <c r="TSL1" s="92"/>
      <c r="TSM1" s="92"/>
      <c r="TSN1" s="92"/>
      <c r="TSO1" s="92"/>
      <c r="TSP1" s="92"/>
      <c r="TSQ1" s="92"/>
      <c r="TSR1" s="92"/>
      <c r="TSS1" s="92"/>
      <c r="TST1" s="92"/>
      <c r="TSU1" s="92"/>
      <c r="TSV1" s="92"/>
      <c r="TSW1" s="92"/>
      <c r="TSX1" s="92"/>
      <c r="TSY1" s="92"/>
      <c r="TSZ1" s="92"/>
      <c r="TTA1" s="92"/>
      <c r="TTB1" s="92"/>
      <c r="TTC1" s="92"/>
      <c r="TTD1" s="92"/>
      <c r="TTE1" s="92"/>
      <c r="TTF1" s="92"/>
      <c r="TTG1" s="92"/>
      <c r="TTH1" s="92"/>
      <c r="TTI1" s="92"/>
      <c r="TTJ1" s="92"/>
      <c r="TTK1" s="92"/>
      <c r="TTL1" s="92"/>
      <c r="TTM1" s="92"/>
      <c r="TTN1" s="92"/>
      <c r="TTO1" s="92"/>
      <c r="TTP1" s="92"/>
      <c r="TTQ1" s="92"/>
      <c r="TTR1" s="92"/>
      <c r="TTS1" s="92"/>
      <c r="TTT1" s="92"/>
      <c r="TTU1" s="92"/>
      <c r="TTV1" s="92"/>
      <c r="TTW1" s="92"/>
      <c r="TTX1" s="92"/>
      <c r="TTY1" s="92"/>
      <c r="TTZ1" s="92"/>
      <c r="TUA1" s="92"/>
      <c r="TUB1" s="92"/>
      <c r="TUC1" s="92"/>
      <c r="TUD1" s="92"/>
      <c r="TUE1" s="92"/>
      <c r="TUF1" s="92"/>
      <c r="TUG1" s="92"/>
      <c r="TUH1" s="92"/>
      <c r="TUI1" s="92"/>
      <c r="TUJ1" s="92"/>
      <c r="TUK1" s="92"/>
      <c r="TUL1" s="92"/>
      <c r="TUM1" s="92"/>
      <c r="TUN1" s="92"/>
      <c r="TUO1" s="92"/>
      <c r="TUP1" s="92"/>
      <c r="TUQ1" s="92"/>
      <c r="TUR1" s="92"/>
      <c r="TUS1" s="92"/>
      <c r="TUT1" s="92"/>
      <c r="TUU1" s="92"/>
      <c r="TUV1" s="92"/>
      <c r="TUW1" s="92"/>
      <c r="TUX1" s="92"/>
      <c r="TUY1" s="92"/>
      <c r="TUZ1" s="92"/>
      <c r="TVA1" s="92"/>
      <c r="TVB1" s="92"/>
      <c r="TVC1" s="92"/>
      <c r="TVD1" s="92"/>
      <c r="TVE1" s="92"/>
      <c r="TVF1" s="92"/>
      <c r="TVG1" s="92"/>
      <c r="TVH1" s="92"/>
      <c r="TVI1" s="92"/>
      <c r="TVJ1" s="92"/>
      <c r="TVK1" s="92"/>
      <c r="TVL1" s="92"/>
      <c r="TVM1" s="92"/>
      <c r="TVN1" s="92"/>
      <c r="TVO1" s="92"/>
      <c r="TVP1" s="92"/>
      <c r="TVQ1" s="92"/>
      <c r="TVR1" s="92"/>
      <c r="TVS1" s="92"/>
      <c r="TVT1" s="92"/>
      <c r="TVU1" s="92"/>
      <c r="TVV1" s="92"/>
      <c r="TVW1" s="92"/>
      <c r="TVX1" s="92"/>
      <c r="TVY1" s="92"/>
      <c r="TVZ1" s="92"/>
      <c r="TWA1" s="92"/>
      <c r="TWB1" s="92"/>
      <c r="TWC1" s="92"/>
      <c r="TWD1" s="92"/>
      <c r="TWE1" s="92"/>
      <c r="TWF1" s="92"/>
      <c r="TWG1" s="92"/>
      <c r="TWH1" s="92"/>
      <c r="TWI1" s="92"/>
      <c r="TWJ1" s="92"/>
      <c r="TWK1" s="92"/>
      <c r="TWL1" s="92"/>
      <c r="TWM1" s="92"/>
      <c r="TWN1" s="92"/>
      <c r="TWO1" s="92"/>
      <c r="TWP1" s="92"/>
      <c r="TWQ1" s="92"/>
      <c r="TWR1" s="92"/>
      <c r="TWS1" s="92"/>
      <c r="TWT1" s="92"/>
      <c r="TWU1" s="92"/>
      <c r="TWV1" s="92"/>
      <c r="TWW1" s="92"/>
      <c r="TWX1" s="92"/>
      <c r="TWY1" s="92"/>
      <c r="TWZ1" s="92"/>
      <c r="TXA1" s="92"/>
      <c r="TXB1" s="92"/>
      <c r="TXC1" s="92"/>
      <c r="TXD1" s="92"/>
      <c r="TXE1" s="92"/>
      <c r="TXF1" s="92"/>
      <c r="TXG1" s="92"/>
      <c r="TXH1" s="92"/>
      <c r="TXI1" s="92"/>
      <c r="TXJ1" s="92"/>
      <c r="TXK1" s="92"/>
      <c r="TXL1" s="92"/>
      <c r="TXM1" s="92"/>
      <c r="TXN1" s="92"/>
      <c r="TXO1" s="92"/>
      <c r="TXP1" s="92"/>
      <c r="TXQ1" s="92"/>
      <c r="TXR1" s="92"/>
      <c r="TXS1" s="92"/>
      <c r="TXT1" s="92"/>
      <c r="TXU1" s="92"/>
      <c r="TXV1" s="92"/>
      <c r="TXW1" s="92"/>
      <c r="TXX1" s="92"/>
      <c r="TXY1" s="92"/>
      <c r="TXZ1" s="92"/>
      <c r="TYA1" s="92"/>
      <c r="TYB1" s="92"/>
      <c r="TYC1" s="92"/>
      <c r="TYD1" s="92"/>
      <c r="TYE1" s="92"/>
      <c r="TYF1" s="92"/>
      <c r="TYG1" s="92"/>
      <c r="TYH1" s="92"/>
      <c r="TYI1" s="92"/>
      <c r="TYJ1" s="92"/>
      <c r="TYK1" s="92"/>
      <c r="TYL1" s="92"/>
      <c r="TYM1" s="92"/>
      <c r="TYN1" s="92"/>
      <c r="TYO1" s="92"/>
      <c r="TYP1" s="92"/>
      <c r="TYQ1" s="92"/>
      <c r="TYR1" s="92"/>
      <c r="TYS1" s="92"/>
      <c r="TYT1" s="92"/>
      <c r="TYU1" s="92"/>
      <c r="TYV1" s="92"/>
      <c r="TYW1" s="92"/>
      <c r="TYX1" s="92"/>
      <c r="TYY1" s="92"/>
      <c r="TYZ1" s="92"/>
      <c r="TZA1" s="92"/>
      <c r="TZB1" s="92"/>
      <c r="TZC1" s="92"/>
      <c r="TZD1" s="92"/>
      <c r="TZE1" s="92"/>
      <c r="TZF1" s="92"/>
      <c r="TZG1" s="92"/>
      <c r="TZH1" s="92"/>
      <c r="TZI1" s="92"/>
      <c r="TZJ1" s="92"/>
      <c r="TZK1" s="92"/>
      <c r="TZL1" s="92"/>
      <c r="TZM1" s="92"/>
      <c r="TZN1" s="92"/>
      <c r="TZO1" s="92"/>
      <c r="TZP1" s="92"/>
      <c r="TZQ1" s="92"/>
      <c r="TZR1" s="92"/>
      <c r="TZS1" s="92"/>
      <c r="TZT1" s="92"/>
      <c r="TZU1" s="92"/>
      <c r="TZV1" s="92"/>
      <c r="TZW1" s="92"/>
      <c r="TZX1" s="92"/>
      <c r="TZY1" s="92"/>
      <c r="TZZ1" s="92"/>
      <c r="UAA1" s="92"/>
      <c r="UAB1" s="92"/>
      <c r="UAC1" s="92"/>
      <c r="UAD1" s="92"/>
      <c r="UAE1" s="92"/>
      <c r="UAF1" s="92"/>
      <c r="UAG1" s="92"/>
      <c r="UAH1" s="92"/>
      <c r="UAI1" s="92"/>
      <c r="UAJ1" s="92"/>
      <c r="UAK1" s="92"/>
      <c r="UAL1" s="92"/>
      <c r="UAM1" s="92"/>
      <c r="UAN1" s="92"/>
      <c r="UAO1" s="92"/>
      <c r="UAP1" s="92"/>
      <c r="UAQ1" s="92"/>
      <c r="UAR1" s="92"/>
      <c r="UAS1" s="92"/>
      <c r="UAT1" s="92"/>
      <c r="UAU1" s="92"/>
      <c r="UAV1" s="92"/>
      <c r="UAW1" s="92"/>
      <c r="UAX1" s="92"/>
      <c r="UAY1" s="92"/>
      <c r="UAZ1" s="92"/>
      <c r="UBA1" s="92"/>
      <c r="UBB1" s="92"/>
      <c r="UBC1" s="92"/>
      <c r="UBD1" s="92"/>
      <c r="UBE1" s="92"/>
      <c r="UBF1" s="92"/>
      <c r="UBG1" s="92"/>
      <c r="UBH1" s="92"/>
      <c r="UBI1" s="92"/>
      <c r="UBJ1" s="92"/>
      <c r="UBK1" s="92"/>
      <c r="UBL1" s="92"/>
      <c r="UBM1" s="92"/>
      <c r="UBN1" s="92"/>
      <c r="UBO1" s="92"/>
      <c r="UBP1" s="92"/>
      <c r="UBQ1" s="92"/>
      <c r="UBR1" s="92"/>
      <c r="UBS1" s="92"/>
      <c r="UBT1" s="92"/>
      <c r="UBU1" s="92"/>
      <c r="UBV1" s="92"/>
      <c r="UBW1" s="92"/>
      <c r="UBX1" s="92"/>
      <c r="UBY1" s="92"/>
      <c r="UBZ1" s="92"/>
      <c r="UCA1" s="92"/>
      <c r="UCB1" s="92"/>
      <c r="UCC1" s="92"/>
      <c r="UCD1" s="92"/>
      <c r="UCE1" s="92"/>
      <c r="UCF1" s="92"/>
      <c r="UCG1" s="92"/>
      <c r="UCH1" s="92"/>
      <c r="UCI1" s="92"/>
      <c r="UCJ1" s="92"/>
      <c r="UCK1" s="92"/>
      <c r="UCL1" s="92"/>
      <c r="UCM1" s="92"/>
      <c r="UCN1" s="92"/>
      <c r="UCO1" s="92"/>
      <c r="UCP1" s="92"/>
      <c r="UCQ1" s="92"/>
      <c r="UCR1" s="92"/>
      <c r="UCS1" s="92"/>
      <c r="UCT1" s="92"/>
      <c r="UCU1" s="92"/>
      <c r="UCV1" s="92"/>
      <c r="UCW1" s="92"/>
      <c r="UCX1" s="92"/>
      <c r="UCY1" s="92"/>
      <c r="UCZ1" s="92"/>
      <c r="UDA1" s="92"/>
      <c r="UDB1" s="92"/>
      <c r="UDC1" s="92"/>
      <c r="UDD1" s="92"/>
      <c r="UDE1" s="92"/>
      <c r="UDF1" s="92"/>
      <c r="UDG1" s="92"/>
      <c r="UDH1" s="92"/>
      <c r="UDI1" s="92"/>
      <c r="UDJ1" s="92"/>
      <c r="UDK1" s="92"/>
      <c r="UDL1" s="92"/>
      <c r="UDM1" s="92"/>
      <c r="UDN1" s="92"/>
      <c r="UDO1" s="92"/>
      <c r="UDP1" s="92"/>
      <c r="UDQ1" s="92"/>
      <c r="UDR1" s="92"/>
      <c r="UDS1" s="92"/>
      <c r="UDT1" s="92"/>
      <c r="UDU1" s="92"/>
      <c r="UDV1" s="92"/>
      <c r="UDW1" s="92"/>
      <c r="UDX1" s="92"/>
      <c r="UDY1" s="92"/>
      <c r="UDZ1" s="92"/>
      <c r="UEA1" s="92"/>
      <c r="UEB1" s="92"/>
      <c r="UEC1" s="92"/>
      <c r="UED1" s="92"/>
      <c r="UEE1" s="92"/>
      <c r="UEF1" s="92"/>
      <c r="UEG1" s="92"/>
      <c r="UEH1" s="92"/>
      <c r="UEI1" s="92"/>
      <c r="UEJ1" s="92"/>
      <c r="UEK1" s="92"/>
      <c r="UEL1" s="92"/>
      <c r="UEM1" s="92"/>
      <c r="UEN1" s="92"/>
      <c r="UEO1" s="92"/>
      <c r="UEP1" s="92"/>
      <c r="UEQ1" s="92"/>
      <c r="UER1" s="92"/>
      <c r="UES1" s="92"/>
      <c r="UET1" s="92"/>
      <c r="UEU1" s="92"/>
      <c r="UEV1" s="92"/>
      <c r="UEW1" s="92"/>
      <c r="UEX1" s="92"/>
      <c r="UEY1" s="92"/>
      <c r="UEZ1" s="92"/>
      <c r="UFA1" s="92"/>
      <c r="UFB1" s="92"/>
      <c r="UFC1" s="92"/>
      <c r="UFD1" s="92"/>
      <c r="UFE1" s="92"/>
      <c r="UFF1" s="92"/>
      <c r="UFG1" s="92"/>
      <c r="UFH1" s="92"/>
      <c r="UFI1" s="92"/>
      <c r="UFJ1" s="92"/>
      <c r="UFK1" s="92"/>
      <c r="UFL1" s="92"/>
      <c r="UFM1" s="92"/>
      <c r="UFN1" s="92"/>
      <c r="UFO1" s="92"/>
      <c r="UFP1" s="92"/>
      <c r="UFQ1" s="92"/>
      <c r="UFR1" s="92"/>
      <c r="UFS1" s="92"/>
      <c r="UFT1" s="92"/>
      <c r="UFU1" s="92"/>
      <c r="UFV1" s="92"/>
      <c r="UFW1" s="92"/>
      <c r="UFX1" s="92"/>
      <c r="UFY1" s="92"/>
      <c r="UFZ1" s="92"/>
      <c r="UGA1" s="92"/>
      <c r="UGB1" s="92"/>
      <c r="UGC1" s="92"/>
      <c r="UGD1" s="92"/>
      <c r="UGE1" s="92"/>
      <c r="UGF1" s="92"/>
      <c r="UGG1" s="92"/>
      <c r="UGH1" s="92"/>
      <c r="UGI1" s="92"/>
      <c r="UGJ1" s="92"/>
      <c r="UGK1" s="92"/>
      <c r="UGL1" s="92"/>
      <c r="UGM1" s="92"/>
      <c r="UGN1" s="92"/>
      <c r="UGO1" s="92"/>
      <c r="UGP1" s="92"/>
      <c r="UGQ1" s="92"/>
      <c r="UGR1" s="92"/>
      <c r="UGS1" s="92"/>
      <c r="UGT1" s="92"/>
      <c r="UGU1" s="92"/>
      <c r="UGV1" s="92"/>
      <c r="UGW1" s="92"/>
      <c r="UGX1" s="92"/>
      <c r="UGY1" s="92"/>
      <c r="UGZ1" s="92"/>
      <c r="UHA1" s="92"/>
      <c r="UHB1" s="92"/>
      <c r="UHC1" s="92"/>
      <c r="UHD1" s="92"/>
      <c r="UHE1" s="92"/>
      <c r="UHF1" s="92"/>
      <c r="UHG1" s="92"/>
      <c r="UHH1" s="92"/>
      <c r="UHI1" s="92"/>
      <c r="UHJ1" s="92"/>
      <c r="UHK1" s="92"/>
      <c r="UHL1" s="92"/>
      <c r="UHM1" s="92"/>
      <c r="UHN1" s="92"/>
      <c r="UHO1" s="92"/>
      <c r="UHP1" s="92"/>
      <c r="UHQ1" s="92"/>
      <c r="UHR1" s="92"/>
      <c r="UHS1" s="92"/>
      <c r="UHT1" s="92"/>
      <c r="UHU1" s="92"/>
      <c r="UHV1" s="92"/>
      <c r="UHW1" s="92"/>
      <c r="UHX1" s="92"/>
      <c r="UHY1" s="92"/>
      <c r="UHZ1" s="92"/>
      <c r="UIA1" s="92"/>
      <c r="UIB1" s="92"/>
      <c r="UIC1" s="92"/>
      <c r="UID1" s="92"/>
      <c r="UIE1" s="92"/>
      <c r="UIF1" s="92"/>
      <c r="UIG1" s="92"/>
      <c r="UIH1" s="92"/>
      <c r="UII1" s="92"/>
      <c r="UIJ1" s="92"/>
      <c r="UIK1" s="92"/>
      <c r="UIL1" s="92"/>
      <c r="UIM1" s="92"/>
      <c r="UIN1" s="92"/>
      <c r="UIO1" s="92"/>
      <c r="UIP1" s="92"/>
      <c r="UIQ1" s="92"/>
      <c r="UIR1" s="92"/>
      <c r="UIS1" s="92"/>
      <c r="UIT1" s="92"/>
      <c r="UIU1" s="92"/>
      <c r="UIV1" s="92"/>
      <c r="UIW1" s="92"/>
      <c r="UIX1" s="92"/>
      <c r="UIY1" s="92"/>
      <c r="UIZ1" s="92"/>
      <c r="UJA1" s="92"/>
      <c r="UJB1" s="92"/>
      <c r="UJC1" s="92"/>
      <c r="UJD1" s="92"/>
      <c r="UJE1" s="92"/>
      <c r="UJF1" s="92"/>
      <c r="UJG1" s="92"/>
      <c r="UJH1" s="92"/>
      <c r="UJI1" s="92"/>
      <c r="UJJ1" s="92"/>
      <c r="UJK1" s="92"/>
      <c r="UJL1" s="92"/>
      <c r="UJM1" s="92"/>
      <c r="UJN1" s="92"/>
      <c r="UJO1" s="92"/>
      <c r="UJP1" s="92"/>
      <c r="UJQ1" s="92"/>
      <c r="UJR1" s="92"/>
      <c r="UJS1" s="92"/>
      <c r="UJT1" s="92"/>
      <c r="UJU1" s="92"/>
      <c r="UJV1" s="92"/>
      <c r="UJW1" s="92"/>
      <c r="UJX1" s="92"/>
      <c r="UJY1" s="92"/>
      <c r="UJZ1" s="92"/>
      <c r="UKA1" s="92"/>
      <c r="UKB1" s="92"/>
      <c r="UKC1" s="92"/>
      <c r="UKD1" s="92"/>
      <c r="UKE1" s="92"/>
      <c r="UKF1" s="92"/>
      <c r="UKG1" s="92"/>
      <c r="UKH1" s="92"/>
      <c r="UKI1" s="92"/>
      <c r="UKJ1" s="92"/>
      <c r="UKK1" s="92"/>
      <c r="UKL1" s="92"/>
      <c r="UKM1" s="92"/>
      <c r="UKN1" s="92"/>
      <c r="UKO1" s="92"/>
      <c r="UKP1" s="92"/>
      <c r="UKQ1" s="92"/>
      <c r="UKR1" s="92"/>
      <c r="UKS1" s="92"/>
      <c r="UKT1" s="92"/>
      <c r="UKU1" s="92"/>
      <c r="UKV1" s="92"/>
      <c r="UKW1" s="92"/>
      <c r="UKX1" s="92"/>
      <c r="UKY1" s="92"/>
      <c r="UKZ1" s="92"/>
      <c r="ULA1" s="92"/>
      <c r="ULB1" s="92"/>
      <c r="ULC1" s="92"/>
      <c r="ULD1" s="92"/>
      <c r="ULE1" s="92"/>
      <c r="ULF1" s="92"/>
      <c r="ULG1" s="92"/>
      <c r="ULH1" s="92"/>
      <c r="ULI1" s="92"/>
      <c r="ULJ1" s="92"/>
      <c r="ULK1" s="92"/>
      <c r="ULL1" s="92"/>
      <c r="ULM1" s="92"/>
      <c r="ULN1" s="92"/>
      <c r="ULO1" s="92"/>
      <c r="ULP1" s="92"/>
      <c r="ULQ1" s="92"/>
      <c r="ULR1" s="92"/>
      <c r="ULS1" s="92"/>
      <c r="ULT1" s="92"/>
      <c r="ULU1" s="92"/>
      <c r="ULV1" s="92"/>
      <c r="ULW1" s="92"/>
      <c r="ULX1" s="92"/>
      <c r="ULY1" s="92"/>
      <c r="ULZ1" s="92"/>
      <c r="UMA1" s="92"/>
      <c r="UMB1" s="92"/>
      <c r="UMC1" s="92"/>
      <c r="UMD1" s="92"/>
      <c r="UME1" s="92"/>
      <c r="UMF1" s="92"/>
      <c r="UMG1" s="92"/>
      <c r="UMH1" s="92"/>
      <c r="UMI1" s="92"/>
      <c r="UMJ1" s="92"/>
      <c r="UMK1" s="92"/>
      <c r="UML1" s="92"/>
      <c r="UMM1" s="92"/>
      <c r="UMN1" s="92"/>
      <c r="UMO1" s="92"/>
      <c r="UMP1" s="92"/>
      <c r="UMQ1" s="92"/>
      <c r="UMR1" s="92"/>
      <c r="UMS1" s="92"/>
      <c r="UMT1" s="92"/>
      <c r="UMU1" s="92"/>
      <c r="UMV1" s="92"/>
      <c r="UMW1" s="92"/>
      <c r="UMX1" s="92"/>
      <c r="UMY1" s="92"/>
      <c r="UMZ1" s="92"/>
      <c r="UNA1" s="92"/>
      <c r="UNB1" s="92"/>
      <c r="UNC1" s="92"/>
      <c r="UND1" s="92"/>
      <c r="UNE1" s="92"/>
      <c r="UNF1" s="92"/>
      <c r="UNG1" s="92"/>
      <c r="UNH1" s="92"/>
      <c r="UNI1" s="92"/>
      <c r="UNJ1" s="92"/>
      <c r="UNK1" s="92"/>
      <c r="UNL1" s="92"/>
      <c r="UNM1" s="92"/>
      <c r="UNN1" s="92"/>
      <c r="UNO1" s="92"/>
      <c r="UNP1" s="92"/>
      <c r="UNQ1" s="92"/>
      <c r="UNR1" s="92"/>
      <c r="UNS1" s="92"/>
      <c r="UNT1" s="92"/>
      <c r="UNU1" s="92"/>
      <c r="UNV1" s="92"/>
      <c r="UNW1" s="92"/>
      <c r="UNX1" s="92"/>
      <c r="UNY1" s="92"/>
      <c r="UNZ1" s="92"/>
      <c r="UOA1" s="92"/>
      <c r="UOB1" s="92"/>
      <c r="UOC1" s="92"/>
      <c r="UOD1" s="92"/>
      <c r="UOE1" s="92"/>
      <c r="UOF1" s="92"/>
      <c r="UOG1" s="92"/>
      <c r="UOH1" s="92"/>
      <c r="UOI1" s="92"/>
      <c r="UOJ1" s="92"/>
      <c r="UOK1" s="92"/>
      <c r="UOL1" s="92"/>
      <c r="UOM1" s="92"/>
      <c r="UON1" s="92"/>
      <c r="UOO1" s="92"/>
      <c r="UOP1" s="92"/>
      <c r="UOQ1" s="92"/>
      <c r="UOR1" s="92"/>
      <c r="UOS1" s="92"/>
      <c r="UOT1" s="92"/>
      <c r="UOU1" s="92"/>
      <c r="UOV1" s="92"/>
      <c r="UOW1" s="92"/>
      <c r="UOX1" s="92"/>
      <c r="UOY1" s="92"/>
      <c r="UOZ1" s="92"/>
      <c r="UPA1" s="92"/>
      <c r="UPB1" s="92"/>
      <c r="UPC1" s="92"/>
      <c r="UPD1" s="92"/>
      <c r="UPE1" s="92"/>
      <c r="UPF1" s="92"/>
      <c r="UPG1" s="92"/>
      <c r="UPH1" s="92"/>
      <c r="UPI1" s="92"/>
      <c r="UPJ1" s="92"/>
      <c r="UPK1" s="92"/>
      <c r="UPL1" s="92"/>
      <c r="UPM1" s="92"/>
      <c r="UPN1" s="92"/>
      <c r="UPO1" s="92"/>
      <c r="UPP1" s="92"/>
      <c r="UPQ1" s="92"/>
      <c r="UPR1" s="92"/>
      <c r="UPS1" s="92"/>
      <c r="UPT1" s="92"/>
      <c r="UPU1" s="92"/>
      <c r="UPV1" s="92"/>
      <c r="UPW1" s="92"/>
      <c r="UPX1" s="92"/>
      <c r="UPY1" s="92"/>
      <c r="UPZ1" s="92"/>
      <c r="UQA1" s="92"/>
      <c r="UQB1" s="92"/>
      <c r="UQC1" s="92"/>
      <c r="UQD1" s="92"/>
      <c r="UQE1" s="92"/>
      <c r="UQF1" s="92"/>
      <c r="UQG1" s="92"/>
      <c r="UQH1" s="92"/>
      <c r="UQI1" s="92"/>
      <c r="UQJ1" s="92"/>
      <c r="UQK1" s="92"/>
      <c r="UQL1" s="92"/>
      <c r="UQM1" s="92"/>
      <c r="UQN1" s="92"/>
      <c r="UQO1" s="92"/>
      <c r="UQP1" s="92"/>
      <c r="UQQ1" s="92"/>
      <c r="UQR1" s="92"/>
      <c r="UQS1" s="92"/>
      <c r="UQT1" s="92"/>
      <c r="UQU1" s="92"/>
      <c r="UQV1" s="92"/>
      <c r="UQW1" s="92"/>
      <c r="UQX1" s="92"/>
      <c r="UQY1" s="92"/>
      <c r="UQZ1" s="92"/>
      <c r="URA1" s="92"/>
      <c r="URB1" s="92"/>
      <c r="URC1" s="92"/>
      <c r="URD1" s="92"/>
      <c r="URE1" s="92"/>
      <c r="URF1" s="92"/>
      <c r="URG1" s="92"/>
      <c r="URH1" s="92"/>
      <c r="URI1" s="92"/>
      <c r="URJ1" s="92"/>
      <c r="URK1" s="92"/>
      <c r="URL1" s="92"/>
      <c r="URM1" s="92"/>
      <c r="URN1" s="92"/>
      <c r="URO1" s="92"/>
      <c r="URP1" s="92"/>
      <c r="URQ1" s="92"/>
      <c r="URR1" s="92"/>
      <c r="URS1" s="92"/>
      <c r="URT1" s="92"/>
      <c r="URU1" s="92"/>
      <c r="URV1" s="92"/>
      <c r="URW1" s="92"/>
      <c r="URX1" s="92"/>
      <c r="URY1" s="92"/>
      <c r="URZ1" s="92"/>
      <c r="USA1" s="92"/>
      <c r="USB1" s="92"/>
      <c r="USC1" s="92"/>
      <c r="USD1" s="92"/>
      <c r="USE1" s="92"/>
      <c r="USF1" s="92"/>
      <c r="USG1" s="92"/>
      <c r="USH1" s="92"/>
      <c r="USI1" s="92"/>
      <c r="USJ1" s="92"/>
      <c r="USK1" s="92"/>
      <c r="USL1" s="92"/>
      <c r="USM1" s="92"/>
      <c r="USN1" s="92"/>
      <c r="USO1" s="92"/>
      <c r="USP1" s="92"/>
      <c r="USQ1" s="92"/>
      <c r="USR1" s="92"/>
      <c r="USS1" s="92"/>
      <c r="UST1" s="92"/>
      <c r="USU1" s="92"/>
      <c r="USV1" s="92"/>
      <c r="USW1" s="92"/>
      <c r="USX1" s="92"/>
      <c r="USY1" s="92"/>
      <c r="USZ1" s="92"/>
      <c r="UTA1" s="92"/>
      <c r="UTB1" s="92"/>
      <c r="UTC1" s="92"/>
      <c r="UTD1" s="92"/>
      <c r="UTE1" s="92"/>
      <c r="UTF1" s="92"/>
      <c r="UTG1" s="92"/>
      <c r="UTH1" s="92"/>
      <c r="UTI1" s="92"/>
      <c r="UTJ1" s="92"/>
      <c r="UTK1" s="92"/>
      <c r="UTL1" s="92"/>
      <c r="UTM1" s="92"/>
      <c r="UTN1" s="92"/>
      <c r="UTO1" s="92"/>
      <c r="UTP1" s="92"/>
      <c r="UTQ1" s="92"/>
      <c r="UTR1" s="92"/>
      <c r="UTS1" s="92"/>
      <c r="UTT1" s="92"/>
      <c r="UTU1" s="92"/>
      <c r="UTV1" s="92"/>
      <c r="UTW1" s="92"/>
      <c r="UTX1" s="92"/>
      <c r="UTY1" s="92"/>
      <c r="UTZ1" s="92"/>
      <c r="UUA1" s="92"/>
      <c r="UUB1" s="92"/>
      <c r="UUC1" s="92"/>
      <c r="UUD1" s="92"/>
      <c r="UUE1" s="92"/>
      <c r="UUF1" s="92"/>
      <c r="UUG1" s="92"/>
      <c r="UUH1" s="92"/>
      <c r="UUI1" s="92"/>
      <c r="UUJ1" s="92"/>
      <c r="UUK1" s="92"/>
      <c r="UUL1" s="92"/>
      <c r="UUM1" s="92"/>
      <c r="UUN1" s="92"/>
      <c r="UUO1" s="92"/>
      <c r="UUP1" s="92"/>
      <c r="UUQ1" s="92"/>
      <c r="UUR1" s="92"/>
      <c r="UUS1" s="92"/>
      <c r="UUT1" s="92"/>
      <c r="UUU1" s="92"/>
      <c r="UUV1" s="92"/>
      <c r="UUW1" s="92"/>
      <c r="UUX1" s="92"/>
      <c r="UUY1" s="92"/>
      <c r="UUZ1" s="92"/>
      <c r="UVA1" s="92"/>
      <c r="UVB1" s="92"/>
      <c r="UVC1" s="92"/>
      <c r="UVD1" s="92"/>
      <c r="UVE1" s="92"/>
      <c r="UVF1" s="92"/>
      <c r="UVG1" s="92"/>
      <c r="UVH1" s="92"/>
      <c r="UVI1" s="92"/>
      <c r="UVJ1" s="92"/>
      <c r="UVK1" s="92"/>
      <c r="UVL1" s="92"/>
      <c r="UVM1" s="92"/>
      <c r="UVN1" s="92"/>
      <c r="UVO1" s="92"/>
      <c r="UVP1" s="92"/>
      <c r="UVQ1" s="92"/>
      <c r="UVR1" s="92"/>
      <c r="UVS1" s="92"/>
      <c r="UVT1" s="92"/>
      <c r="UVU1" s="92"/>
      <c r="UVV1" s="92"/>
      <c r="UVW1" s="92"/>
      <c r="UVX1" s="92"/>
      <c r="UVY1" s="92"/>
      <c r="UVZ1" s="92"/>
      <c r="UWA1" s="92"/>
      <c r="UWB1" s="92"/>
      <c r="UWC1" s="92"/>
      <c r="UWD1" s="92"/>
      <c r="UWE1" s="92"/>
      <c r="UWF1" s="92"/>
      <c r="UWG1" s="92"/>
      <c r="UWH1" s="92"/>
      <c r="UWI1" s="92"/>
      <c r="UWJ1" s="92"/>
      <c r="UWK1" s="92"/>
      <c r="UWL1" s="92"/>
      <c r="UWM1" s="92"/>
      <c r="UWN1" s="92"/>
      <c r="UWO1" s="92"/>
      <c r="UWP1" s="92"/>
      <c r="UWQ1" s="92"/>
      <c r="UWR1" s="92"/>
      <c r="UWS1" s="92"/>
      <c r="UWT1" s="92"/>
      <c r="UWU1" s="92"/>
      <c r="UWV1" s="92"/>
      <c r="UWW1" s="92"/>
      <c r="UWX1" s="92"/>
      <c r="UWY1" s="92"/>
      <c r="UWZ1" s="92"/>
      <c r="UXA1" s="92"/>
      <c r="UXB1" s="92"/>
      <c r="UXC1" s="92"/>
      <c r="UXD1" s="92"/>
      <c r="UXE1" s="92"/>
      <c r="UXF1" s="92"/>
      <c r="UXG1" s="92"/>
      <c r="UXH1" s="92"/>
      <c r="UXI1" s="92"/>
      <c r="UXJ1" s="92"/>
      <c r="UXK1" s="92"/>
      <c r="UXL1" s="92"/>
      <c r="UXM1" s="92"/>
      <c r="UXN1" s="92"/>
      <c r="UXO1" s="92"/>
      <c r="UXP1" s="92"/>
      <c r="UXQ1" s="92"/>
      <c r="UXR1" s="92"/>
      <c r="UXS1" s="92"/>
      <c r="UXT1" s="92"/>
      <c r="UXU1" s="92"/>
      <c r="UXV1" s="92"/>
      <c r="UXW1" s="92"/>
      <c r="UXX1" s="92"/>
      <c r="UXY1" s="92"/>
      <c r="UXZ1" s="92"/>
      <c r="UYA1" s="92"/>
      <c r="UYB1" s="92"/>
      <c r="UYC1" s="92"/>
      <c r="UYD1" s="92"/>
      <c r="UYE1" s="92"/>
      <c r="UYF1" s="92"/>
      <c r="UYG1" s="92"/>
      <c r="UYH1" s="92"/>
      <c r="UYI1" s="92"/>
      <c r="UYJ1" s="92"/>
      <c r="UYK1" s="92"/>
      <c r="UYL1" s="92"/>
      <c r="UYM1" s="92"/>
      <c r="UYN1" s="92"/>
      <c r="UYO1" s="92"/>
      <c r="UYP1" s="92"/>
      <c r="UYQ1" s="92"/>
      <c r="UYR1" s="92"/>
      <c r="UYS1" s="92"/>
      <c r="UYT1" s="92"/>
      <c r="UYU1" s="92"/>
      <c r="UYV1" s="92"/>
      <c r="UYW1" s="92"/>
      <c r="UYX1" s="92"/>
      <c r="UYY1" s="92"/>
      <c r="UYZ1" s="92"/>
      <c r="UZA1" s="92"/>
      <c r="UZB1" s="92"/>
      <c r="UZC1" s="92"/>
      <c r="UZD1" s="92"/>
      <c r="UZE1" s="92"/>
      <c r="UZF1" s="92"/>
      <c r="UZG1" s="92"/>
      <c r="UZH1" s="92"/>
      <c r="UZI1" s="92"/>
      <c r="UZJ1" s="92"/>
      <c r="UZK1" s="92"/>
      <c r="UZL1" s="92"/>
      <c r="UZM1" s="92"/>
      <c r="UZN1" s="92"/>
      <c r="UZO1" s="92"/>
      <c r="UZP1" s="92"/>
      <c r="UZQ1" s="92"/>
      <c r="UZR1" s="92"/>
      <c r="UZS1" s="92"/>
      <c r="UZT1" s="92"/>
      <c r="UZU1" s="92"/>
      <c r="UZV1" s="92"/>
      <c r="UZW1" s="92"/>
      <c r="UZX1" s="92"/>
      <c r="UZY1" s="92"/>
      <c r="UZZ1" s="92"/>
      <c r="VAA1" s="92"/>
      <c r="VAB1" s="92"/>
      <c r="VAC1" s="92"/>
      <c r="VAD1" s="92"/>
      <c r="VAE1" s="92"/>
      <c r="VAF1" s="92"/>
      <c r="VAG1" s="92"/>
      <c r="VAH1" s="92"/>
      <c r="VAI1" s="92"/>
      <c r="VAJ1" s="92"/>
      <c r="VAK1" s="92"/>
      <c r="VAL1" s="92"/>
      <c r="VAM1" s="92"/>
      <c r="VAN1" s="92"/>
      <c r="VAO1" s="92"/>
      <c r="VAP1" s="92"/>
      <c r="VAQ1" s="92"/>
      <c r="VAR1" s="92"/>
      <c r="VAS1" s="92"/>
      <c r="VAT1" s="92"/>
      <c r="VAU1" s="92"/>
      <c r="VAV1" s="92"/>
      <c r="VAW1" s="92"/>
      <c r="VAX1" s="92"/>
      <c r="VAY1" s="92"/>
      <c r="VAZ1" s="92"/>
      <c r="VBA1" s="92"/>
      <c r="VBB1" s="92"/>
      <c r="VBC1" s="92"/>
      <c r="VBD1" s="92"/>
      <c r="VBE1" s="92"/>
      <c r="VBF1" s="92"/>
      <c r="VBG1" s="92"/>
      <c r="VBH1" s="92"/>
      <c r="VBI1" s="92"/>
      <c r="VBJ1" s="92"/>
      <c r="VBK1" s="92"/>
      <c r="VBL1" s="92"/>
      <c r="VBM1" s="92"/>
      <c r="VBN1" s="92"/>
      <c r="VBO1" s="92"/>
      <c r="VBP1" s="92"/>
      <c r="VBQ1" s="92"/>
      <c r="VBR1" s="92"/>
      <c r="VBS1" s="92"/>
      <c r="VBT1" s="92"/>
      <c r="VBU1" s="92"/>
      <c r="VBV1" s="92"/>
      <c r="VBW1" s="92"/>
      <c r="VBX1" s="92"/>
      <c r="VBY1" s="92"/>
      <c r="VBZ1" s="92"/>
      <c r="VCA1" s="92"/>
      <c r="VCB1" s="92"/>
      <c r="VCC1" s="92"/>
      <c r="VCD1" s="92"/>
      <c r="VCE1" s="92"/>
      <c r="VCF1" s="92"/>
      <c r="VCG1" s="92"/>
      <c r="VCH1" s="92"/>
      <c r="VCI1" s="92"/>
      <c r="VCJ1" s="92"/>
      <c r="VCK1" s="92"/>
      <c r="VCL1" s="92"/>
      <c r="VCM1" s="92"/>
      <c r="VCN1" s="92"/>
      <c r="VCO1" s="92"/>
      <c r="VCP1" s="92"/>
      <c r="VCQ1" s="92"/>
      <c r="VCR1" s="92"/>
      <c r="VCS1" s="92"/>
      <c r="VCT1" s="92"/>
      <c r="VCU1" s="92"/>
      <c r="VCV1" s="92"/>
      <c r="VCW1" s="92"/>
      <c r="VCX1" s="92"/>
      <c r="VCY1" s="92"/>
      <c r="VCZ1" s="92"/>
      <c r="VDA1" s="92"/>
      <c r="VDB1" s="92"/>
      <c r="VDC1" s="92"/>
      <c r="VDD1" s="92"/>
      <c r="VDE1" s="92"/>
      <c r="VDF1" s="92"/>
      <c r="VDG1" s="92"/>
      <c r="VDH1" s="92"/>
      <c r="VDI1" s="92"/>
      <c r="VDJ1" s="92"/>
      <c r="VDK1" s="92"/>
      <c r="VDL1" s="92"/>
      <c r="VDM1" s="92"/>
      <c r="VDN1" s="92"/>
      <c r="VDO1" s="92"/>
      <c r="VDP1" s="92"/>
      <c r="VDQ1" s="92"/>
      <c r="VDR1" s="92"/>
      <c r="VDS1" s="92"/>
      <c r="VDT1" s="92"/>
      <c r="VDU1" s="92"/>
      <c r="VDV1" s="92"/>
      <c r="VDW1" s="92"/>
      <c r="VDX1" s="92"/>
      <c r="VDY1" s="92"/>
      <c r="VDZ1" s="92"/>
      <c r="VEA1" s="92"/>
      <c r="VEB1" s="92"/>
      <c r="VEC1" s="92"/>
      <c r="VED1" s="92"/>
      <c r="VEE1" s="92"/>
      <c r="VEF1" s="92"/>
      <c r="VEG1" s="92"/>
      <c r="VEH1" s="92"/>
      <c r="VEI1" s="92"/>
      <c r="VEJ1" s="92"/>
      <c r="VEK1" s="92"/>
      <c r="VEL1" s="92"/>
      <c r="VEM1" s="92"/>
      <c r="VEN1" s="92"/>
      <c r="VEO1" s="92"/>
      <c r="VEP1" s="92"/>
      <c r="VEQ1" s="92"/>
      <c r="VER1" s="92"/>
      <c r="VES1" s="92"/>
      <c r="VET1" s="92"/>
      <c r="VEU1" s="92"/>
      <c r="VEV1" s="92"/>
      <c r="VEW1" s="92"/>
      <c r="VEX1" s="92"/>
      <c r="VEY1" s="92"/>
      <c r="VEZ1" s="92"/>
      <c r="VFA1" s="92"/>
      <c r="VFB1" s="92"/>
      <c r="VFC1" s="92"/>
      <c r="VFD1" s="92"/>
      <c r="VFE1" s="92"/>
      <c r="VFF1" s="92"/>
      <c r="VFG1" s="92"/>
      <c r="VFH1" s="92"/>
      <c r="VFI1" s="92"/>
      <c r="VFJ1" s="92"/>
      <c r="VFK1" s="92"/>
      <c r="VFL1" s="92"/>
      <c r="VFM1" s="92"/>
      <c r="VFN1" s="92"/>
      <c r="VFO1" s="92"/>
      <c r="VFP1" s="92"/>
      <c r="VFQ1" s="92"/>
      <c r="VFR1" s="92"/>
      <c r="VFS1" s="92"/>
      <c r="VFT1" s="92"/>
      <c r="VFU1" s="92"/>
      <c r="VFV1" s="92"/>
      <c r="VFW1" s="92"/>
      <c r="VFX1" s="92"/>
      <c r="VFY1" s="92"/>
      <c r="VFZ1" s="92"/>
      <c r="VGA1" s="92"/>
      <c r="VGB1" s="92"/>
      <c r="VGC1" s="92"/>
      <c r="VGD1" s="92"/>
      <c r="VGE1" s="92"/>
      <c r="VGF1" s="92"/>
      <c r="VGG1" s="92"/>
      <c r="VGH1" s="92"/>
      <c r="VGI1" s="92"/>
      <c r="VGJ1" s="92"/>
      <c r="VGK1" s="92"/>
      <c r="VGL1" s="92"/>
      <c r="VGM1" s="92"/>
      <c r="VGN1" s="92"/>
      <c r="VGO1" s="92"/>
      <c r="VGP1" s="92"/>
      <c r="VGQ1" s="92"/>
      <c r="VGR1" s="92"/>
      <c r="VGS1" s="92"/>
      <c r="VGT1" s="92"/>
      <c r="VGU1" s="92"/>
      <c r="VGV1" s="92"/>
      <c r="VGW1" s="92"/>
      <c r="VGX1" s="92"/>
      <c r="VGY1" s="92"/>
      <c r="VGZ1" s="92"/>
      <c r="VHA1" s="92"/>
      <c r="VHB1" s="92"/>
      <c r="VHC1" s="92"/>
      <c r="VHD1" s="92"/>
      <c r="VHE1" s="92"/>
      <c r="VHF1" s="92"/>
      <c r="VHG1" s="92"/>
      <c r="VHH1" s="92"/>
      <c r="VHI1" s="92"/>
      <c r="VHJ1" s="92"/>
      <c r="VHK1" s="92"/>
      <c r="VHL1" s="92"/>
      <c r="VHM1" s="92"/>
      <c r="VHN1" s="92"/>
      <c r="VHO1" s="92"/>
      <c r="VHP1" s="92"/>
      <c r="VHQ1" s="92"/>
      <c r="VHR1" s="92"/>
      <c r="VHS1" s="92"/>
      <c r="VHT1" s="92"/>
      <c r="VHU1" s="92"/>
      <c r="VHV1" s="92"/>
      <c r="VHW1" s="92"/>
      <c r="VHX1" s="92"/>
      <c r="VHY1" s="92"/>
      <c r="VHZ1" s="92"/>
      <c r="VIA1" s="92"/>
      <c r="VIB1" s="92"/>
      <c r="VIC1" s="92"/>
      <c r="VID1" s="92"/>
      <c r="VIE1" s="92"/>
      <c r="VIF1" s="92"/>
      <c r="VIG1" s="92"/>
      <c r="VIH1" s="92"/>
      <c r="VII1" s="92"/>
      <c r="VIJ1" s="92"/>
      <c r="VIK1" s="92"/>
      <c r="VIL1" s="92"/>
      <c r="VIM1" s="92"/>
      <c r="VIN1" s="92"/>
      <c r="VIO1" s="92"/>
      <c r="VIP1" s="92"/>
      <c r="VIQ1" s="92"/>
      <c r="VIR1" s="92"/>
      <c r="VIS1" s="92"/>
      <c r="VIT1" s="92"/>
      <c r="VIU1" s="92"/>
      <c r="VIV1" s="92"/>
      <c r="VIW1" s="92"/>
      <c r="VIX1" s="92"/>
      <c r="VIY1" s="92"/>
      <c r="VIZ1" s="92"/>
      <c r="VJA1" s="92"/>
      <c r="VJB1" s="92"/>
      <c r="VJC1" s="92"/>
      <c r="VJD1" s="92"/>
      <c r="VJE1" s="92"/>
      <c r="VJF1" s="92"/>
      <c r="VJG1" s="92"/>
      <c r="VJH1" s="92"/>
      <c r="VJI1" s="92"/>
      <c r="VJJ1" s="92"/>
      <c r="VJK1" s="92"/>
      <c r="VJL1" s="92"/>
      <c r="VJM1" s="92"/>
      <c r="VJN1" s="92"/>
      <c r="VJO1" s="92"/>
      <c r="VJP1" s="92"/>
      <c r="VJQ1" s="92"/>
      <c r="VJR1" s="92"/>
      <c r="VJS1" s="92"/>
      <c r="VJT1" s="92"/>
      <c r="VJU1" s="92"/>
      <c r="VJV1" s="92"/>
      <c r="VJW1" s="92"/>
      <c r="VJX1" s="92"/>
      <c r="VJY1" s="92"/>
      <c r="VJZ1" s="92"/>
      <c r="VKA1" s="92"/>
      <c r="VKB1" s="92"/>
      <c r="VKC1" s="92"/>
      <c r="VKD1" s="92"/>
      <c r="VKE1" s="92"/>
      <c r="VKF1" s="92"/>
      <c r="VKG1" s="92"/>
      <c r="VKH1" s="92"/>
      <c r="VKI1" s="92"/>
      <c r="VKJ1" s="92"/>
      <c r="VKK1" s="92"/>
      <c r="VKL1" s="92"/>
      <c r="VKM1" s="92"/>
      <c r="VKN1" s="92"/>
      <c r="VKO1" s="92"/>
      <c r="VKP1" s="92"/>
      <c r="VKQ1" s="92"/>
      <c r="VKR1" s="92"/>
      <c r="VKS1" s="92"/>
      <c r="VKT1" s="92"/>
      <c r="VKU1" s="92"/>
      <c r="VKV1" s="92"/>
      <c r="VKW1" s="92"/>
      <c r="VKX1" s="92"/>
      <c r="VKY1" s="92"/>
      <c r="VKZ1" s="92"/>
      <c r="VLA1" s="92"/>
      <c r="VLB1" s="92"/>
      <c r="VLC1" s="92"/>
      <c r="VLD1" s="92"/>
      <c r="VLE1" s="92"/>
      <c r="VLF1" s="92"/>
      <c r="VLG1" s="92"/>
      <c r="VLH1" s="92"/>
      <c r="VLI1" s="92"/>
      <c r="VLJ1" s="92"/>
      <c r="VLK1" s="92"/>
      <c r="VLL1" s="92"/>
      <c r="VLM1" s="92"/>
      <c r="VLN1" s="92"/>
      <c r="VLO1" s="92"/>
      <c r="VLP1" s="92"/>
      <c r="VLQ1" s="92"/>
      <c r="VLR1" s="92"/>
      <c r="VLS1" s="92"/>
      <c r="VLT1" s="92"/>
      <c r="VLU1" s="92"/>
      <c r="VLV1" s="92"/>
      <c r="VLW1" s="92"/>
      <c r="VLX1" s="92"/>
      <c r="VLY1" s="92"/>
      <c r="VLZ1" s="92"/>
      <c r="VMA1" s="92"/>
      <c r="VMB1" s="92"/>
      <c r="VMC1" s="92"/>
      <c r="VMD1" s="92"/>
      <c r="VME1" s="92"/>
      <c r="VMF1" s="92"/>
      <c r="VMG1" s="92"/>
      <c r="VMH1" s="92"/>
      <c r="VMI1" s="92"/>
      <c r="VMJ1" s="92"/>
      <c r="VMK1" s="92"/>
      <c r="VML1" s="92"/>
      <c r="VMM1" s="92"/>
      <c r="VMN1" s="92"/>
      <c r="VMO1" s="92"/>
      <c r="VMP1" s="92"/>
      <c r="VMQ1" s="92"/>
      <c r="VMR1" s="92"/>
      <c r="VMS1" s="92"/>
      <c r="VMT1" s="92"/>
      <c r="VMU1" s="92"/>
      <c r="VMV1" s="92"/>
      <c r="VMW1" s="92"/>
      <c r="VMX1" s="92"/>
      <c r="VMY1" s="92"/>
      <c r="VMZ1" s="92"/>
      <c r="VNA1" s="92"/>
      <c r="VNB1" s="92"/>
      <c r="VNC1" s="92"/>
      <c r="VND1" s="92"/>
      <c r="VNE1" s="92"/>
      <c r="VNF1" s="92"/>
      <c r="VNG1" s="92"/>
      <c r="VNH1" s="92"/>
      <c r="VNI1" s="92"/>
      <c r="VNJ1" s="92"/>
      <c r="VNK1" s="92"/>
      <c r="VNL1" s="92"/>
      <c r="VNM1" s="92"/>
      <c r="VNN1" s="92"/>
      <c r="VNO1" s="92"/>
      <c r="VNP1" s="92"/>
      <c r="VNQ1" s="92"/>
      <c r="VNR1" s="92"/>
      <c r="VNS1" s="92"/>
      <c r="VNT1" s="92"/>
      <c r="VNU1" s="92"/>
      <c r="VNV1" s="92"/>
      <c r="VNW1" s="92"/>
      <c r="VNX1" s="92"/>
      <c r="VNY1" s="92"/>
      <c r="VNZ1" s="92"/>
      <c r="VOA1" s="92"/>
      <c r="VOB1" s="92"/>
      <c r="VOC1" s="92"/>
      <c r="VOD1" s="92"/>
      <c r="VOE1" s="92"/>
      <c r="VOF1" s="92"/>
      <c r="VOG1" s="92"/>
      <c r="VOH1" s="92"/>
      <c r="VOI1" s="92"/>
      <c r="VOJ1" s="92"/>
      <c r="VOK1" s="92"/>
      <c r="VOL1" s="92"/>
      <c r="VOM1" s="92"/>
      <c r="VON1" s="92"/>
      <c r="VOO1" s="92"/>
      <c r="VOP1" s="92"/>
      <c r="VOQ1" s="92"/>
      <c r="VOR1" s="92"/>
      <c r="VOS1" s="92"/>
      <c r="VOT1" s="92"/>
      <c r="VOU1" s="92"/>
      <c r="VOV1" s="92"/>
      <c r="VOW1" s="92"/>
      <c r="VOX1" s="92"/>
      <c r="VOY1" s="92"/>
      <c r="VOZ1" s="92"/>
      <c r="VPA1" s="92"/>
      <c r="VPB1" s="92"/>
      <c r="VPC1" s="92"/>
      <c r="VPD1" s="92"/>
      <c r="VPE1" s="92"/>
      <c r="VPF1" s="92"/>
      <c r="VPG1" s="92"/>
      <c r="VPH1" s="92"/>
      <c r="VPI1" s="92"/>
      <c r="VPJ1" s="92"/>
      <c r="VPK1" s="92"/>
      <c r="VPL1" s="92"/>
      <c r="VPM1" s="92"/>
      <c r="VPN1" s="92"/>
      <c r="VPO1" s="92"/>
      <c r="VPP1" s="92"/>
      <c r="VPQ1" s="92"/>
      <c r="VPR1" s="92"/>
      <c r="VPS1" s="92"/>
      <c r="VPT1" s="92"/>
      <c r="VPU1" s="92"/>
      <c r="VPV1" s="92"/>
      <c r="VPW1" s="92"/>
      <c r="VPX1" s="92"/>
      <c r="VPY1" s="92"/>
      <c r="VPZ1" s="92"/>
      <c r="VQA1" s="92"/>
      <c r="VQB1" s="92"/>
      <c r="VQC1" s="92"/>
      <c r="VQD1" s="92"/>
      <c r="VQE1" s="92"/>
      <c r="VQF1" s="92"/>
      <c r="VQG1" s="92"/>
      <c r="VQH1" s="92"/>
      <c r="VQI1" s="92"/>
      <c r="VQJ1" s="92"/>
      <c r="VQK1" s="92"/>
      <c r="VQL1" s="92"/>
      <c r="VQM1" s="92"/>
      <c r="VQN1" s="92"/>
      <c r="VQO1" s="92"/>
      <c r="VQP1" s="92"/>
      <c r="VQQ1" s="92"/>
      <c r="VQR1" s="92"/>
      <c r="VQS1" s="92"/>
      <c r="VQT1" s="92"/>
      <c r="VQU1" s="92"/>
      <c r="VQV1" s="92"/>
      <c r="VQW1" s="92"/>
      <c r="VQX1" s="92"/>
      <c r="VQY1" s="92"/>
      <c r="VQZ1" s="92"/>
      <c r="VRA1" s="92"/>
      <c r="VRB1" s="92"/>
      <c r="VRC1" s="92"/>
      <c r="VRD1" s="92"/>
      <c r="VRE1" s="92"/>
      <c r="VRF1" s="92"/>
      <c r="VRG1" s="92"/>
      <c r="VRH1" s="92"/>
      <c r="VRI1" s="92"/>
      <c r="VRJ1" s="92"/>
      <c r="VRK1" s="92"/>
      <c r="VRL1" s="92"/>
      <c r="VRM1" s="92"/>
      <c r="VRN1" s="92"/>
      <c r="VRO1" s="92"/>
      <c r="VRP1" s="92"/>
      <c r="VRQ1" s="92"/>
      <c r="VRR1" s="92"/>
      <c r="VRS1" s="92"/>
      <c r="VRT1" s="92"/>
      <c r="VRU1" s="92"/>
      <c r="VRV1" s="92"/>
      <c r="VRW1" s="92"/>
      <c r="VRX1" s="92"/>
      <c r="VRY1" s="92"/>
      <c r="VRZ1" s="92"/>
      <c r="VSA1" s="92"/>
      <c r="VSB1" s="92"/>
      <c r="VSC1" s="92"/>
      <c r="VSD1" s="92"/>
      <c r="VSE1" s="92"/>
      <c r="VSF1" s="92"/>
      <c r="VSG1" s="92"/>
      <c r="VSH1" s="92"/>
      <c r="VSI1" s="92"/>
      <c r="VSJ1" s="92"/>
      <c r="VSK1" s="92"/>
      <c r="VSL1" s="92"/>
      <c r="VSM1" s="92"/>
      <c r="VSN1" s="92"/>
      <c r="VSO1" s="92"/>
      <c r="VSP1" s="92"/>
      <c r="VSQ1" s="92"/>
      <c r="VSR1" s="92"/>
      <c r="VSS1" s="92"/>
      <c r="VST1" s="92"/>
      <c r="VSU1" s="92"/>
      <c r="VSV1" s="92"/>
      <c r="VSW1" s="92"/>
      <c r="VSX1" s="92"/>
      <c r="VSY1" s="92"/>
      <c r="VSZ1" s="92"/>
      <c r="VTA1" s="92"/>
      <c r="VTB1" s="92"/>
      <c r="VTC1" s="92"/>
      <c r="VTD1" s="92"/>
      <c r="VTE1" s="92"/>
      <c r="VTF1" s="92"/>
      <c r="VTG1" s="92"/>
      <c r="VTH1" s="92"/>
      <c r="VTI1" s="92"/>
      <c r="VTJ1" s="92"/>
      <c r="VTK1" s="92"/>
      <c r="VTL1" s="92"/>
      <c r="VTM1" s="92"/>
      <c r="VTN1" s="92"/>
      <c r="VTO1" s="92"/>
      <c r="VTP1" s="92"/>
      <c r="VTQ1" s="92"/>
      <c r="VTR1" s="92"/>
      <c r="VTS1" s="92"/>
      <c r="VTT1" s="92"/>
      <c r="VTU1" s="92"/>
      <c r="VTV1" s="92"/>
      <c r="VTW1" s="92"/>
      <c r="VTX1" s="92"/>
      <c r="VTY1" s="92"/>
      <c r="VTZ1" s="92"/>
      <c r="VUA1" s="92"/>
      <c r="VUB1" s="92"/>
      <c r="VUC1" s="92"/>
      <c r="VUD1" s="92"/>
      <c r="VUE1" s="92"/>
      <c r="VUF1" s="92"/>
      <c r="VUG1" s="92"/>
      <c r="VUH1" s="92"/>
      <c r="VUI1" s="92"/>
      <c r="VUJ1" s="92"/>
      <c r="VUK1" s="92"/>
      <c r="VUL1" s="92"/>
      <c r="VUM1" s="92"/>
      <c r="VUN1" s="92"/>
      <c r="VUO1" s="92"/>
      <c r="VUP1" s="92"/>
      <c r="VUQ1" s="92"/>
      <c r="VUR1" s="92"/>
      <c r="VUS1" s="92"/>
      <c r="VUT1" s="92"/>
      <c r="VUU1" s="92"/>
      <c r="VUV1" s="92"/>
      <c r="VUW1" s="92"/>
      <c r="VUX1" s="92"/>
      <c r="VUY1" s="92"/>
      <c r="VUZ1" s="92"/>
      <c r="VVA1" s="92"/>
      <c r="VVB1" s="92"/>
      <c r="VVC1" s="92"/>
      <c r="VVD1" s="92"/>
      <c r="VVE1" s="92"/>
      <c r="VVF1" s="92"/>
      <c r="VVG1" s="92"/>
      <c r="VVH1" s="92"/>
      <c r="VVI1" s="92"/>
      <c r="VVJ1" s="92"/>
      <c r="VVK1" s="92"/>
      <c r="VVL1" s="92"/>
      <c r="VVM1" s="92"/>
      <c r="VVN1" s="92"/>
      <c r="VVO1" s="92"/>
      <c r="VVP1" s="92"/>
      <c r="VVQ1" s="92"/>
      <c r="VVR1" s="92"/>
      <c r="VVS1" s="92"/>
      <c r="VVT1" s="92"/>
      <c r="VVU1" s="92"/>
      <c r="VVV1" s="92"/>
      <c r="VVW1" s="92"/>
      <c r="VVX1" s="92"/>
      <c r="VVY1" s="92"/>
      <c r="VVZ1" s="92"/>
      <c r="VWA1" s="92"/>
      <c r="VWB1" s="92"/>
      <c r="VWC1" s="92"/>
      <c r="VWD1" s="92"/>
      <c r="VWE1" s="92"/>
      <c r="VWF1" s="92"/>
      <c r="VWG1" s="92"/>
      <c r="VWH1" s="92"/>
      <c r="VWI1" s="92"/>
      <c r="VWJ1" s="92"/>
      <c r="VWK1" s="92"/>
      <c r="VWL1" s="92"/>
      <c r="VWM1" s="92"/>
      <c r="VWN1" s="92"/>
      <c r="VWO1" s="92"/>
      <c r="VWP1" s="92"/>
      <c r="VWQ1" s="92"/>
      <c r="VWR1" s="92"/>
      <c r="VWS1" s="92"/>
      <c r="VWT1" s="92"/>
      <c r="VWU1" s="92"/>
      <c r="VWV1" s="92"/>
      <c r="VWW1" s="92"/>
      <c r="VWX1" s="92"/>
      <c r="VWY1" s="92"/>
      <c r="VWZ1" s="92"/>
      <c r="VXA1" s="92"/>
      <c r="VXB1" s="92"/>
      <c r="VXC1" s="92"/>
      <c r="VXD1" s="92"/>
      <c r="VXE1" s="92"/>
      <c r="VXF1" s="92"/>
      <c r="VXG1" s="92"/>
      <c r="VXH1" s="92"/>
      <c r="VXI1" s="92"/>
      <c r="VXJ1" s="92"/>
      <c r="VXK1" s="92"/>
      <c r="VXL1" s="92"/>
      <c r="VXM1" s="92"/>
      <c r="VXN1" s="92"/>
      <c r="VXO1" s="92"/>
      <c r="VXP1" s="92"/>
      <c r="VXQ1" s="92"/>
      <c r="VXR1" s="92"/>
      <c r="VXS1" s="92"/>
      <c r="VXT1" s="92"/>
      <c r="VXU1" s="92"/>
      <c r="VXV1" s="92"/>
      <c r="VXW1" s="92"/>
      <c r="VXX1" s="92"/>
      <c r="VXY1" s="92"/>
      <c r="VXZ1" s="92"/>
      <c r="VYA1" s="92"/>
      <c r="VYB1" s="92"/>
      <c r="VYC1" s="92"/>
      <c r="VYD1" s="92"/>
      <c r="VYE1" s="92"/>
      <c r="VYF1" s="92"/>
      <c r="VYG1" s="92"/>
      <c r="VYH1" s="92"/>
      <c r="VYI1" s="92"/>
      <c r="VYJ1" s="92"/>
      <c r="VYK1" s="92"/>
      <c r="VYL1" s="92"/>
      <c r="VYM1" s="92"/>
      <c r="VYN1" s="92"/>
      <c r="VYO1" s="92"/>
      <c r="VYP1" s="92"/>
      <c r="VYQ1" s="92"/>
      <c r="VYR1" s="92"/>
      <c r="VYS1" s="92"/>
      <c r="VYT1" s="92"/>
      <c r="VYU1" s="92"/>
      <c r="VYV1" s="92"/>
      <c r="VYW1" s="92"/>
      <c r="VYX1" s="92"/>
      <c r="VYY1" s="92"/>
      <c r="VYZ1" s="92"/>
      <c r="VZA1" s="92"/>
      <c r="VZB1" s="92"/>
      <c r="VZC1" s="92"/>
      <c r="VZD1" s="92"/>
      <c r="VZE1" s="92"/>
      <c r="VZF1" s="92"/>
      <c r="VZG1" s="92"/>
      <c r="VZH1" s="92"/>
      <c r="VZI1" s="92"/>
      <c r="VZJ1" s="92"/>
      <c r="VZK1" s="92"/>
      <c r="VZL1" s="92"/>
      <c r="VZM1" s="92"/>
      <c r="VZN1" s="92"/>
      <c r="VZO1" s="92"/>
      <c r="VZP1" s="92"/>
      <c r="VZQ1" s="92"/>
      <c r="VZR1" s="92"/>
      <c r="VZS1" s="92"/>
      <c r="VZT1" s="92"/>
      <c r="VZU1" s="92"/>
      <c r="VZV1" s="92"/>
      <c r="VZW1" s="92"/>
      <c r="VZX1" s="92"/>
      <c r="VZY1" s="92"/>
      <c r="VZZ1" s="92"/>
      <c r="WAA1" s="92"/>
      <c r="WAB1" s="92"/>
      <c r="WAC1" s="92"/>
      <c r="WAD1" s="92"/>
      <c r="WAE1" s="92"/>
      <c r="WAF1" s="92"/>
      <c r="WAG1" s="92"/>
      <c r="WAH1" s="92"/>
      <c r="WAI1" s="92"/>
      <c r="WAJ1" s="92"/>
      <c r="WAK1" s="92"/>
      <c r="WAL1" s="92"/>
      <c r="WAM1" s="92"/>
      <c r="WAN1" s="92"/>
      <c r="WAO1" s="92"/>
      <c r="WAP1" s="92"/>
      <c r="WAQ1" s="92"/>
      <c r="WAR1" s="92"/>
      <c r="WAS1" s="92"/>
      <c r="WAT1" s="92"/>
      <c r="WAU1" s="92"/>
      <c r="WAV1" s="92"/>
      <c r="WAW1" s="92"/>
      <c r="WAX1" s="92"/>
      <c r="WAY1" s="92"/>
      <c r="WAZ1" s="92"/>
      <c r="WBA1" s="92"/>
      <c r="WBB1" s="92"/>
      <c r="WBC1" s="92"/>
      <c r="WBD1" s="92"/>
      <c r="WBE1" s="92"/>
      <c r="WBF1" s="92"/>
      <c r="WBG1" s="92"/>
      <c r="WBH1" s="92"/>
      <c r="WBI1" s="92"/>
      <c r="WBJ1" s="92"/>
      <c r="WBK1" s="92"/>
      <c r="WBL1" s="92"/>
      <c r="WBM1" s="92"/>
      <c r="WBN1" s="92"/>
      <c r="WBO1" s="92"/>
      <c r="WBP1" s="92"/>
      <c r="WBQ1" s="92"/>
      <c r="WBR1" s="92"/>
      <c r="WBS1" s="92"/>
      <c r="WBT1" s="92"/>
      <c r="WBU1" s="92"/>
      <c r="WBV1" s="92"/>
      <c r="WBW1" s="92"/>
      <c r="WBX1" s="92"/>
      <c r="WBY1" s="92"/>
      <c r="WBZ1" s="92"/>
      <c r="WCA1" s="92"/>
      <c r="WCB1" s="92"/>
      <c r="WCC1" s="92"/>
      <c r="WCD1" s="92"/>
      <c r="WCE1" s="92"/>
      <c r="WCF1" s="92"/>
      <c r="WCG1" s="92"/>
      <c r="WCH1" s="92"/>
      <c r="WCI1" s="92"/>
      <c r="WCJ1" s="92"/>
      <c r="WCK1" s="92"/>
      <c r="WCL1" s="92"/>
      <c r="WCM1" s="92"/>
      <c r="WCN1" s="92"/>
      <c r="WCO1" s="92"/>
      <c r="WCP1" s="92"/>
      <c r="WCQ1" s="92"/>
      <c r="WCR1" s="92"/>
      <c r="WCS1" s="92"/>
      <c r="WCT1" s="92"/>
      <c r="WCU1" s="92"/>
      <c r="WCV1" s="92"/>
      <c r="WCW1" s="92"/>
      <c r="WCX1" s="92"/>
      <c r="WCY1" s="92"/>
      <c r="WCZ1" s="92"/>
      <c r="WDA1" s="92"/>
      <c r="WDB1" s="92"/>
      <c r="WDC1" s="92"/>
      <c r="WDD1" s="92"/>
      <c r="WDE1" s="92"/>
      <c r="WDF1" s="92"/>
      <c r="WDG1" s="92"/>
      <c r="WDH1" s="92"/>
      <c r="WDI1" s="92"/>
      <c r="WDJ1" s="92"/>
      <c r="WDK1" s="92"/>
      <c r="WDL1" s="92"/>
      <c r="WDM1" s="92"/>
      <c r="WDN1" s="92"/>
      <c r="WDO1" s="92"/>
      <c r="WDP1" s="92"/>
      <c r="WDQ1" s="92"/>
      <c r="WDR1" s="92"/>
      <c r="WDS1" s="92"/>
      <c r="WDT1" s="92"/>
      <c r="WDU1" s="92"/>
      <c r="WDV1" s="92"/>
      <c r="WDW1" s="92"/>
      <c r="WDX1" s="92"/>
      <c r="WDY1" s="92"/>
      <c r="WDZ1" s="92"/>
      <c r="WEA1" s="92"/>
      <c r="WEB1" s="92"/>
      <c r="WEC1" s="92"/>
      <c r="WED1" s="92"/>
      <c r="WEE1" s="92"/>
      <c r="WEF1" s="92"/>
      <c r="WEG1" s="92"/>
      <c r="WEH1" s="92"/>
      <c r="WEI1" s="92"/>
      <c r="WEJ1" s="92"/>
      <c r="WEK1" s="92"/>
      <c r="WEL1" s="92"/>
      <c r="WEM1" s="92"/>
      <c r="WEN1" s="92"/>
      <c r="WEO1" s="92"/>
      <c r="WEP1" s="92"/>
      <c r="WEQ1" s="92"/>
      <c r="WER1" s="92"/>
      <c r="WES1" s="92"/>
      <c r="WET1" s="92"/>
      <c r="WEU1" s="92"/>
      <c r="WEV1" s="92"/>
      <c r="WEW1" s="92"/>
      <c r="WEX1" s="92"/>
      <c r="WEY1" s="92"/>
      <c r="WEZ1" s="92"/>
      <c r="WFA1" s="92"/>
      <c r="WFB1" s="92"/>
      <c r="WFC1" s="92"/>
      <c r="WFD1" s="92"/>
      <c r="WFE1" s="92"/>
      <c r="WFF1" s="92"/>
      <c r="WFG1" s="92"/>
      <c r="WFH1" s="92"/>
      <c r="WFI1" s="92"/>
      <c r="WFJ1" s="92"/>
      <c r="WFK1" s="92"/>
      <c r="WFL1" s="92"/>
      <c r="WFM1" s="92"/>
      <c r="WFN1" s="92"/>
      <c r="WFO1" s="92"/>
      <c r="WFP1" s="92"/>
      <c r="WFQ1" s="92"/>
      <c r="WFR1" s="92"/>
      <c r="WFS1" s="92"/>
      <c r="WFT1" s="92"/>
      <c r="WFU1" s="92"/>
      <c r="WFV1" s="92"/>
      <c r="WFW1" s="92"/>
      <c r="WFX1" s="92"/>
      <c r="WFY1" s="92"/>
      <c r="WFZ1" s="92"/>
      <c r="WGA1" s="92"/>
      <c r="WGB1" s="92"/>
      <c r="WGC1" s="92"/>
      <c r="WGD1" s="92"/>
      <c r="WGE1" s="92"/>
      <c r="WGF1" s="92"/>
      <c r="WGG1" s="92"/>
      <c r="WGH1" s="92"/>
      <c r="WGI1" s="92"/>
      <c r="WGJ1" s="92"/>
      <c r="WGK1" s="92"/>
      <c r="WGL1" s="92"/>
      <c r="WGM1" s="92"/>
      <c r="WGN1" s="92"/>
      <c r="WGO1" s="92"/>
      <c r="WGP1" s="92"/>
      <c r="WGQ1" s="92"/>
      <c r="WGR1" s="92"/>
      <c r="WGS1" s="92"/>
      <c r="WGT1" s="92"/>
      <c r="WGU1" s="92"/>
      <c r="WGV1" s="92"/>
      <c r="WGW1" s="92"/>
      <c r="WGX1" s="92"/>
      <c r="WGY1" s="92"/>
      <c r="WGZ1" s="92"/>
      <c r="WHA1" s="92"/>
      <c r="WHB1" s="92"/>
      <c r="WHC1" s="92"/>
      <c r="WHD1" s="92"/>
      <c r="WHE1" s="92"/>
      <c r="WHF1" s="92"/>
      <c r="WHG1" s="92"/>
      <c r="WHH1" s="92"/>
      <c r="WHI1" s="92"/>
      <c r="WHJ1" s="92"/>
      <c r="WHK1" s="92"/>
      <c r="WHL1" s="92"/>
      <c r="WHM1" s="92"/>
      <c r="WHN1" s="92"/>
      <c r="WHO1" s="92"/>
      <c r="WHP1" s="92"/>
      <c r="WHQ1" s="92"/>
      <c r="WHR1" s="92"/>
      <c r="WHS1" s="92"/>
      <c r="WHT1" s="92"/>
      <c r="WHU1" s="92"/>
      <c r="WHV1" s="92"/>
      <c r="WHW1" s="92"/>
      <c r="WHX1" s="92"/>
      <c r="WHY1" s="92"/>
      <c r="WHZ1" s="92"/>
      <c r="WIA1" s="92"/>
      <c r="WIB1" s="92"/>
      <c r="WIC1" s="92"/>
      <c r="WID1" s="92"/>
      <c r="WIE1" s="92"/>
      <c r="WIF1" s="92"/>
      <c r="WIG1" s="92"/>
      <c r="WIH1" s="92"/>
      <c r="WII1" s="92"/>
      <c r="WIJ1" s="92"/>
      <c r="WIK1" s="92"/>
      <c r="WIL1" s="92"/>
      <c r="WIM1" s="92"/>
      <c r="WIN1" s="92"/>
      <c r="WIO1" s="92"/>
      <c r="WIP1" s="92"/>
      <c r="WIQ1" s="92"/>
      <c r="WIR1" s="92"/>
      <c r="WIS1" s="92"/>
      <c r="WIT1" s="92"/>
      <c r="WIU1" s="92"/>
      <c r="WIV1" s="92"/>
      <c r="WIW1" s="92"/>
      <c r="WIX1" s="92"/>
      <c r="WIY1" s="92"/>
      <c r="WIZ1" s="92"/>
      <c r="WJA1" s="92"/>
      <c r="WJB1" s="92"/>
      <c r="WJC1" s="92"/>
      <c r="WJD1" s="92"/>
      <c r="WJE1" s="92"/>
      <c r="WJF1" s="92"/>
      <c r="WJG1" s="92"/>
      <c r="WJH1" s="92"/>
      <c r="WJI1" s="92"/>
      <c r="WJJ1" s="92"/>
      <c r="WJK1" s="92"/>
      <c r="WJL1" s="92"/>
      <c r="WJM1" s="92"/>
      <c r="WJN1" s="92"/>
      <c r="WJO1" s="92"/>
      <c r="WJP1" s="92"/>
      <c r="WJQ1" s="92"/>
      <c r="WJR1" s="92"/>
      <c r="WJS1" s="92"/>
      <c r="WJT1" s="92"/>
      <c r="WJU1" s="92"/>
      <c r="WJV1" s="92"/>
      <c r="WJW1" s="92"/>
      <c r="WJX1" s="92"/>
      <c r="WJY1" s="92"/>
      <c r="WJZ1" s="92"/>
      <c r="WKA1" s="92"/>
      <c r="WKB1" s="92"/>
      <c r="WKC1" s="92"/>
      <c r="WKD1" s="92"/>
      <c r="WKE1" s="92"/>
      <c r="WKF1" s="92"/>
      <c r="WKG1" s="92"/>
      <c r="WKH1" s="92"/>
      <c r="WKI1" s="92"/>
      <c r="WKJ1" s="92"/>
      <c r="WKK1" s="92"/>
      <c r="WKL1" s="92"/>
      <c r="WKM1" s="92"/>
      <c r="WKN1" s="92"/>
      <c r="WKO1" s="92"/>
      <c r="WKP1" s="92"/>
      <c r="WKQ1" s="92"/>
      <c r="WKR1" s="92"/>
      <c r="WKS1" s="92"/>
      <c r="WKT1" s="92"/>
      <c r="WKU1" s="92"/>
      <c r="WKV1" s="92"/>
      <c r="WKW1" s="92"/>
      <c r="WKX1" s="92"/>
      <c r="WKY1" s="92"/>
      <c r="WKZ1" s="92"/>
      <c r="WLA1" s="92"/>
      <c r="WLB1" s="92"/>
      <c r="WLC1" s="92"/>
      <c r="WLD1" s="92"/>
      <c r="WLE1" s="92"/>
      <c r="WLF1" s="92"/>
      <c r="WLG1" s="92"/>
      <c r="WLH1" s="92"/>
      <c r="WLI1" s="92"/>
      <c r="WLJ1" s="92"/>
      <c r="WLK1" s="92"/>
      <c r="WLL1" s="92"/>
      <c r="WLM1" s="92"/>
      <c r="WLN1" s="92"/>
      <c r="WLO1" s="92"/>
      <c r="WLP1" s="92"/>
      <c r="WLQ1" s="92"/>
      <c r="WLR1" s="92"/>
      <c r="WLS1" s="92"/>
      <c r="WLT1" s="92"/>
      <c r="WLU1" s="92"/>
      <c r="WLV1" s="92"/>
      <c r="WLW1" s="92"/>
      <c r="WLX1" s="92"/>
      <c r="WLY1" s="92"/>
      <c r="WLZ1" s="92"/>
      <c r="WMA1" s="92"/>
      <c r="WMB1" s="92"/>
      <c r="WMC1" s="92"/>
      <c r="WMD1" s="92"/>
      <c r="WME1" s="92"/>
      <c r="WMF1" s="92"/>
      <c r="WMG1" s="92"/>
      <c r="WMH1" s="92"/>
      <c r="WMI1" s="92"/>
      <c r="WMJ1" s="92"/>
      <c r="WMK1" s="92"/>
      <c r="WML1" s="92"/>
      <c r="WMM1" s="92"/>
      <c r="WMN1" s="92"/>
      <c r="WMO1" s="92"/>
      <c r="WMP1" s="92"/>
      <c r="WMQ1" s="92"/>
      <c r="WMR1" s="92"/>
      <c r="WMS1" s="92"/>
      <c r="WMT1" s="92"/>
      <c r="WMU1" s="92"/>
      <c r="WMV1" s="92"/>
      <c r="WMW1" s="92"/>
      <c r="WMX1" s="92"/>
      <c r="WMY1" s="92"/>
      <c r="WMZ1" s="92"/>
      <c r="WNA1" s="92"/>
      <c r="WNB1" s="92"/>
      <c r="WNC1" s="92"/>
      <c r="WND1" s="92"/>
      <c r="WNE1" s="92"/>
      <c r="WNF1" s="92"/>
      <c r="WNG1" s="92"/>
      <c r="WNH1" s="92"/>
      <c r="WNI1" s="92"/>
      <c r="WNJ1" s="92"/>
      <c r="WNK1" s="92"/>
      <c r="WNL1" s="92"/>
      <c r="WNM1" s="92"/>
      <c r="WNN1" s="92"/>
      <c r="WNO1" s="92"/>
      <c r="WNP1" s="92"/>
      <c r="WNQ1" s="92"/>
      <c r="WNR1" s="92"/>
      <c r="WNS1" s="92"/>
      <c r="WNT1" s="92"/>
      <c r="WNU1" s="92"/>
      <c r="WNV1" s="92"/>
      <c r="WNW1" s="92"/>
      <c r="WNX1" s="92"/>
      <c r="WNY1" s="92"/>
      <c r="WNZ1" s="92"/>
      <c r="WOA1" s="92"/>
      <c r="WOB1" s="92"/>
      <c r="WOC1" s="92"/>
      <c r="WOD1" s="92"/>
      <c r="WOE1" s="92"/>
      <c r="WOF1" s="92"/>
      <c r="WOG1" s="92"/>
      <c r="WOH1" s="92"/>
      <c r="WOI1" s="92"/>
      <c r="WOJ1" s="92"/>
      <c r="WOK1" s="92"/>
      <c r="WOL1" s="92"/>
      <c r="WOM1" s="92"/>
      <c r="WON1" s="92"/>
      <c r="WOO1" s="92"/>
      <c r="WOP1" s="92"/>
      <c r="WOQ1" s="92"/>
      <c r="WOR1" s="92"/>
      <c r="WOS1" s="92"/>
      <c r="WOT1" s="92"/>
      <c r="WOU1" s="92"/>
      <c r="WOV1" s="92"/>
      <c r="WOW1" s="92"/>
      <c r="WOX1" s="92"/>
      <c r="WOY1" s="92"/>
      <c r="WOZ1" s="92"/>
      <c r="WPA1" s="92"/>
      <c r="WPB1" s="92"/>
      <c r="WPC1" s="92"/>
      <c r="WPD1" s="92"/>
      <c r="WPE1" s="92"/>
      <c r="WPF1" s="92"/>
      <c r="WPG1" s="92"/>
      <c r="WPH1" s="92"/>
      <c r="WPI1" s="92"/>
      <c r="WPJ1" s="92"/>
      <c r="WPK1" s="92"/>
      <c r="WPL1" s="92"/>
      <c r="WPM1" s="92"/>
      <c r="WPN1" s="92"/>
      <c r="WPO1" s="92"/>
      <c r="WPP1" s="92"/>
      <c r="WPQ1" s="92"/>
      <c r="WPR1" s="92"/>
      <c r="WPS1" s="92"/>
      <c r="WPT1" s="92"/>
      <c r="WPU1" s="92"/>
      <c r="WPV1" s="92"/>
      <c r="WPW1" s="92"/>
      <c r="WPX1" s="92"/>
      <c r="WPY1" s="92"/>
      <c r="WPZ1" s="92"/>
      <c r="WQA1" s="92"/>
      <c r="WQB1" s="92"/>
      <c r="WQC1" s="92"/>
      <c r="WQD1" s="92"/>
      <c r="WQE1" s="92"/>
      <c r="WQF1" s="92"/>
      <c r="WQG1" s="92"/>
      <c r="WQH1" s="92"/>
      <c r="WQI1" s="92"/>
      <c r="WQJ1" s="92"/>
      <c r="WQK1" s="92"/>
      <c r="WQL1" s="92"/>
      <c r="WQM1" s="92"/>
      <c r="WQN1" s="92"/>
      <c r="WQO1" s="92"/>
      <c r="WQP1" s="92"/>
      <c r="WQQ1" s="92"/>
      <c r="WQR1" s="92"/>
      <c r="WQS1" s="92"/>
      <c r="WQT1" s="92"/>
      <c r="WQU1" s="92"/>
      <c r="WQV1" s="92"/>
      <c r="WQW1" s="92"/>
      <c r="WQX1" s="92"/>
      <c r="WQY1" s="92"/>
      <c r="WQZ1" s="92"/>
      <c r="WRA1" s="92"/>
      <c r="WRB1" s="92"/>
      <c r="WRC1" s="92"/>
      <c r="WRD1" s="92"/>
      <c r="WRE1" s="92"/>
      <c r="WRF1" s="92"/>
      <c r="WRG1" s="92"/>
      <c r="WRH1" s="92"/>
      <c r="WRI1" s="92"/>
      <c r="WRJ1" s="92"/>
      <c r="WRK1" s="92"/>
      <c r="WRL1" s="92"/>
      <c r="WRM1" s="92"/>
      <c r="WRN1" s="92"/>
      <c r="WRO1" s="92"/>
      <c r="WRP1" s="92"/>
      <c r="WRQ1" s="92"/>
      <c r="WRR1" s="92"/>
      <c r="WRS1" s="92"/>
      <c r="WRT1" s="92"/>
      <c r="WRU1" s="92"/>
      <c r="WRV1" s="92"/>
      <c r="WRW1" s="92"/>
      <c r="WRX1" s="92"/>
      <c r="WRY1" s="92"/>
      <c r="WRZ1" s="92"/>
      <c r="WSA1" s="92"/>
      <c r="WSB1" s="92"/>
      <c r="WSC1" s="92"/>
      <c r="WSD1" s="92"/>
      <c r="WSE1" s="92"/>
      <c r="WSF1" s="92"/>
      <c r="WSG1" s="92"/>
      <c r="WSH1" s="92"/>
      <c r="WSI1" s="92"/>
      <c r="WSJ1" s="92"/>
      <c r="WSK1" s="92"/>
      <c r="WSL1" s="92"/>
      <c r="WSM1" s="92"/>
      <c r="WSN1" s="92"/>
      <c r="WSO1" s="92"/>
      <c r="WSP1" s="92"/>
      <c r="WSQ1" s="92"/>
      <c r="WSR1" s="92"/>
      <c r="WSS1" s="92"/>
      <c r="WST1" s="92"/>
      <c r="WSU1" s="92"/>
      <c r="WSV1" s="92"/>
      <c r="WSW1" s="92"/>
      <c r="WSX1" s="92"/>
      <c r="WSY1" s="92"/>
      <c r="WSZ1" s="92"/>
      <c r="WTA1" s="92"/>
      <c r="WTB1" s="92"/>
      <c r="WTC1" s="92"/>
      <c r="WTD1" s="92"/>
      <c r="WTE1" s="92"/>
      <c r="WTF1" s="92"/>
      <c r="WTG1" s="92"/>
      <c r="WTH1" s="92"/>
      <c r="WTI1" s="92"/>
      <c r="WTJ1" s="92"/>
      <c r="WTK1" s="92"/>
      <c r="WTL1" s="92"/>
      <c r="WTM1" s="92"/>
      <c r="WTN1" s="92"/>
      <c r="WTO1" s="92"/>
      <c r="WTP1" s="92"/>
      <c r="WTQ1" s="92"/>
      <c r="WTR1" s="92"/>
      <c r="WTS1" s="92"/>
      <c r="WTT1" s="92"/>
      <c r="WTU1" s="92"/>
      <c r="WTV1" s="92"/>
      <c r="WTW1" s="92"/>
      <c r="WTX1" s="92"/>
      <c r="WTY1" s="92"/>
      <c r="WTZ1" s="92"/>
      <c r="WUA1" s="92"/>
      <c r="WUB1" s="92"/>
      <c r="WUC1" s="92"/>
      <c r="WUD1" s="92"/>
      <c r="WUE1" s="92"/>
      <c r="WUF1" s="92"/>
      <c r="WUG1" s="92"/>
      <c r="WUH1" s="92"/>
      <c r="WUI1" s="92"/>
      <c r="WUJ1" s="92"/>
      <c r="WUK1" s="92"/>
      <c r="WUL1" s="92"/>
      <c r="WUM1" s="92"/>
      <c r="WUN1" s="92"/>
      <c r="WUO1" s="92"/>
      <c r="WUP1" s="92"/>
      <c r="WUQ1" s="92"/>
      <c r="WUR1" s="92"/>
      <c r="WUS1" s="92"/>
      <c r="WUT1" s="92"/>
      <c r="WUU1" s="92"/>
      <c r="WUV1" s="92"/>
      <c r="WUW1" s="92"/>
      <c r="WUX1" s="92"/>
      <c r="WUY1" s="92"/>
      <c r="WUZ1" s="92"/>
      <c r="WVA1" s="92"/>
      <c r="WVB1" s="92"/>
      <c r="WVC1" s="92"/>
      <c r="WVD1" s="92"/>
      <c r="WVE1" s="92"/>
      <c r="WVF1" s="92"/>
      <c r="WVG1" s="92"/>
      <c r="WVH1" s="92"/>
      <c r="WVI1" s="92"/>
      <c r="WVJ1" s="92"/>
      <c r="WVK1" s="92"/>
      <c r="WVL1" s="92"/>
      <c r="WVM1" s="92"/>
      <c r="WVN1" s="92"/>
      <c r="WVO1" s="92"/>
      <c r="WVP1" s="92"/>
      <c r="WVQ1" s="92"/>
      <c r="WVR1" s="92"/>
      <c r="WVS1" s="92"/>
      <c r="WVT1" s="92"/>
      <c r="WVU1" s="92"/>
      <c r="WVV1" s="92"/>
      <c r="WVW1" s="92"/>
      <c r="WVX1" s="92"/>
      <c r="WVY1" s="92"/>
      <c r="WVZ1" s="92"/>
      <c r="WWA1" s="92"/>
      <c r="WWB1" s="92"/>
      <c r="WWC1" s="92"/>
      <c r="WWD1" s="92"/>
      <c r="WWE1" s="92"/>
      <c r="WWF1" s="92"/>
      <c r="WWG1" s="92"/>
      <c r="WWH1" s="92"/>
      <c r="WWI1" s="92"/>
      <c r="WWJ1" s="92"/>
      <c r="WWK1" s="92"/>
      <c r="WWL1" s="92"/>
      <c r="WWM1" s="92"/>
      <c r="WWN1" s="92"/>
      <c r="WWO1" s="92"/>
      <c r="WWP1" s="92"/>
      <c r="WWQ1" s="92"/>
      <c r="WWR1" s="92"/>
      <c r="WWS1" s="92"/>
      <c r="WWT1" s="92"/>
      <c r="WWU1" s="92"/>
      <c r="WWV1" s="92"/>
      <c r="WWW1" s="92"/>
      <c r="WWX1" s="92"/>
      <c r="WWY1" s="92"/>
      <c r="WWZ1" s="92"/>
      <c r="WXA1" s="92"/>
      <c r="WXB1" s="92"/>
      <c r="WXC1" s="92"/>
      <c r="WXD1" s="92"/>
      <c r="WXE1" s="92"/>
      <c r="WXF1" s="92"/>
      <c r="WXG1" s="92"/>
      <c r="WXH1" s="92"/>
      <c r="WXI1" s="92"/>
      <c r="WXJ1" s="92"/>
      <c r="WXK1" s="92"/>
      <c r="WXL1" s="92"/>
      <c r="WXM1" s="92"/>
      <c r="WXN1" s="92"/>
      <c r="WXO1" s="92"/>
      <c r="WXP1" s="92"/>
      <c r="WXQ1" s="92"/>
      <c r="WXR1" s="92"/>
      <c r="WXS1" s="92"/>
      <c r="WXT1" s="92"/>
      <c r="WXU1" s="92"/>
      <c r="WXV1" s="92"/>
      <c r="WXW1" s="92"/>
      <c r="WXX1" s="92"/>
      <c r="WXY1" s="92"/>
      <c r="WXZ1" s="92"/>
      <c r="WYA1" s="92"/>
      <c r="WYB1" s="92"/>
      <c r="WYC1" s="92"/>
      <c r="WYD1" s="92"/>
      <c r="WYE1" s="92"/>
      <c r="WYF1" s="92"/>
      <c r="WYG1" s="92"/>
      <c r="WYH1" s="92"/>
      <c r="WYI1" s="92"/>
      <c r="WYJ1" s="92"/>
      <c r="WYK1" s="92"/>
      <c r="WYL1" s="92"/>
      <c r="WYM1" s="92"/>
      <c r="WYN1" s="92"/>
      <c r="WYO1" s="92"/>
      <c r="WYP1" s="92"/>
      <c r="WYQ1" s="92"/>
      <c r="WYR1" s="92"/>
      <c r="WYS1" s="92"/>
      <c r="WYT1" s="92"/>
      <c r="WYU1" s="92"/>
      <c r="WYV1" s="92"/>
      <c r="WYW1" s="92"/>
      <c r="WYX1" s="92"/>
      <c r="WYY1" s="92"/>
      <c r="WYZ1" s="92"/>
      <c r="WZA1" s="92"/>
      <c r="WZB1" s="92"/>
      <c r="WZC1" s="92"/>
      <c r="WZD1" s="92"/>
      <c r="WZE1" s="92"/>
      <c r="WZF1" s="92"/>
      <c r="WZG1" s="92"/>
      <c r="WZH1" s="92"/>
      <c r="WZI1" s="92"/>
      <c r="WZJ1" s="92"/>
      <c r="WZK1" s="92"/>
      <c r="WZL1" s="92"/>
      <c r="WZM1" s="92"/>
      <c r="WZN1" s="92"/>
      <c r="WZO1" s="92"/>
      <c r="WZP1" s="92"/>
      <c r="WZQ1" s="92"/>
      <c r="WZR1" s="92"/>
      <c r="WZS1" s="92"/>
      <c r="WZT1" s="92"/>
      <c r="WZU1" s="92"/>
      <c r="WZV1" s="92"/>
      <c r="WZW1" s="92"/>
      <c r="WZX1" s="92"/>
      <c r="WZY1" s="92"/>
      <c r="WZZ1" s="92"/>
      <c r="XAA1" s="92"/>
      <c r="XAB1" s="92"/>
      <c r="XAC1" s="92"/>
      <c r="XAD1" s="92"/>
      <c r="XAE1" s="92"/>
      <c r="XAF1" s="92"/>
      <c r="XAG1" s="92"/>
      <c r="XAH1" s="92"/>
      <c r="XAI1" s="92"/>
      <c r="XAJ1" s="92"/>
      <c r="XAK1" s="92"/>
      <c r="XAL1" s="92"/>
      <c r="XAM1" s="92"/>
      <c r="XAN1" s="92"/>
      <c r="XAO1" s="92"/>
      <c r="XAP1" s="92"/>
      <c r="XAQ1" s="92"/>
      <c r="XAR1" s="92"/>
      <c r="XAS1" s="92"/>
      <c r="XAT1" s="92"/>
      <c r="XAU1" s="92"/>
      <c r="XAV1" s="92"/>
      <c r="XAW1" s="92"/>
      <c r="XAX1" s="92"/>
      <c r="XAY1" s="92"/>
      <c r="XAZ1" s="92"/>
      <c r="XBA1" s="92"/>
      <c r="XBB1" s="92"/>
      <c r="XBC1" s="92"/>
      <c r="XBD1" s="92"/>
      <c r="XBE1" s="92"/>
      <c r="XBF1" s="92"/>
      <c r="XBG1" s="92"/>
      <c r="XBH1" s="92"/>
      <c r="XBI1" s="92"/>
      <c r="XBJ1" s="92"/>
      <c r="XBK1" s="92"/>
      <c r="XBL1" s="92"/>
      <c r="XBM1" s="92"/>
      <c r="XBN1" s="92"/>
      <c r="XBO1" s="92"/>
      <c r="XBP1" s="92"/>
      <c r="XBQ1" s="92"/>
      <c r="XBR1" s="92"/>
      <c r="XBS1" s="92"/>
      <c r="XBT1" s="92"/>
      <c r="XBU1" s="92"/>
      <c r="XBV1" s="92"/>
      <c r="XBW1" s="92"/>
      <c r="XBX1" s="92"/>
      <c r="XBY1" s="92"/>
      <c r="XBZ1" s="92"/>
      <c r="XCA1" s="92"/>
      <c r="XCB1" s="92"/>
      <c r="XCC1" s="92"/>
      <c r="XCD1" s="92"/>
      <c r="XCE1" s="92"/>
      <c r="XCF1" s="92"/>
      <c r="XCG1" s="92"/>
      <c r="XCH1" s="92"/>
      <c r="XCI1" s="92"/>
      <c r="XCJ1" s="92"/>
      <c r="XCK1" s="92"/>
      <c r="XCL1" s="92"/>
      <c r="XCM1" s="92"/>
      <c r="XCN1" s="92"/>
      <c r="XCO1" s="92"/>
      <c r="XCP1" s="92"/>
      <c r="XCQ1" s="92"/>
      <c r="XCR1" s="92"/>
      <c r="XCS1" s="92"/>
      <c r="XCT1" s="92"/>
      <c r="XCU1" s="92"/>
      <c r="XCV1" s="92"/>
      <c r="XCW1" s="92"/>
      <c r="XCX1" s="92"/>
      <c r="XCY1" s="92"/>
      <c r="XCZ1" s="92"/>
      <c r="XDA1" s="92"/>
      <c r="XDB1" s="92"/>
      <c r="XDC1" s="92"/>
      <c r="XDD1" s="92"/>
      <c r="XDE1" s="92"/>
      <c r="XDF1" s="92"/>
      <c r="XDG1" s="92"/>
      <c r="XDH1" s="92"/>
      <c r="XDI1" s="92"/>
      <c r="XDJ1" s="92"/>
      <c r="XDK1" s="92"/>
      <c r="XDL1" s="92"/>
      <c r="XDM1" s="92"/>
      <c r="XDN1" s="92"/>
      <c r="XDO1" s="92"/>
      <c r="XDP1" s="92"/>
      <c r="XDQ1" s="92"/>
      <c r="XDR1" s="92"/>
      <c r="XDS1" s="92"/>
      <c r="XDT1" s="92"/>
      <c r="XDU1" s="92"/>
      <c r="XDV1" s="92"/>
      <c r="XDW1" s="92"/>
      <c r="XDX1" s="92"/>
      <c r="XDY1" s="92"/>
      <c r="XDZ1" s="92"/>
      <c r="XEA1" s="92"/>
      <c r="XEB1" s="92"/>
      <c r="XEC1" s="92"/>
      <c r="XED1" s="92"/>
      <c r="XEE1" s="92"/>
      <c r="XEF1" s="92"/>
      <c r="XEG1" s="92"/>
      <c r="XEH1" s="92"/>
      <c r="XEI1" s="92"/>
      <c r="XEJ1" s="92"/>
      <c r="XEK1" s="92"/>
      <c r="XEL1" s="92"/>
      <c r="XEM1" s="92"/>
    </row>
    <row r="2" spans="1:16367" s="129" customFormat="1" ht="30" customHeight="1" x14ac:dyDescent="0.35">
      <c r="A2" s="100">
        <v>44060</v>
      </c>
      <c r="B2" s="130" t="s">
        <v>3382</v>
      </c>
      <c r="C2" s="131" t="s">
        <v>3383</v>
      </c>
      <c r="D2" s="95">
        <v>43999</v>
      </c>
      <c r="E2" s="95">
        <v>44055</v>
      </c>
      <c r="F2" s="132" t="s">
        <v>3384</v>
      </c>
      <c r="G2" s="122" t="str">
        <f t="shared" ref="G2:G33" si="0">HYPERLINK(F2)</f>
        <v>https://www.preprints.org/manuscript/202006.0208/v1</v>
      </c>
      <c r="H2" s="128" t="s">
        <v>2298</v>
      </c>
      <c r="I2" s="128" t="s">
        <v>102</v>
      </c>
      <c r="J2" s="131" t="s">
        <v>3385</v>
      </c>
      <c r="K2" s="132" t="s">
        <v>3386</v>
      </c>
      <c r="L2" s="132">
        <v>2020</v>
      </c>
      <c r="M2" s="128" t="s">
        <v>1759</v>
      </c>
      <c r="N2" s="132" t="s">
        <v>3387</v>
      </c>
      <c r="O2" s="128" t="s">
        <v>2245</v>
      </c>
      <c r="P2" s="132" t="s">
        <v>240</v>
      </c>
      <c r="Q2" s="132" t="s">
        <v>239</v>
      </c>
      <c r="R2" s="132" t="s">
        <v>240</v>
      </c>
      <c r="S2" s="133" t="s">
        <v>239</v>
      </c>
      <c r="T2" s="131" t="s">
        <v>39</v>
      </c>
      <c r="U2" s="132" t="s">
        <v>1868</v>
      </c>
      <c r="V2" s="132" t="s">
        <v>240</v>
      </c>
      <c r="W2" s="132" t="s">
        <v>240</v>
      </c>
      <c r="X2" s="131" t="s">
        <v>240</v>
      </c>
      <c r="Y2" s="132" t="s">
        <v>240</v>
      </c>
      <c r="Z2" s="132" t="s">
        <v>240</v>
      </c>
      <c r="AA2" s="132" t="s">
        <v>239</v>
      </c>
      <c r="AB2" s="131" t="s">
        <v>240</v>
      </c>
      <c r="AC2" s="131" t="s">
        <v>239</v>
      </c>
      <c r="AD2" s="131" t="s">
        <v>239</v>
      </c>
      <c r="AE2" s="131" t="s">
        <v>240</v>
      </c>
      <c r="AF2" s="131" t="s">
        <v>240</v>
      </c>
      <c r="AG2" s="131" t="s">
        <v>240</v>
      </c>
      <c r="AH2" s="131" t="s">
        <v>240</v>
      </c>
      <c r="AI2" s="131" t="s">
        <v>239</v>
      </c>
      <c r="AJ2" s="131" t="s">
        <v>240</v>
      </c>
      <c r="AK2" s="131" t="s">
        <v>240</v>
      </c>
    </row>
    <row r="3" spans="1:16367" s="129" customFormat="1" ht="30" customHeight="1" x14ac:dyDescent="0.35">
      <c r="A3" s="100">
        <v>44060</v>
      </c>
      <c r="B3" s="130" t="s">
        <v>3131</v>
      </c>
      <c r="C3" s="131" t="s">
        <v>1765</v>
      </c>
      <c r="D3" s="95">
        <v>44013</v>
      </c>
      <c r="E3" s="95" t="s">
        <v>3424</v>
      </c>
      <c r="F3" s="132" t="s">
        <v>3132</v>
      </c>
      <c r="G3" s="122" t="str">
        <f t="shared" si="0"/>
        <v>http://origin.theunion.org/news-centre/news/covid-19-in-africa-preparing-for-the-storm</v>
      </c>
      <c r="H3" s="128" t="s">
        <v>2298</v>
      </c>
      <c r="I3" s="128" t="s">
        <v>109</v>
      </c>
      <c r="J3" s="131" t="s">
        <v>3133</v>
      </c>
      <c r="K3" s="132" t="s">
        <v>3134</v>
      </c>
      <c r="L3" s="132">
        <v>2020</v>
      </c>
      <c r="M3" s="128" t="s">
        <v>1759</v>
      </c>
      <c r="N3" s="132" t="s">
        <v>2304</v>
      </c>
      <c r="O3" s="128" t="s">
        <v>2245</v>
      </c>
      <c r="P3" s="132" t="s">
        <v>240</v>
      </c>
      <c r="Q3" s="132" t="s">
        <v>239</v>
      </c>
      <c r="R3" s="132" t="s">
        <v>240</v>
      </c>
      <c r="S3" s="133" t="s">
        <v>239</v>
      </c>
      <c r="T3" s="131" t="s">
        <v>101</v>
      </c>
      <c r="U3" s="132" t="s">
        <v>1868</v>
      </c>
      <c r="V3" s="132" t="s">
        <v>240</v>
      </c>
      <c r="W3" s="132" t="s">
        <v>240</v>
      </c>
      <c r="X3" s="131" t="s">
        <v>240</v>
      </c>
      <c r="Y3" s="132" t="s">
        <v>240</v>
      </c>
      <c r="Z3" s="132" t="s">
        <v>240</v>
      </c>
      <c r="AA3" s="132" t="s">
        <v>240</v>
      </c>
      <c r="AB3" s="131" t="s">
        <v>240</v>
      </c>
      <c r="AC3" s="131" t="s">
        <v>240</v>
      </c>
      <c r="AD3" s="131" t="s">
        <v>240</v>
      </c>
      <c r="AE3" s="131" t="s">
        <v>240</v>
      </c>
      <c r="AF3" s="131" t="s">
        <v>240</v>
      </c>
      <c r="AG3" s="131" t="s">
        <v>240</v>
      </c>
      <c r="AH3" s="131" t="s">
        <v>240</v>
      </c>
      <c r="AI3" s="131" t="s">
        <v>240</v>
      </c>
      <c r="AJ3" s="131" t="s">
        <v>240</v>
      </c>
      <c r="AK3" s="131" t="s">
        <v>240</v>
      </c>
    </row>
    <row r="4" spans="1:16367" s="129" customFormat="1" ht="30" customHeight="1" x14ac:dyDescent="0.35">
      <c r="A4" s="100">
        <v>44060</v>
      </c>
      <c r="B4" s="130" t="s">
        <v>2924</v>
      </c>
      <c r="C4" s="131" t="s">
        <v>2925</v>
      </c>
      <c r="D4" s="95">
        <v>44050</v>
      </c>
      <c r="E4" s="95">
        <v>44052</v>
      </c>
      <c r="F4" s="132" t="s">
        <v>2926</v>
      </c>
      <c r="G4" s="122" t="str">
        <f t="shared" si="0"/>
        <v>https://academic.oup.com/tropej/advance-article/doi/10.1093/tropej/fmaa055/5882138</v>
      </c>
      <c r="H4" s="128" t="s">
        <v>2298</v>
      </c>
      <c r="I4" s="128" t="s">
        <v>109</v>
      </c>
      <c r="J4" s="131" t="s">
        <v>2927</v>
      </c>
      <c r="K4" s="132" t="s">
        <v>2509</v>
      </c>
      <c r="L4" s="132">
        <v>2020</v>
      </c>
      <c r="M4" s="128" t="s">
        <v>1759</v>
      </c>
      <c r="N4" s="132" t="s">
        <v>2928</v>
      </c>
      <c r="O4" s="128" t="s">
        <v>2245</v>
      </c>
      <c r="P4" s="132" t="s">
        <v>239</v>
      </c>
      <c r="Q4" s="132" t="s">
        <v>239</v>
      </c>
      <c r="R4" s="132" t="s">
        <v>240</v>
      </c>
      <c r="S4" s="133" t="s">
        <v>239</v>
      </c>
      <c r="T4" s="131" t="s">
        <v>101</v>
      </c>
      <c r="U4" s="132" t="s">
        <v>1868</v>
      </c>
      <c r="V4" s="132" t="s">
        <v>240</v>
      </c>
      <c r="W4" s="132" t="s">
        <v>240</v>
      </c>
      <c r="X4" s="131" t="s">
        <v>240</v>
      </c>
      <c r="Y4" s="132" t="s">
        <v>240</v>
      </c>
      <c r="Z4" s="132" t="s">
        <v>240</v>
      </c>
      <c r="AA4" s="132" t="s">
        <v>240</v>
      </c>
      <c r="AB4" s="131" t="s">
        <v>240</v>
      </c>
      <c r="AC4" s="131" t="s">
        <v>240</v>
      </c>
      <c r="AD4" s="131" t="s">
        <v>240</v>
      </c>
      <c r="AE4" s="131" t="s">
        <v>240</v>
      </c>
      <c r="AF4" s="131" t="s">
        <v>240</v>
      </c>
      <c r="AG4" s="131" t="s">
        <v>240</v>
      </c>
      <c r="AH4" s="131" t="s">
        <v>240</v>
      </c>
      <c r="AI4" s="131" t="s">
        <v>240</v>
      </c>
      <c r="AJ4" s="131" t="s">
        <v>240</v>
      </c>
      <c r="AK4" s="131" t="s">
        <v>240</v>
      </c>
    </row>
    <row r="5" spans="1:16367" s="129" customFormat="1" ht="30" customHeight="1" x14ac:dyDescent="0.35">
      <c r="A5" s="100">
        <v>44060</v>
      </c>
      <c r="B5" s="130" t="s">
        <v>2891</v>
      </c>
      <c r="C5" s="131" t="s">
        <v>2892</v>
      </c>
      <c r="D5" s="95">
        <v>44049</v>
      </c>
      <c r="E5" s="95">
        <v>44054</v>
      </c>
      <c r="F5" s="132" t="s">
        <v>2893</v>
      </c>
      <c r="G5" s="122" t="str">
        <f t="shared" si="0"/>
        <v>https://www.thelancet.com/journals/lanhiv/article/PIIS2352-3018(20)30211-3/fulltext</v>
      </c>
      <c r="H5" s="128" t="s">
        <v>2298</v>
      </c>
      <c r="I5" s="128" t="s">
        <v>110</v>
      </c>
      <c r="J5" s="131" t="s">
        <v>2894</v>
      </c>
      <c r="K5" s="132" t="s">
        <v>2895</v>
      </c>
      <c r="L5" s="132">
        <v>2020</v>
      </c>
      <c r="M5" s="128" t="s">
        <v>1759</v>
      </c>
      <c r="N5" s="132" t="s">
        <v>2896</v>
      </c>
      <c r="O5" s="128" t="s">
        <v>2245</v>
      </c>
      <c r="P5" s="132" t="s">
        <v>239</v>
      </c>
      <c r="Q5" s="132" t="s">
        <v>240</v>
      </c>
      <c r="R5" s="132" t="s">
        <v>240</v>
      </c>
      <c r="S5" s="133" t="s">
        <v>239</v>
      </c>
      <c r="T5" s="131" t="s">
        <v>101</v>
      </c>
      <c r="U5" s="132" t="s">
        <v>2897</v>
      </c>
      <c r="V5" s="132" t="s">
        <v>240</v>
      </c>
      <c r="W5" s="132" t="s">
        <v>240</v>
      </c>
      <c r="X5" s="131" t="s">
        <v>240</v>
      </c>
      <c r="Y5" s="132" t="s">
        <v>240</v>
      </c>
      <c r="Z5" s="132" t="s">
        <v>240</v>
      </c>
      <c r="AA5" s="132" t="s">
        <v>240</v>
      </c>
      <c r="AB5" s="131" t="s">
        <v>240</v>
      </c>
      <c r="AC5" s="131" t="s">
        <v>240</v>
      </c>
      <c r="AD5" s="131" t="s">
        <v>240</v>
      </c>
      <c r="AE5" s="131" t="s">
        <v>240</v>
      </c>
      <c r="AF5" s="131" t="s">
        <v>240</v>
      </c>
      <c r="AG5" s="131" t="s">
        <v>240</v>
      </c>
      <c r="AH5" s="131" t="s">
        <v>239</v>
      </c>
      <c r="AI5" s="131" t="s">
        <v>240</v>
      </c>
      <c r="AJ5" s="131" t="s">
        <v>240</v>
      </c>
      <c r="AK5" s="131" t="s">
        <v>2898</v>
      </c>
    </row>
    <row r="6" spans="1:16367" s="94" customFormat="1" ht="30" customHeight="1" x14ac:dyDescent="0.35">
      <c r="A6" s="100">
        <v>44060</v>
      </c>
      <c r="B6" s="104" t="s">
        <v>2613</v>
      </c>
      <c r="C6" s="131" t="s">
        <v>1765</v>
      </c>
      <c r="D6" s="95">
        <v>43980</v>
      </c>
      <c r="E6" s="96">
        <v>44049</v>
      </c>
      <c r="F6" s="93" t="s">
        <v>2614</v>
      </c>
      <c r="G6" s="122" t="str">
        <f t="shared" si="0"/>
        <v>https://www.panafrican-med-journal.com/content/series/35/2/56/full/</v>
      </c>
      <c r="H6" s="97" t="s">
        <v>2615</v>
      </c>
      <c r="I6" s="97" t="s">
        <v>109</v>
      </c>
      <c r="J6" s="98" t="s">
        <v>2616</v>
      </c>
      <c r="K6" s="93" t="s">
        <v>2617</v>
      </c>
      <c r="L6" s="93">
        <v>2020</v>
      </c>
      <c r="M6" s="97" t="s">
        <v>1759</v>
      </c>
      <c r="N6" s="93" t="s">
        <v>2618</v>
      </c>
      <c r="O6" s="128" t="s">
        <v>2245</v>
      </c>
      <c r="P6" s="93" t="s">
        <v>240</v>
      </c>
      <c r="Q6" s="93" t="s">
        <v>240</v>
      </c>
      <c r="R6" s="93" t="s">
        <v>240</v>
      </c>
      <c r="S6" s="100" t="s">
        <v>239</v>
      </c>
      <c r="T6" s="98" t="s">
        <v>39</v>
      </c>
      <c r="U6" s="132" t="s">
        <v>1868</v>
      </c>
      <c r="V6" s="93" t="s">
        <v>240</v>
      </c>
      <c r="W6" s="93" t="s">
        <v>240</v>
      </c>
      <c r="X6" s="98" t="s">
        <v>240</v>
      </c>
      <c r="Y6" s="93" t="s">
        <v>240</v>
      </c>
      <c r="Z6" s="93" t="s">
        <v>240</v>
      </c>
      <c r="AA6" s="93" t="s">
        <v>240</v>
      </c>
      <c r="AB6" s="98" t="s">
        <v>240</v>
      </c>
      <c r="AC6" s="98" t="s">
        <v>240</v>
      </c>
      <c r="AD6" s="98" t="s">
        <v>240</v>
      </c>
      <c r="AE6" s="98" t="s">
        <v>240</v>
      </c>
      <c r="AF6" s="98" t="s">
        <v>240</v>
      </c>
      <c r="AG6" s="98" t="s">
        <v>240</v>
      </c>
      <c r="AH6" s="98" t="s">
        <v>240</v>
      </c>
      <c r="AI6" s="98" t="s">
        <v>240</v>
      </c>
      <c r="AJ6" s="98" t="s">
        <v>240</v>
      </c>
      <c r="AK6" s="98" t="s">
        <v>240</v>
      </c>
    </row>
    <row r="7" spans="1:16367" s="94" customFormat="1" ht="30" customHeight="1" x14ac:dyDescent="0.35">
      <c r="A7" s="100">
        <v>44060</v>
      </c>
      <c r="B7" s="104" t="s">
        <v>3419</v>
      </c>
      <c r="C7" s="131" t="s">
        <v>1765</v>
      </c>
      <c r="D7" s="95">
        <v>43831</v>
      </c>
      <c r="E7" s="96" t="s">
        <v>3424</v>
      </c>
      <c r="F7" s="93" t="s">
        <v>2662</v>
      </c>
      <c r="G7" s="122" t="str">
        <f t="shared" si="0"/>
        <v>https://www.researchgate.net/profile/Irene_Amponsah2/publication/342845014_WIS_GHANA_COVID-19_EDUCATION_MOTHER_AND_CHILD_PROTECTION/links/5f0875aa45851550509a3a6d/WIS-GHANA-COVID-19-EDUCATION-MOTHER-AND-CHILD-PROTECTION.pdf</v>
      </c>
      <c r="H7" s="97" t="s">
        <v>2663</v>
      </c>
      <c r="I7" s="97" t="s">
        <v>109</v>
      </c>
      <c r="J7" s="98" t="s">
        <v>2664</v>
      </c>
      <c r="K7" s="93" t="s">
        <v>2304</v>
      </c>
      <c r="L7" s="93">
        <v>2020</v>
      </c>
      <c r="M7" s="97" t="s">
        <v>1759</v>
      </c>
      <c r="N7" s="93" t="s">
        <v>2304</v>
      </c>
      <c r="O7" s="128" t="s">
        <v>2245</v>
      </c>
      <c r="P7" s="93" t="s">
        <v>240</v>
      </c>
      <c r="Q7" s="93" t="s">
        <v>239</v>
      </c>
      <c r="R7" s="93" t="s">
        <v>240</v>
      </c>
      <c r="S7" s="100" t="s">
        <v>240</v>
      </c>
      <c r="T7" s="98" t="s">
        <v>39</v>
      </c>
      <c r="U7" s="132" t="s">
        <v>1868</v>
      </c>
      <c r="V7" s="93" t="s">
        <v>240</v>
      </c>
      <c r="W7" s="93" t="s">
        <v>240</v>
      </c>
      <c r="X7" s="98" t="s">
        <v>240</v>
      </c>
      <c r="Y7" s="93" t="s">
        <v>240</v>
      </c>
      <c r="Z7" s="93" t="s">
        <v>240</v>
      </c>
      <c r="AA7" s="93" t="s">
        <v>240</v>
      </c>
      <c r="AB7" s="98" t="s">
        <v>240</v>
      </c>
      <c r="AC7" s="98" t="s">
        <v>240</v>
      </c>
      <c r="AD7" s="98" t="s">
        <v>240</v>
      </c>
      <c r="AE7" s="98" t="s">
        <v>240</v>
      </c>
      <c r="AF7" s="98" t="s">
        <v>240</v>
      </c>
      <c r="AG7" s="98" t="s">
        <v>240</v>
      </c>
      <c r="AH7" s="98" t="s">
        <v>240</v>
      </c>
      <c r="AI7" s="98" t="s">
        <v>240</v>
      </c>
      <c r="AJ7" s="98" t="s">
        <v>240</v>
      </c>
      <c r="AK7" s="98" t="s">
        <v>240</v>
      </c>
    </row>
    <row r="8" spans="1:16367" s="94" customFormat="1" ht="30" customHeight="1" x14ac:dyDescent="0.35">
      <c r="A8" s="100">
        <v>44060</v>
      </c>
      <c r="B8" s="104" t="s">
        <v>2665</v>
      </c>
      <c r="C8" s="98" t="s">
        <v>2666</v>
      </c>
      <c r="D8" s="95">
        <v>44046</v>
      </c>
      <c r="E8" s="96" t="s">
        <v>3424</v>
      </c>
      <c r="F8" s="93" t="s">
        <v>2667</v>
      </c>
      <c r="G8" s="122" t="str">
        <f t="shared" si="0"/>
        <v>http://ww.ejrh.org/index.php/ejrh/article/view/418</v>
      </c>
      <c r="H8" s="97" t="s">
        <v>2668</v>
      </c>
      <c r="I8" s="97" t="s">
        <v>2669</v>
      </c>
      <c r="J8" s="98" t="s">
        <v>2670</v>
      </c>
      <c r="K8" s="93" t="s">
        <v>2671</v>
      </c>
      <c r="L8" s="93">
        <v>2020</v>
      </c>
      <c r="M8" s="97" t="s">
        <v>1759</v>
      </c>
      <c r="N8" s="93" t="s">
        <v>2304</v>
      </c>
      <c r="O8" s="128" t="s">
        <v>2245</v>
      </c>
      <c r="P8" s="93" t="s">
        <v>240</v>
      </c>
      <c r="Q8" s="93" t="s">
        <v>240</v>
      </c>
      <c r="R8" s="93" t="s">
        <v>240</v>
      </c>
      <c r="S8" s="100" t="s">
        <v>239</v>
      </c>
      <c r="T8" s="98" t="s">
        <v>39</v>
      </c>
      <c r="U8" s="132" t="s">
        <v>1868</v>
      </c>
      <c r="V8" s="93" t="s">
        <v>240</v>
      </c>
      <c r="W8" s="93" t="s">
        <v>240</v>
      </c>
      <c r="X8" s="98" t="s">
        <v>240</v>
      </c>
      <c r="Y8" s="93" t="s">
        <v>240</v>
      </c>
      <c r="Z8" s="93" t="s">
        <v>240</v>
      </c>
      <c r="AA8" s="93" t="s">
        <v>240</v>
      </c>
      <c r="AB8" s="98" t="s">
        <v>240</v>
      </c>
      <c r="AC8" s="98" t="s">
        <v>240</v>
      </c>
      <c r="AD8" s="98" t="s">
        <v>240</v>
      </c>
      <c r="AE8" s="98" t="s">
        <v>240</v>
      </c>
      <c r="AF8" s="98" t="s">
        <v>240</v>
      </c>
      <c r="AG8" s="98" t="s">
        <v>240</v>
      </c>
      <c r="AH8" s="98" t="s">
        <v>239</v>
      </c>
      <c r="AI8" s="98" t="s">
        <v>240</v>
      </c>
      <c r="AJ8" s="98" t="s">
        <v>240</v>
      </c>
      <c r="AK8" s="98" t="s">
        <v>240</v>
      </c>
    </row>
    <row r="9" spans="1:16367" s="94" customFormat="1" ht="30" customHeight="1" x14ac:dyDescent="0.35">
      <c r="A9" s="100">
        <v>44060</v>
      </c>
      <c r="B9" s="104" t="s">
        <v>2703</v>
      </c>
      <c r="C9" s="98" t="s">
        <v>2704</v>
      </c>
      <c r="D9" s="95">
        <v>43969</v>
      </c>
      <c r="E9" s="96" t="s">
        <v>3424</v>
      </c>
      <c r="F9" s="93" t="s">
        <v>2705</v>
      </c>
      <c r="G9" s="122" t="str">
        <f t="shared" si="0"/>
        <v>https://www.scirp.org/html/13-1330818_101186.htm</v>
      </c>
      <c r="H9" s="97" t="s">
        <v>2706</v>
      </c>
      <c r="I9" s="97" t="s">
        <v>104</v>
      </c>
      <c r="J9" s="98" t="s">
        <v>2707</v>
      </c>
      <c r="K9" s="93" t="s">
        <v>2708</v>
      </c>
      <c r="L9" s="93">
        <v>2020</v>
      </c>
      <c r="M9" s="97" t="s">
        <v>1759</v>
      </c>
      <c r="N9" s="93" t="s">
        <v>2709</v>
      </c>
      <c r="O9" s="128" t="s">
        <v>2245</v>
      </c>
      <c r="P9" s="93" t="s">
        <v>240</v>
      </c>
      <c r="Q9" s="93" t="s">
        <v>239</v>
      </c>
      <c r="R9" s="93" t="s">
        <v>240</v>
      </c>
      <c r="S9" s="100" t="s">
        <v>240</v>
      </c>
      <c r="T9" s="98" t="s">
        <v>39</v>
      </c>
      <c r="U9" s="93" t="s">
        <v>2710</v>
      </c>
      <c r="V9" s="93" t="s">
        <v>240</v>
      </c>
      <c r="W9" s="93" t="s">
        <v>240</v>
      </c>
      <c r="X9" s="98" t="s">
        <v>240</v>
      </c>
      <c r="Y9" s="93" t="s">
        <v>240</v>
      </c>
      <c r="Z9" s="93" t="s">
        <v>240</v>
      </c>
      <c r="AA9" s="93" t="s">
        <v>239</v>
      </c>
      <c r="AB9" s="98" t="s">
        <v>239</v>
      </c>
      <c r="AC9" s="98" t="s">
        <v>239</v>
      </c>
      <c r="AD9" s="98" t="s">
        <v>239</v>
      </c>
      <c r="AE9" s="98" t="s">
        <v>239</v>
      </c>
      <c r="AF9" s="98" t="s">
        <v>240</v>
      </c>
      <c r="AG9" s="98" t="s">
        <v>240</v>
      </c>
      <c r="AH9" s="98" t="s">
        <v>240</v>
      </c>
      <c r="AI9" s="98" t="s">
        <v>240</v>
      </c>
      <c r="AJ9" s="98" t="s">
        <v>240</v>
      </c>
      <c r="AK9" s="98" t="s">
        <v>240</v>
      </c>
    </row>
    <row r="10" spans="1:16367" s="94" customFormat="1" ht="30" customHeight="1" x14ac:dyDescent="0.35">
      <c r="A10" s="100">
        <v>44060</v>
      </c>
      <c r="B10" s="104" t="s">
        <v>2711</v>
      </c>
      <c r="C10" s="131" t="s">
        <v>1765</v>
      </c>
      <c r="D10" s="95">
        <v>43937</v>
      </c>
      <c r="E10" s="96" t="s">
        <v>3424</v>
      </c>
      <c r="F10" s="93" t="s">
        <v>2712</v>
      </c>
      <c r="G10" s="122" t="str">
        <f t="shared" si="0"/>
        <v>https://www.ncbi.nlm.nih.gov/pmc/articles/PMC7266469/</v>
      </c>
      <c r="H10" s="97" t="s">
        <v>2663</v>
      </c>
      <c r="I10" s="97" t="s">
        <v>104</v>
      </c>
      <c r="J10" s="98" t="s">
        <v>2713</v>
      </c>
      <c r="K10" s="93" t="s">
        <v>2714</v>
      </c>
      <c r="L10" s="93">
        <v>2020</v>
      </c>
      <c r="M10" s="97" t="s">
        <v>1759</v>
      </c>
      <c r="N10" s="93" t="s">
        <v>2715</v>
      </c>
      <c r="O10" s="128" t="s">
        <v>2245</v>
      </c>
      <c r="P10" s="93" t="s">
        <v>239</v>
      </c>
      <c r="Q10" s="93" t="s">
        <v>240</v>
      </c>
      <c r="R10" s="93" t="s">
        <v>240</v>
      </c>
      <c r="S10" s="100" t="s">
        <v>239</v>
      </c>
      <c r="T10" s="98" t="s">
        <v>39</v>
      </c>
      <c r="U10" s="132" t="s">
        <v>1868</v>
      </c>
      <c r="V10" s="93" t="s">
        <v>240</v>
      </c>
      <c r="W10" s="93" t="s">
        <v>240</v>
      </c>
      <c r="X10" s="98" t="s">
        <v>240</v>
      </c>
      <c r="Y10" s="93" t="s">
        <v>240</v>
      </c>
      <c r="Z10" s="93" t="s">
        <v>239</v>
      </c>
      <c r="AA10" s="93" t="s">
        <v>240</v>
      </c>
      <c r="AB10" s="98" t="s">
        <v>240</v>
      </c>
      <c r="AC10" s="98" t="s">
        <v>240</v>
      </c>
      <c r="AD10" s="98" t="s">
        <v>240</v>
      </c>
      <c r="AE10" s="98" t="s">
        <v>240</v>
      </c>
      <c r="AF10" s="98" t="s">
        <v>240</v>
      </c>
      <c r="AG10" s="98" t="s">
        <v>240</v>
      </c>
      <c r="AH10" s="98" t="s">
        <v>239</v>
      </c>
      <c r="AI10" s="98" t="s">
        <v>240</v>
      </c>
      <c r="AJ10" s="98" t="s">
        <v>240</v>
      </c>
      <c r="AK10" s="98" t="s">
        <v>240</v>
      </c>
    </row>
    <row r="11" spans="1:16367" s="94" customFormat="1" ht="30" customHeight="1" x14ac:dyDescent="0.35">
      <c r="A11" s="100">
        <v>44060</v>
      </c>
      <c r="B11" s="104" t="s">
        <v>2823</v>
      </c>
      <c r="C11" s="98" t="s">
        <v>2824</v>
      </c>
      <c r="D11" s="95">
        <v>44050</v>
      </c>
      <c r="E11" s="96">
        <v>44052</v>
      </c>
      <c r="F11" s="93" t="s">
        <v>2825</v>
      </c>
      <c r="G11" s="122" t="str">
        <f t="shared" si="0"/>
        <v>https://onlinelibrary.wiley.com/doi/abs/10.1002/ppul.25015</v>
      </c>
      <c r="H11" s="97" t="s">
        <v>2292</v>
      </c>
      <c r="I11" s="97" t="s">
        <v>104</v>
      </c>
      <c r="J11" s="98" t="s">
        <v>2826</v>
      </c>
      <c r="K11" s="93" t="s">
        <v>2129</v>
      </c>
      <c r="L11" s="93">
        <v>2020</v>
      </c>
      <c r="M11" s="97" t="s">
        <v>1759</v>
      </c>
      <c r="N11" s="93" t="s">
        <v>2827</v>
      </c>
      <c r="O11" s="128" t="s">
        <v>2245</v>
      </c>
      <c r="P11" s="93" t="s">
        <v>239</v>
      </c>
      <c r="Q11" s="93" t="s">
        <v>239</v>
      </c>
      <c r="R11" s="93" t="s">
        <v>240</v>
      </c>
      <c r="S11" s="100" t="s">
        <v>240</v>
      </c>
      <c r="T11" s="98" t="s">
        <v>39</v>
      </c>
      <c r="U11" s="93" t="s">
        <v>2828</v>
      </c>
      <c r="V11" s="93" t="s">
        <v>239</v>
      </c>
      <c r="W11" s="93" t="s">
        <v>240</v>
      </c>
      <c r="X11" s="98" t="s">
        <v>239</v>
      </c>
      <c r="Y11" s="93" t="s">
        <v>239</v>
      </c>
      <c r="Z11" s="93" t="s">
        <v>240</v>
      </c>
      <c r="AA11" s="93" t="s">
        <v>240</v>
      </c>
      <c r="AB11" s="98" t="s">
        <v>239</v>
      </c>
      <c r="AC11" s="98" t="s">
        <v>240</v>
      </c>
      <c r="AD11" s="98" t="s">
        <v>239</v>
      </c>
      <c r="AE11" s="98" t="s">
        <v>240</v>
      </c>
      <c r="AF11" s="98" t="s">
        <v>240</v>
      </c>
      <c r="AG11" s="98" t="s">
        <v>240</v>
      </c>
      <c r="AH11" s="98" t="s">
        <v>240</v>
      </c>
      <c r="AI11" s="98" t="s">
        <v>240</v>
      </c>
      <c r="AJ11" s="98" t="s">
        <v>240</v>
      </c>
      <c r="AK11" s="98" t="s">
        <v>240</v>
      </c>
    </row>
    <row r="12" spans="1:16367" s="94" customFormat="1" ht="30" customHeight="1" x14ac:dyDescent="0.35">
      <c r="A12" s="100">
        <v>44060</v>
      </c>
      <c r="B12" s="104" t="s">
        <v>3029</v>
      </c>
      <c r="C12" s="98" t="s">
        <v>3030</v>
      </c>
      <c r="D12" s="95">
        <v>43983</v>
      </c>
      <c r="E12" s="96">
        <v>44049</v>
      </c>
      <c r="F12" s="93" t="s">
        <v>3031</v>
      </c>
      <c r="G12" s="122" t="str">
        <f t="shared" si="0"/>
        <v>https://www.panafrican-med-journal.com/content/series/35/2/57/full/</v>
      </c>
      <c r="H12" s="97" t="s">
        <v>2283</v>
      </c>
      <c r="I12" s="97" t="s">
        <v>104</v>
      </c>
      <c r="J12" s="98" t="s">
        <v>3032</v>
      </c>
      <c r="K12" s="93" t="s">
        <v>3033</v>
      </c>
      <c r="L12" s="93">
        <v>2020</v>
      </c>
      <c r="M12" s="97" t="s">
        <v>1759</v>
      </c>
      <c r="N12" s="93" t="s">
        <v>3034</v>
      </c>
      <c r="O12" s="128" t="s">
        <v>2245</v>
      </c>
      <c r="P12" s="93" t="s">
        <v>240</v>
      </c>
      <c r="Q12" s="93" t="s">
        <v>239</v>
      </c>
      <c r="R12" s="93" t="s">
        <v>240</v>
      </c>
      <c r="S12" s="100" t="s">
        <v>240</v>
      </c>
      <c r="T12" s="98" t="s">
        <v>39</v>
      </c>
      <c r="U12" s="93" t="s">
        <v>3035</v>
      </c>
      <c r="V12" s="93" t="s">
        <v>240</v>
      </c>
      <c r="W12" s="93" t="s">
        <v>240</v>
      </c>
      <c r="X12" s="98" t="s">
        <v>240</v>
      </c>
      <c r="Y12" s="93" t="s">
        <v>240</v>
      </c>
      <c r="Z12" s="93" t="s">
        <v>240</v>
      </c>
      <c r="AA12" s="93" t="s">
        <v>240</v>
      </c>
      <c r="AB12" s="98" t="s">
        <v>239</v>
      </c>
      <c r="AC12" s="98" t="s">
        <v>240</v>
      </c>
      <c r="AD12" s="98" t="s">
        <v>239</v>
      </c>
      <c r="AE12" s="98" t="s">
        <v>239</v>
      </c>
      <c r="AF12" s="98" t="s">
        <v>240</v>
      </c>
      <c r="AG12" s="98" t="s">
        <v>240</v>
      </c>
      <c r="AH12" s="98" t="s">
        <v>240</v>
      </c>
      <c r="AI12" s="98" t="s">
        <v>240</v>
      </c>
      <c r="AJ12" s="98" t="s">
        <v>240</v>
      </c>
      <c r="AK12" s="98" t="s">
        <v>240</v>
      </c>
    </row>
    <row r="13" spans="1:16367" s="94" customFormat="1" ht="30" customHeight="1" x14ac:dyDescent="0.35">
      <c r="A13" s="100">
        <v>44060</v>
      </c>
      <c r="B13" s="104" t="s">
        <v>3036</v>
      </c>
      <c r="C13" s="98" t="s">
        <v>3037</v>
      </c>
      <c r="D13" s="95">
        <v>43984</v>
      </c>
      <c r="E13" s="96">
        <v>44049</v>
      </c>
      <c r="F13" s="93" t="s">
        <v>3038</v>
      </c>
      <c r="G13" s="122" t="str">
        <f t="shared" si="0"/>
        <v>https://www.panafrican-med-journal.com/content/series/35/2/58/full/</v>
      </c>
      <c r="H13" s="97" t="s">
        <v>3039</v>
      </c>
      <c r="I13" s="97" t="s">
        <v>104</v>
      </c>
      <c r="J13" s="98" t="s">
        <v>3040</v>
      </c>
      <c r="K13" s="93" t="s">
        <v>3041</v>
      </c>
      <c r="L13" s="93">
        <v>2020</v>
      </c>
      <c r="M13" s="97" t="s">
        <v>1759</v>
      </c>
      <c r="N13" s="93" t="s">
        <v>3042</v>
      </c>
      <c r="O13" s="128" t="s">
        <v>2245</v>
      </c>
      <c r="P13" s="93" t="s">
        <v>239</v>
      </c>
      <c r="Q13" s="93" t="s">
        <v>240</v>
      </c>
      <c r="R13" s="93" t="s">
        <v>240</v>
      </c>
      <c r="S13" s="100" t="s">
        <v>240</v>
      </c>
      <c r="T13" s="98" t="s">
        <v>39</v>
      </c>
      <c r="U13" s="93" t="s">
        <v>3043</v>
      </c>
      <c r="V13" s="93" t="s">
        <v>239</v>
      </c>
      <c r="W13" s="93" t="s">
        <v>240</v>
      </c>
      <c r="X13" s="98" t="s">
        <v>239</v>
      </c>
      <c r="Y13" s="93" t="s">
        <v>239</v>
      </c>
      <c r="Z13" s="93" t="s">
        <v>239</v>
      </c>
      <c r="AA13" s="93" t="s">
        <v>240</v>
      </c>
      <c r="AB13" s="98" t="s">
        <v>240</v>
      </c>
      <c r="AC13" s="98" t="s">
        <v>240</v>
      </c>
      <c r="AD13" s="98" t="s">
        <v>240</v>
      </c>
      <c r="AE13" s="98" t="s">
        <v>240</v>
      </c>
      <c r="AF13" s="98" t="s">
        <v>240</v>
      </c>
      <c r="AG13" s="98" t="s">
        <v>240</v>
      </c>
      <c r="AH13" s="98" t="s">
        <v>240</v>
      </c>
      <c r="AI13" s="98" t="s">
        <v>240</v>
      </c>
      <c r="AJ13" s="98" t="s">
        <v>240</v>
      </c>
      <c r="AK13" s="98" t="s">
        <v>240</v>
      </c>
    </row>
    <row r="14" spans="1:16367" s="94" customFormat="1" ht="30" customHeight="1" x14ac:dyDescent="0.35">
      <c r="A14" s="100">
        <v>44060</v>
      </c>
      <c r="B14" s="104" t="s">
        <v>3090</v>
      </c>
      <c r="C14" s="98" t="s">
        <v>3091</v>
      </c>
      <c r="D14" s="95">
        <v>43995</v>
      </c>
      <c r="E14" s="96" t="s">
        <v>3424</v>
      </c>
      <c r="F14" s="93" t="s">
        <v>3092</v>
      </c>
      <c r="G14" s="122" t="str">
        <f t="shared" si="0"/>
        <v>https://www.onlinescientificresearch.com/articles/covid-19-infected-mothers-and-antibodies-transmission-to-their-babies.pdf</v>
      </c>
      <c r="H14" s="97" t="s">
        <v>139</v>
      </c>
      <c r="I14" s="97" t="s">
        <v>104</v>
      </c>
      <c r="J14" s="98" t="s">
        <v>3093</v>
      </c>
      <c r="K14" s="93" t="s">
        <v>3094</v>
      </c>
      <c r="L14" s="93">
        <v>2020</v>
      </c>
      <c r="M14" s="97" t="s">
        <v>1759</v>
      </c>
      <c r="N14" s="93" t="s">
        <v>2304</v>
      </c>
      <c r="O14" s="128" t="s">
        <v>2245</v>
      </c>
      <c r="P14" s="93" t="s">
        <v>239</v>
      </c>
      <c r="Q14" s="93" t="s">
        <v>240</v>
      </c>
      <c r="R14" s="93" t="s">
        <v>239</v>
      </c>
      <c r="S14" s="100" t="s">
        <v>240</v>
      </c>
      <c r="T14" s="98" t="s">
        <v>39</v>
      </c>
      <c r="U14" s="93" t="s">
        <v>3095</v>
      </c>
      <c r="V14" s="93" t="s">
        <v>239</v>
      </c>
      <c r="W14" s="93" t="s">
        <v>240</v>
      </c>
      <c r="X14" s="98" t="s">
        <v>240</v>
      </c>
      <c r="Y14" s="93" t="s">
        <v>239</v>
      </c>
      <c r="Z14" s="93" t="s">
        <v>240</v>
      </c>
      <c r="AA14" s="93" t="s">
        <v>240</v>
      </c>
      <c r="AB14" s="98" t="s">
        <v>240</v>
      </c>
      <c r="AC14" s="98" t="s">
        <v>240</v>
      </c>
      <c r="AD14" s="98" t="s">
        <v>240</v>
      </c>
      <c r="AE14" s="98" t="s">
        <v>240</v>
      </c>
      <c r="AF14" s="98" t="s">
        <v>239</v>
      </c>
      <c r="AG14" s="98" t="s">
        <v>239</v>
      </c>
      <c r="AH14" s="98" t="s">
        <v>240</v>
      </c>
      <c r="AI14" s="98" t="s">
        <v>240</v>
      </c>
      <c r="AJ14" s="98" t="s">
        <v>240</v>
      </c>
      <c r="AK14" s="98" t="s">
        <v>240</v>
      </c>
    </row>
    <row r="15" spans="1:16367" s="94" customFormat="1" ht="30" customHeight="1" x14ac:dyDescent="0.35">
      <c r="A15" s="100">
        <v>44060</v>
      </c>
      <c r="B15" s="104" t="s">
        <v>3112</v>
      </c>
      <c r="C15" s="98" t="s">
        <v>3113</v>
      </c>
      <c r="D15" s="95">
        <v>43990</v>
      </c>
      <c r="E15" s="96" t="s">
        <v>3424</v>
      </c>
      <c r="F15" s="93" t="s">
        <v>3114</v>
      </c>
      <c r="G15" s="122" t="str">
        <f t="shared" si="0"/>
        <v>https://www.panafrican-med-journal.com/content/series/35/2/66/full/</v>
      </c>
      <c r="H15" s="97" t="s">
        <v>3115</v>
      </c>
      <c r="I15" s="97" t="s">
        <v>109</v>
      </c>
      <c r="J15" s="98" t="s">
        <v>3116</v>
      </c>
      <c r="K15" s="93" t="s">
        <v>2714</v>
      </c>
      <c r="L15" s="93">
        <v>2020</v>
      </c>
      <c r="M15" s="97" t="s">
        <v>1759</v>
      </c>
      <c r="N15" s="93" t="s">
        <v>3117</v>
      </c>
      <c r="O15" s="128" t="s">
        <v>2245</v>
      </c>
      <c r="P15" s="93" t="s">
        <v>239</v>
      </c>
      <c r="Q15" s="93" t="s">
        <v>239</v>
      </c>
      <c r="R15" s="93" t="s">
        <v>240</v>
      </c>
      <c r="S15" s="100" t="s">
        <v>239</v>
      </c>
      <c r="T15" s="98" t="s">
        <v>39</v>
      </c>
      <c r="U15" s="132" t="s">
        <v>1868</v>
      </c>
      <c r="V15" s="93" t="s">
        <v>240</v>
      </c>
      <c r="W15" s="93" t="s">
        <v>240</v>
      </c>
      <c r="X15" s="98" t="s">
        <v>240</v>
      </c>
      <c r="Y15" s="93" t="s">
        <v>240</v>
      </c>
      <c r="Z15" s="93" t="s">
        <v>240</v>
      </c>
      <c r="AA15" s="93" t="s">
        <v>240</v>
      </c>
      <c r="AB15" s="98" t="s">
        <v>240</v>
      </c>
      <c r="AC15" s="98" t="s">
        <v>240</v>
      </c>
      <c r="AD15" s="98" t="s">
        <v>240</v>
      </c>
      <c r="AE15" s="98" t="s">
        <v>240</v>
      </c>
      <c r="AF15" s="98" t="s">
        <v>240</v>
      </c>
      <c r="AG15" s="98" t="s">
        <v>240</v>
      </c>
      <c r="AH15" s="98" t="s">
        <v>240</v>
      </c>
      <c r="AI15" s="98" t="s">
        <v>240</v>
      </c>
      <c r="AJ15" s="98" t="s">
        <v>240</v>
      </c>
      <c r="AK15" s="98" t="s">
        <v>240</v>
      </c>
    </row>
    <row r="16" spans="1:16367" s="94" customFormat="1" ht="30" customHeight="1" x14ac:dyDescent="0.35">
      <c r="A16" s="100">
        <v>44060</v>
      </c>
      <c r="B16" s="104" t="s">
        <v>3118</v>
      </c>
      <c r="C16" s="98" t="s">
        <v>3119</v>
      </c>
      <c r="D16" s="95">
        <v>43976</v>
      </c>
      <c r="E16" s="96" t="s">
        <v>3424</v>
      </c>
      <c r="F16" s="93" t="s">
        <v>3120</v>
      </c>
      <c r="G16" s="122" t="str">
        <f t="shared" si="0"/>
        <v>https://www.medrxiv.org/content/10.1101/2020.05.24.20112326v1</v>
      </c>
      <c r="H16" s="97" t="s">
        <v>3121</v>
      </c>
      <c r="I16" s="97" t="s">
        <v>1763</v>
      </c>
      <c r="J16" s="98" t="s">
        <v>3122</v>
      </c>
      <c r="K16" s="93" t="s">
        <v>1965</v>
      </c>
      <c r="L16" s="93">
        <v>2020</v>
      </c>
      <c r="M16" s="97" t="s">
        <v>1759</v>
      </c>
      <c r="N16" s="93" t="s">
        <v>3123</v>
      </c>
      <c r="O16" s="128" t="s">
        <v>2245</v>
      </c>
      <c r="P16" s="93" t="s">
        <v>240</v>
      </c>
      <c r="Q16" s="93" t="s">
        <v>239</v>
      </c>
      <c r="R16" s="93" t="s">
        <v>240</v>
      </c>
      <c r="S16" s="100" t="s">
        <v>239</v>
      </c>
      <c r="T16" s="98" t="s">
        <v>39</v>
      </c>
      <c r="U16" s="93" t="s">
        <v>3124</v>
      </c>
      <c r="V16" s="93" t="s">
        <v>240</v>
      </c>
      <c r="W16" s="93" t="s">
        <v>240</v>
      </c>
      <c r="X16" s="98" t="s">
        <v>240</v>
      </c>
      <c r="Y16" s="93" t="s">
        <v>240</v>
      </c>
      <c r="Z16" s="93" t="s">
        <v>240</v>
      </c>
      <c r="AA16" s="93" t="s">
        <v>240</v>
      </c>
      <c r="AB16" s="98" t="s">
        <v>240</v>
      </c>
      <c r="AC16" s="98" t="s">
        <v>240</v>
      </c>
      <c r="AD16" s="98" t="s">
        <v>240</v>
      </c>
      <c r="AE16" s="98" t="s">
        <v>240</v>
      </c>
      <c r="AF16" s="98" t="s">
        <v>240</v>
      </c>
      <c r="AG16" s="98" t="s">
        <v>240</v>
      </c>
      <c r="AH16" s="98" t="s">
        <v>240</v>
      </c>
      <c r="AI16" s="98" t="s">
        <v>239</v>
      </c>
      <c r="AJ16" s="98" t="s">
        <v>240</v>
      </c>
      <c r="AK16" s="98" t="s">
        <v>240</v>
      </c>
    </row>
    <row r="17" spans="1:37" s="94" customFormat="1" ht="30" customHeight="1" x14ac:dyDescent="0.35">
      <c r="A17" s="100">
        <v>44060</v>
      </c>
      <c r="B17" s="104" t="s">
        <v>3274</v>
      </c>
      <c r="C17" s="98" t="s">
        <v>3275</v>
      </c>
      <c r="D17" s="95">
        <v>43998</v>
      </c>
      <c r="E17" s="96">
        <v>44054</v>
      </c>
      <c r="F17" s="93" t="s">
        <v>3276</v>
      </c>
      <c r="G17" s="122" t="str">
        <f t="shared" si="0"/>
        <v>https://www.panafrican-med-journal.com/content/article/36/100/full/</v>
      </c>
      <c r="H17" s="97" t="s">
        <v>3121</v>
      </c>
      <c r="I17" s="97" t="s">
        <v>104</v>
      </c>
      <c r="J17" s="98" t="s">
        <v>3277</v>
      </c>
      <c r="K17" s="93" t="s">
        <v>3278</v>
      </c>
      <c r="L17" s="93">
        <v>2020</v>
      </c>
      <c r="M17" s="97" t="s">
        <v>1759</v>
      </c>
      <c r="N17" s="93" t="s">
        <v>3279</v>
      </c>
      <c r="O17" s="128" t="s">
        <v>2245</v>
      </c>
      <c r="P17" s="93" t="s">
        <v>239</v>
      </c>
      <c r="Q17" s="93" t="s">
        <v>240</v>
      </c>
      <c r="R17" s="93" t="s">
        <v>240</v>
      </c>
      <c r="S17" s="100" t="s">
        <v>240</v>
      </c>
      <c r="T17" s="98" t="s">
        <v>39</v>
      </c>
      <c r="U17" s="93">
        <v>1</v>
      </c>
      <c r="V17" s="93" t="s">
        <v>239</v>
      </c>
      <c r="W17" s="93" t="s">
        <v>239</v>
      </c>
      <c r="X17" s="98" t="s">
        <v>239</v>
      </c>
      <c r="Y17" s="93" t="s">
        <v>239</v>
      </c>
      <c r="Z17" s="93" t="s">
        <v>239</v>
      </c>
      <c r="AA17" s="93" t="s">
        <v>240</v>
      </c>
      <c r="AB17" s="98" t="s">
        <v>240</v>
      </c>
      <c r="AC17" s="98" t="s">
        <v>240</v>
      </c>
      <c r="AD17" s="98" t="s">
        <v>240</v>
      </c>
      <c r="AE17" s="98" t="s">
        <v>240</v>
      </c>
      <c r="AF17" s="98" t="s">
        <v>240</v>
      </c>
      <c r="AG17" s="98" t="s">
        <v>240</v>
      </c>
      <c r="AH17" s="98" t="s">
        <v>240</v>
      </c>
      <c r="AI17" s="98" t="s">
        <v>240</v>
      </c>
      <c r="AJ17" s="98" t="s">
        <v>3429</v>
      </c>
      <c r="AK17" s="98" t="s">
        <v>240</v>
      </c>
    </row>
    <row r="18" spans="1:37" s="94" customFormat="1" ht="30" customHeight="1" x14ac:dyDescent="0.35">
      <c r="A18" s="100">
        <v>44060</v>
      </c>
      <c r="B18" s="104" t="s">
        <v>3280</v>
      </c>
      <c r="C18" s="98" t="s">
        <v>3281</v>
      </c>
      <c r="D18" s="95">
        <v>44046</v>
      </c>
      <c r="E18" s="96">
        <v>44051</v>
      </c>
      <c r="F18" s="93" t="s">
        <v>3282</v>
      </c>
      <c r="G18" s="122" t="str">
        <f t="shared" si="0"/>
        <v>https://www.thelancet.com/journals/lanhiv/article/PIIS2352-3018(20)30226-5/fulltext</v>
      </c>
      <c r="H18" s="97" t="s">
        <v>2292</v>
      </c>
      <c r="I18" s="97" t="s">
        <v>100</v>
      </c>
      <c r="J18" s="98" t="s">
        <v>3283</v>
      </c>
      <c r="K18" s="93" t="s">
        <v>2895</v>
      </c>
      <c r="L18" s="93">
        <v>2020</v>
      </c>
      <c r="M18" s="97" t="s">
        <v>1759</v>
      </c>
      <c r="N18" s="93" t="s">
        <v>3284</v>
      </c>
      <c r="O18" s="128" t="s">
        <v>2245</v>
      </c>
      <c r="P18" s="93" t="s">
        <v>239</v>
      </c>
      <c r="Q18" s="93" t="s">
        <v>240</v>
      </c>
      <c r="R18" s="93" t="s">
        <v>240</v>
      </c>
      <c r="S18" s="100" t="s">
        <v>239</v>
      </c>
      <c r="T18" s="98" t="s">
        <v>39</v>
      </c>
      <c r="U18" s="93">
        <v>455</v>
      </c>
      <c r="V18" s="93" t="s">
        <v>239</v>
      </c>
      <c r="W18" s="93" t="s">
        <v>239</v>
      </c>
      <c r="X18" s="98" t="s">
        <v>239</v>
      </c>
      <c r="Y18" s="93" t="s">
        <v>239</v>
      </c>
      <c r="Z18" s="93" t="s">
        <v>239</v>
      </c>
      <c r="AA18" s="93" t="s">
        <v>240</v>
      </c>
      <c r="AB18" s="98" t="s">
        <v>240</v>
      </c>
      <c r="AC18" s="98" t="s">
        <v>240</v>
      </c>
      <c r="AD18" s="98" t="s">
        <v>240</v>
      </c>
      <c r="AE18" s="98" t="s">
        <v>240</v>
      </c>
      <c r="AF18" s="98" t="s">
        <v>240</v>
      </c>
      <c r="AG18" s="98" t="s">
        <v>240</v>
      </c>
      <c r="AH18" s="98" t="s">
        <v>239</v>
      </c>
      <c r="AI18" s="98" t="s">
        <v>240</v>
      </c>
      <c r="AJ18" s="98" t="s">
        <v>3285</v>
      </c>
      <c r="AK18" s="98" t="s">
        <v>240</v>
      </c>
    </row>
    <row r="19" spans="1:37" s="94" customFormat="1" ht="30" customHeight="1" x14ac:dyDescent="0.35">
      <c r="A19" s="100">
        <v>44060</v>
      </c>
      <c r="B19" s="104" t="s">
        <v>3306</v>
      </c>
      <c r="C19" s="98" t="s">
        <v>3307</v>
      </c>
      <c r="D19" s="95">
        <v>43979</v>
      </c>
      <c r="E19" s="96">
        <v>44049</v>
      </c>
      <c r="F19" s="93" t="s">
        <v>3308</v>
      </c>
      <c r="G19" s="122" t="str">
        <f t="shared" si="0"/>
        <v>https://www.panafrican-med-journal.com/content/series/35/2/53/full/</v>
      </c>
      <c r="H19" s="97" t="s">
        <v>3121</v>
      </c>
      <c r="I19" s="97" t="s">
        <v>104</v>
      </c>
      <c r="J19" s="98" t="s">
        <v>3309</v>
      </c>
      <c r="K19" s="93" t="s">
        <v>3310</v>
      </c>
      <c r="L19" s="93">
        <v>2020</v>
      </c>
      <c r="M19" s="97" t="s">
        <v>1759</v>
      </c>
      <c r="N19" s="93" t="s">
        <v>3311</v>
      </c>
      <c r="O19" s="128" t="s">
        <v>2245</v>
      </c>
      <c r="P19" s="93" t="s">
        <v>240</v>
      </c>
      <c r="Q19" s="93" t="s">
        <v>239</v>
      </c>
      <c r="R19" s="93" t="s">
        <v>240</v>
      </c>
      <c r="S19" s="100" t="s">
        <v>240</v>
      </c>
      <c r="T19" s="98" t="s">
        <v>39</v>
      </c>
      <c r="U19" s="93">
        <v>5</v>
      </c>
      <c r="V19" s="93" t="s">
        <v>240</v>
      </c>
      <c r="W19" s="93" t="s">
        <v>240</v>
      </c>
      <c r="X19" s="98" t="s">
        <v>240</v>
      </c>
      <c r="Y19" s="93" t="s">
        <v>240</v>
      </c>
      <c r="Z19" s="93" t="s">
        <v>240</v>
      </c>
      <c r="AA19" s="93" t="s">
        <v>240</v>
      </c>
      <c r="AB19" s="98" t="s">
        <v>239</v>
      </c>
      <c r="AC19" s="98" t="s">
        <v>239</v>
      </c>
      <c r="AD19" s="98" t="s">
        <v>239</v>
      </c>
      <c r="AE19" s="98" t="s">
        <v>239</v>
      </c>
      <c r="AF19" s="98" t="s">
        <v>240</v>
      </c>
      <c r="AG19" s="98" t="s">
        <v>240</v>
      </c>
      <c r="AH19" s="98" t="s">
        <v>240</v>
      </c>
      <c r="AI19" s="98" t="s">
        <v>240</v>
      </c>
      <c r="AJ19" s="98" t="s">
        <v>240</v>
      </c>
      <c r="AK19" s="98" t="s">
        <v>240</v>
      </c>
    </row>
    <row r="20" spans="1:37" s="94" customFormat="1" ht="30" customHeight="1" x14ac:dyDescent="0.35">
      <c r="A20" s="100">
        <v>44060</v>
      </c>
      <c r="B20" s="104" t="s">
        <v>3331</v>
      </c>
      <c r="C20" s="98" t="s">
        <v>3332</v>
      </c>
      <c r="D20" s="95">
        <v>44006</v>
      </c>
      <c r="E20" s="96">
        <v>44055</v>
      </c>
      <c r="F20" s="93" t="s">
        <v>3333</v>
      </c>
      <c r="G20" s="122" t="str">
        <f t="shared" si="0"/>
        <v>https://www.panafrican-med-journal.com/content/series/35/2/89/full/</v>
      </c>
      <c r="H20" s="97" t="s">
        <v>3334</v>
      </c>
      <c r="I20" s="97" t="s">
        <v>1763</v>
      </c>
      <c r="J20" s="98" t="s">
        <v>3335</v>
      </c>
      <c r="K20" s="93" t="s">
        <v>2714</v>
      </c>
      <c r="L20" s="93">
        <v>2020</v>
      </c>
      <c r="M20" s="97" t="s">
        <v>1759</v>
      </c>
      <c r="N20" s="93" t="s">
        <v>3336</v>
      </c>
      <c r="O20" s="128" t="s">
        <v>2245</v>
      </c>
      <c r="P20" s="93" t="s">
        <v>239</v>
      </c>
      <c r="Q20" s="93" t="s">
        <v>240</v>
      </c>
      <c r="R20" s="93" t="s">
        <v>240</v>
      </c>
      <c r="S20" s="100" t="s">
        <v>239</v>
      </c>
      <c r="T20" s="98" t="s">
        <v>39</v>
      </c>
      <c r="U20" s="93">
        <v>67</v>
      </c>
      <c r="V20" s="93" t="s">
        <v>240</v>
      </c>
      <c r="W20" s="93" t="s">
        <v>239</v>
      </c>
      <c r="X20" s="98" t="s">
        <v>240</v>
      </c>
      <c r="Y20" s="93" t="s">
        <v>239</v>
      </c>
      <c r="Z20" s="93" t="s">
        <v>239</v>
      </c>
      <c r="AA20" s="93" t="s">
        <v>240</v>
      </c>
      <c r="AB20" s="98" t="s">
        <v>240</v>
      </c>
      <c r="AC20" s="98" t="s">
        <v>240</v>
      </c>
      <c r="AD20" s="98" t="s">
        <v>240</v>
      </c>
      <c r="AE20" s="98" t="s">
        <v>240</v>
      </c>
      <c r="AF20" s="98" t="s">
        <v>240</v>
      </c>
      <c r="AG20" s="98" t="s">
        <v>240</v>
      </c>
      <c r="AH20" s="98" t="s">
        <v>239</v>
      </c>
      <c r="AI20" s="98" t="s">
        <v>240</v>
      </c>
      <c r="AJ20" s="98" t="s">
        <v>240</v>
      </c>
      <c r="AK20" s="98" t="s">
        <v>240</v>
      </c>
    </row>
    <row r="21" spans="1:37" s="94" customFormat="1" ht="30" customHeight="1" x14ac:dyDescent="0.35">
      <c r="A21" s="100">
        <v>44060</v>
      </c>
      <c r="B21" s="104" t="s">
        <v>3356</v>
      </c>
      <c r="C21" s="131" t="s">
        <v>1765</v>
      </c>
      <c r="D21" s="95">
        <v>44042</v>
      </c>
      <c r="E21" s="96">
        <v>44055</v>
      </c>
      <c r="F21" s="93" t="s">
        <v>3357</v>
      </c>
      <c r="G21" s="122" t="str">
        <f t="shared" si="0"/>
        <v>http://www.samj.org.za/index.php/samj/article/view/13046</v>
      </c>
      <c r="H21" s="97" t="s">
        <v>2292</v>
      </c>
      <c r="I21" s="97" t="s">
        <v>102</v>
      </c>
      <c r="J21" s="98" t="s">
        <v>3358</v>
      </c>
      <c r="K21" s="93" t="s">
        <v>3359</v>
      </c>
      <c r="L21" s="93">
        <v>2020</v>
      </c>
      <c r="M21" s="97" t="s">
        <v>1759</v>
      </c>
      <c r="N21" s="93" t="s">
        <v>3360</v>
      </c>
      <c r="O21" s="128" t="s">
        <v>2245</v>
      </c>
      <c r="P21" s="93" t="s">
        <v>239</v>
      </c>
      <c r="Q21" s="93" t="s">
        <v>240</v>
      </c>
      <c r="R21" s="93" t="s">
        <v>240</v>
      </c>
      <c r="S21" s="100" t="s">
        <v>239</v>
      </c>
      <c r="T21" s="98" t="s">
        <v>39</v>
      </c>
      <c r="U21" s="132" t="s">
        <v>1868</v>
      </c>
      <c r="V21" s="93" t="s">
        <v>239</v>
      </c>
      <c r="W21" s="93" t="s">
        <v>239</v>
      </c>
      <c r="X21" s="98" t="s">
        <v>239</v>
      </c>
      <c r="Y21" s="93" t="s">
        <v>239</v>
      </c>
      <c r="Z21" s="93" t="s">
        <v>239</v>
      </c>
      <c r="AA21" s="93" t="s">
        <v>240</v>
      </c>
      <c r="AB21" s="98" t="s">
        <v>240</v>
      </c>
      <c r="AC21" s="98" t="s">
        <v>240</v>
      </c>
      <c r="AD21" s="98" t="s">
        <v>240</v>
      </c>
      <c r="AE21" s="98" t="s">
        <v>240</v>
      </c>
      <c r="AF21" s="98" t="s">
        <v>240</v>
      </c>
      <c r="AG21" s="98" t="s">
        <v>240</v>
      </c>
      <c r="AH21" s="98" t="s">
        <v>239</v>
      </c>
      <c r="AI21" s="98" t="s">
        <v>240</v>
      </c>
      <c r="AJ21" s="98" t="s">
        <v>240</v>
      </c>
      <c r="AK21" s="98" t="s">
        <v>240</v>
      </c>
    </row>
    <row r="22" spans="1:37" s="94" customFormat="1" ht="30" customHeight="1" x14ac:dyDescent="0.35">
      <c r="A22" s="100">
        <v>44060</v>
      </c>
      <c r="B22" s="104" t="s">
        <v>3361</v>
      </c>
      <c r="C22" s="98" t="s">
        <v>3362</v>
      </c>
      <c r="D22" s="95">
        <v>44034</v>
      </c>
      <c r="E22" s="96">
        <v>44055</v>
      </c>
      <c r="F22" s="93" t="s">
        <v>3363</v>
      </c>
      <c r="G22" s="122" t="str">
        <f t="shared" si="0"/>
        <v>https://pubmed.ncbi.nlm.nih.gov/32698245/</v>
      </c>
      <c r="H22" s="97" t="s">
        <v>3121</v>
      </c>
      <c r="I22" s="97" t="s">
        <v>102</v>
      </c>
      <c r="J22" s="98" t="s">
        <v>3364</v>
      </c>
      <c r="K22" s="93" t="s">
        <v>3365</v>
      </c>
      <c r="L22" s="93">
        <v>2020</v>
      </c>
      <c r="M22" s="97" t="s">
        <v>1759</v>
      </c>
      <c r="N22" s="93" t="s">
        <v>3366</v>
      </c>
      <c r="O22" s="128" t="s">
        <v>2245</v>
      </c>
      <c r="P22" s="93" t="s">
        <v>239</v>
      </c>
      <c r="Q22" s="93" t="s">
        <v>240</v>
      </c>
      <c r="R22" s="93" t="s">
        <v>240</v>
      </c>
      <c r="S22" s="100" t="s">
        <v>239</v>
      </c>
      <c r="T22" s="98" t="s">
        <v>39</v>
      </c>
      <c r="U22" s="132" t="s">
        <v>1868</v>
      </c>
      <c r="V22" s="93" t="s">
        <v>239</v>
      </c>
      <c r="W22" s="93" t="s">
        <v>240</v>
      </c>
      <c r="X22" s="98" t="s">
        <v>239</v>
      </c>
      <c r="Y22" s="93" t="s">
        <v>239</v>
      </c>
      <c r="Z22" s="93" t="s">
        <v>239</v>
      </c>
      <c r="AA22" s="93" t="s">
        <v>240</v>
      </c>
      <c r="AB22" s="98" t="s">
        <v>240</v>
      </c>
      <c r="AC22" s="98" t="s">
        <v>240</v>
      </c>
      <c r="AD22" s="98" t="s">
        <v>240</v>
      </c>
      <c r="AE22" s="98" t="s">
        <v>240</v>
      </c>
      <c r="AF22" s="98" t="s">
        <v>240</v>
      </c>
      <c r="AG22" s="98" t="s">
        <v>240</v>
      </c>
      <c r="AH22" s="98" t="s">
        <v>239</v>
      </c>
      <c r="AI22" s="98" t="s">
        <v>240</v>
      </c>
      <c r="AJ22" s="98" t="s">
        <v>240</v>
      </c>
      <c r="AK22" s="98" t="s">
        <v>240</v>
      </c>
    </row>
    <row r="23" spans="1:37" s="94" customFormat="1" ht="30" customHeight="1" x14ac:dyDescent="0.35">
      <c r="A23" s="100">
        <v>44060</v>
      </c>
      <c r="B23" s="104" t="s">
        <v>3372</v>
      </c>
      <c r="C23" s="98" t="s">
        <v>3373</v>
      </c>
      <c r="D23" s="95">
        <v>44000</v>
      </c>
      <c r="E23" s="96">
        <v>44055</v>
      </c>
      <c r="F23" s="93" t="s">
        <v>3374</v>
      </c>
      <c r="G23" s="122" t="str">
        <f t="shared" si="0"/>
        <v>https://www.panafrican-med-journal.com/content/series/35/2/82/full/</v>
      </c>
      <c r="H23" s="97" t="s">
        <v>3121</v>
      </c>
      <c r="I23" s="97" t="s">
        <v>109</v>
      </c>
      <c r="J23" s="98" t="s">
        <v>3375</v>
      </c>
      <c r="K23" s="93" t="s">
        <v>2714</v>
      </c>
      <c r="L23" s="93">
        <v>2020</v>
      </c>
      <c r="M23" s="97" t="s">
        <v>1759</v>
      </c>
      <c r="N23" s="93" t="s">
        <v>3376</v>
      </c>
      <c r="O23" s="128" t="s">
        <v>2245</v>
      </c>
      <c r="P23" s="93" t="s">
        <v>240</v>
      </c>
      <c r="Q23" s="93" t="s">
        <v>239</v>
      </c>
      <c r="R23" s="93" t="s">
        <v>240</v>
      </c>
      <c r="S23" s="100" t="s">
        <v>239</v>
      </c>
      <c r="T23" s="98" t="s">
        <v>39</v>
      </c>
      <c r="U23" s="132" t="s">
        <v>1868</v>
      </c>
      <c r="V23" s="93" t="s">
        <v>240</v>
      </c>
      <c r="W23" s="93" t="s">
        <v>240</v>
      </c>
      <c r="X23" s="98" t="s">
        <v>240</v>
      </c>
      <c r="Y23" s="93" t="s">
        <v>240</v>
      </c>
      <c r="Z23" s="93" t="s">
        <v>240</v>
      </c>
      <c r="AA23" s="93" t="s">
        <v>240</v>
      </c>
      <c r="AB23" s="98" t="s">
        <v>240</v>
      </c>
      <c r="AC23" s="98" t="s">
        <v>239</v>
      </c>
      <c r="AD23" s="98" t="s">
        <v>240</v>
      </c>
      <c r="AE23" s="98" t="s">
        <v>240</v>
      </c>
      <c r="AF23" s="98" t="s">
        <v>240</v>
      </c>
      <c r="AG23" s="98" t="s">
        <v>240</v>
      </c>
      <c r="AH23" s="98" t="s">
        <v>240</v>
      </c>
      <c r="AI23" s="98" t="s">
        <v>239</v>
      </c>
      <c r="AJ23" s="98" t="s">
        <v>240</v>
      </c>
      <c r="AK23" s="98" t="s">
        <v>240</v>
      </c>
    </row>
    <row r="24" spans="1:37" s="94" customFormat="1" ht="30" customHeight="1" x14ac:dyDescent="0.35">
      <c r="A24" s="100">
        <v>44060</v>
      </c>
      <c r="B24" s="104" t="s">
        <v>3409</v>
      </c>
      <c r="C24" s="98" t="s">
        <v>3410</v>
      </c>
      <c r="D24" s="95">
        <v>44046</v>
      </c>
      <c r="E24" s="96">
        <v>44048</v>
      </c>
      <c r="F24" s="93" t="s">
        <v>3411</v>
      </c>
      <c r="G24" s="122" t="str">
        <f t="shared" si="0"/>
        <v>http://medrxiv.org/content/early/2020/08/04/2020.08.03.20167361.abstract</v>
      </c>
      <c r="H24" s="97" t="s">
        <v>139</v>
      </c>
      <c r="I24" s="97" t="s">
        <v>102</v>
      </c>
      <c r="J24" s="98" t="s">
        <v>3412</v>
      </c>
      <c r="K24" s="93" t="s">
        <v>3386</v>
      </c>
      <c r="L24" s="93">
        <v>2020</v>
      </c>
      <c r="M24" s="97" t="s">
        <v>1270</v>
      </c>
      <c r="N24" s="97" t="s">
        <v>3413</v>
      </c>
      <c r="O24" s="128" t="s">
        <v>2245</v>
      </c>
      <c r="P24" s="93" t="s">
        <v>240</v>
      </c>
      <c r="Q24" s="93" t="s">
        <v>239</v>
      </c>
      <c r="R24" s="93" t="s">
        <v>240</v>
      </c>
      <c r="S24" s="100" t="s">
        <v>240</v>
      </c>
      <c r="T24" s="98" t="s">
        <v>39</v>
      </c>
      <c r="U24" s="93" t="s">
        <v>3414</v>
      </c>
      <c r="V24" s="93" t="s">
        <v>240</v>
      </c>
      <c r="W24" s="93" t="s">
        <v>240</v>
      </c>
      <c r="X24" s="98" t="s">
        <v>240</v>
      </c>
      <c r="Y24" s="93" t="s">
        <v>240</v>
      </c>
      <c r="Z24" s="93" t="s">
        <v>240</v>
      </c>
      <c r="AA24" s="93" t="s">
        <v>239</v>
      </c>
      <c r="AB24" s="98" t="s">
        <v>239</v>
      </c>
      <c r="AC24" s="98" t="s">
        <v>240</v>
      </c>
      <c r="AD24" s="98" t="s">
        <v>239</v>
      </c>
      <c r="AE24" s="98" t="s">
        <v>240</v>
      </c>
      <c r="AF24" s="98" t="s">
        <v>240</v>
      </c>
      <c r="AG24" s="98" t="s">
        <v>240</v>
      </c>
      <c r="AH24" s="98" t="s">
        <v>240</v>
      </c>
      <c r="AI24" s="98" t="s">
        <v>240</v>
      </c>
      <c r="AJ24" s="98" t="s">
        <v>240</v>
      </c>
      <c r="AK24" s="98" t="s">
        <v>240</v>
      </c>
    </row>
    <row r="25" spans="1:37" s="129" customFormat="1" ht="30" customHeight="1" x14ac:dyDescent="0.35">
      <c r="A25" s="133">
        <v>44060</v>
      </c>
      <c r="B25" s="130" t="s">
        <v>2687</v>
      </c>
      <c r="C25" s="131" t="s">
        <v>2688</v>
      </c>
      <c r="D25" s="95">
        <v>44049</v>
      </c>
      <c r="E25" s="95" t="s">
        <v>3424</v>
      </c>
      <c r="F25" s="132" t="s">
        <v>2689</v>
      </c>
      <c r="G25" s="122" t="str">
        <f t="shared" si="0"/>
        <v>https://strathprints.strath.ac.uk/73489/</v>
      </c>
      <c r="H25" s="128" t="s">
        <v>2298</v>
      </c>
      <c r="I25" s="128" t="s">
        <v>102</v>
      </c>
      <c r="J25" s="131" t="s">
        <v>2690</v>
      </c>
      <c r="K25" s="132" t="s">
        <v>2691</v>
      </c>
      <c r="L25" s="132">
        <v>2020</v>
      </c>
      <c r="M25" s="128" t="s">
        <v>1759</v>
      </c>
      <c r="N25" s="132" t="s">
        <v>2304</v>
      </c>
      <c r="O25" s="128" t="s">
        <v>2245</v>
      </c>
      <c r="P25" s="132" t="s">
        <v>240</v>
      </c>
      <c r="Q25" s="132" t="s">
        <v>240</v>
      </c>
      <c r="R25" s="132" t="s">
        <v>240</v>
      </c>
      <c r="S25" s="133" t="s">
        <v>239</v>
      </c>
      <c r="T25" s="131" t="s">
        <v>101</v>
      </c>
      <c r="U25" s="132" t="s">
        <v>1868</v>
      </c>
      <c r="V25" s="132" t="s">
        <v>240</v>
      </c>
      <c r="W25" s="132" t="s">
        <v>240</v>
      </c>
      <c r="X25" s="131" t="s">
        <v>240</v>
      </c>
      <c r="Y25" s="132" t="s">
        <v>240</v>
      </c>
      <c r="Z25" s="132" t="s">
        <v>240</v>
      </c>
      <c r="AA25" s="132" t="s">
        <v>240</v>
      </c>
      <c r="AB25" s="131" t="s">
        <v>240</v>
      </c>
      <c r="AC25" s="131" t="s">
        <v>240</v>
      </c>
      <c r="AD25" s="131" t="s">
        <v>240</v>
      </c>
      <c r="AE25" s="131" t="s">
        <v>240</v>
      </c>
      <c r="AF25" s="131" t="s">
        <v>240</v>
      </c>
      <c r="AG25" s="131" t="s">
        <v>240</v>
      </c>
      <c r="AH25" s="131" t="s">
        <v>239</v>
      </c>
      <c r="AI25" s="131" t="s">
        <v>239</v>
      </c>
      <c r="AJ25" s="131" t="s">
        <v>240</v>
      </c>
      <c r="AK25" s="131" t="s">
        <v>240</v>
      </c>
    </row>
    <row r="26" spans="1:37" ht="30" customHeight="1" x14ac:dyDescent="0.35">
      <c r="A26" s="123">
        <v>44053</v>
      </c>
      <c r="B26" s="101" t="s">
        <v>2280</v>
      </c>
      <c r="C26" s="99" t="s">
        <v>2281</v>
      </c>
      <c r="D26" s="96">
        <v>44039</v>
      </c>
      <c r="E26" s="96">
        <v>44044</v>
      </c>
      <c r="F26" s="99" t="s">
        <v>2282</v>
      </c>
      <c r="G26" s="122" t="str">
        <f t="shared" si="0"/>
        <v>https://www.hindawi.com/journals/criog/2020/8852816/</v>
      </c>
      <c r="H26" s="97" t="s">
        <v>2283</v>
      </c>
      <c r="I26" s="97" t="s">
        <v>104</v>
      </c>
      <c r="J26" s="99" t="s">
        <v>2284</v>
      </c>
      <c r="K26" s="99" t="s">
        <v>2285</v>
      </c>
      <c r="L26" s="99">
        <v>2020</v>
      </c>
      <c r="M26" s="97" t="s">
        <v>1759</v>
      </c>
      <c r="N26" s="99" t="s">
        <v>2286</v>
      </c>
      <c r="O26" s="128" t="s">
        <v>2245</v>
      </c>
      <c r="P26" s="99" t="s">
        <v>239</v>
      </c>
      <c r="Q26" s="99" t="s">
        <v>240</v>
      </c>
      <c r="R26" s="99" t="s">
        <v>239</v>
      </c>
      <c r="S26" s="96" t="s">
        <v>240</v>
      </c>
      <c r="T26" s="99" t="s">
        <v>39</v>
      </c>
      <c r="U26" s="99" t="s">
        <v>2244</v>
      </c>
      <c r="V26" s="99" t="s">
        <v>239</v>
      </c>
      <c r="W26" s="99" t="s">
        <v>240</v>
      </c>
      <c r="X26" s="99" t="s">
        <v>240</v>
      </c>
      <c r="Y26" s="99" t="s">
        <v>239</v>
      </c>
      <c r="Z26" s="99" t="s">
        <v>239</v>
      </c>
      <c r="AA26" s="99" t="s">
        <v>240</v>
      </c>
      <c r="AB26" s="99" t="s">
        <v>240</v>
      </c>
      <c r="AC26" s="99" t="s">
        <v>240</v>
      </c>
      <c r="AD26" s="99" t="s">
        <v>240</v>
      </c>
      <c r="AE26" s="99" t="s">
        <v>240</v>
      </c>
      <c r="AF26" s="99" t="s">
        <v>239</v>
      </c>
      <c r="AG26" s="99" t="s">
        <v>240</v>
      </c>
      <c r="AH26" s="99" t="s">
        <v>240</v>
      </c>
      <c r="AI26" s="99" t="s">
        <v>240</v>
      </c>
      <c r="AJ26" s="99" t="s">
        <v>240</v>
      </c>
      <c r="AK26" s="99" t="s">
        <v>240</v>
      </c>
    </row>
    <row r="27" spans="1:37" ht="30" customHeight="1" x14ac:dyDescent="0.35">
      <c r="A27" s="123">
        <v>44053</v>
      </c>
      <c r="B27" s="101" t="s">
        <v>2289</v>
      </c>
      <c r="C27" s="99" t="s">
        <v>2290</v>
      </c>
      <c r="D27" s="96">
        <v>44042</v>
      </c>
      <c r="E27" s="96">
        <v>44042</v>
      </c>
      <c r="F27" s="99" t="s">
        <v>2291</v>
      </c>
      <c r="G27" s="122" t="str">
        <f t="shared" si="0"/>
        <v>https://journals.co.za/content/journal/10520/EJC-1d8e286fca</v>
      </c>
      <c r="H27" s="97" t="s">
        <v>2292</v>
      </c>
      <c r="I27" s="97" t="s">
        <v>1763</v>
      </c>
      <c r="J27" s="99" t="s">
        <v>2293</v>
      </c>
      <c r="K27" s="99" t="s">
        <v>2294</v>
      </c>
      <c r="L27" s="99">
        <v>2020</v>
      </c>
      <c r="M27" s="97" t="s">
        <v>1759</v>
      </c>
      <c r="N27" s="99" t="s">
        <v>2304</v>
      </c>
      <c r="O27" s="128" t="s">
        <v>2245</v>
      </c>
      <c r="P27" s="99" t="s">
        <v>239</v>
      </c>
      <c r="Q27" s="99" t="s">
        <v>240</v>
      </c>
      <c r="R27" s="99" t="s">
        <v>240</v>
      </c>
      <c r="S27" s="96" t="s">
        <v>240</v>
      </c>
      <c r="T27" s="99" t="s">
        <v>39</v>
      </c>
      <c r="U27" s="99" t="s">
        <v>2295</v>
      </c>
      <c r="V27" s="99" t="s">
        <v>239</v>
      </c>
      <c r="W27" s="99" t="s">
        <v>239</v>
      </c>
      <c r="X27" s="99" t="s">
        <v>239</v>
      </c>
      <c r="Y27" s="99" t="s">
        <v>240</v>
      </c>
      <c r="Z27" s="99" t="s">
        <v>240</v>
      </c>
      <c r="AA27" s="99" t="s">
        <v>240</v>
      </c>
      <c r="AB27" s="99" t="s">
        <v>240</v>
      </c>
      <c r="AC27" s="99" t="s">
        <v>240</v>
      </c>
      <c r="AD27" s="99" t="s">
        <v>240</v>
      </c>
      <c r="AE27" s="99" t="s">
        <v>240</v>
      </c>
      <c r="AF27" s="99" t="s">
        <v>240</v>
      </c>
      <c r="AG27" s="99" t="s">
        <v>240</v>
      </c>
      <c r="AH27" s="99" t="s">
        <v>240</v>
      </c>
      <c r="AI27" s="99" t="s">
        <v>240</v>
      </c>
      <c r="AJ27" s="99" t="s">
        <v>240</v>
      </c>
      <c r="AK27" s="99" t="s">
        <v>240</v>
      </c>
    </row>
    <row r="28" spans="1:37" ht="30" customHeight="1" x14ac:dyDescent="0.35">
      <c r="A28" s="123">
        <v>44046</v>
      </c>
      <c r="B28" s="101" t="s">
        <v>3439</v>
      </c>
      <c r="C28" s="99" t="s">
        <v>3440</v>
      </c>
      <c r="D28" s="96">
        <v>44035</v>
      </c>
      <c r="E28" s="96">
        <v>44037</v>
      </c>
      <c r="F28" s="99" t="s">
        <v>3441</v>
      </c>
      <c r="G28" s="122" t="str">
        <f t="shared" si="0"/>
        <v>http://www.ajtmh.org/docserver/fulltext/10.4269/ajtmh.20-0546/tpmd200546.pdf?expires=1596071821&amp;id=id&amp;accname=guest&amp;checksum=3E60EFC0772A32C788A5DA2AFF47432B</v>
      </c>
      <c r="H28" s="97" t="s">
        <v>3427</v>
      </c>
      <c r="I28" s="97" t="s">
        <v>110</v>
      </c>
      <c r="J28" s="99" t="s">
        <v>3442</v>
      </c>
      <c r="K28" s="99" t="s">
        <v>3443</v>
      </c>
      <c r="L28" s="99">
        <v>2020</v>
      </c>
      <c r="M28" s="97" t="s">
        <v>1759</v>
      </c>
      <c r="N28" s="99" t="s">
        <v>3444</v>
      </c>
      <c r="O28" s="128" t="s">
        <v>2245</v>
      </c>
      <c r="P28" s="99" t="s">
        <v>239</v>
      </c>
      <c r="Q28" s="99" t="s">
        <v>240</v>
      </c>
      <c r="R28" s="99" t="s">
        <v>240</v>
      </c>
      <c r="S28" s="96" t="s">
        <v>239</v>
      </c>
      <c r="T28" s="99" t="s">
        <v>39</v>
      </c>
      <c r="U28" s="99" t="s">
        <v>3445</v>
      </c>
      <c r="V28" s="99" t="s">
        <v>240</v>
      </c>
      <c r="W28" s="99" t="s">
        <v>240</v>
      </c>
      <c r="X28" s="99" t="s">
        <v>240</v>
      </c>
      <c r="Y28" s="99" t="s">
        <v>240</v>
      </c>
      <c r="Z28" s="99" t="s">
        <v>240</v>
      </c>
      <c r="AA28" s="99" t="s">
        <v>240</v>
      </c>
      <c r="AB28" s="99" t="s">
        <v>240</v>
      </c>
      <c r="AC28" s="99" t="s">
        <v>240</v>
      </c>
      <c r="AD28" s="99" t="s">
        <v>240</v>
      </c>
      <c r="AE28" s="99" t="s">
        <v>240</v>
      </c>
      <c r="AF28" s="99" t="s">
        <v>240</v>
      </c>
      <c r="AG28" s="99" t="s">
        <v>240</v>
      </c>
      <c r="AH28" s="99" t="s">
        <v>239</v>
      </c>
      <c r="AI28" s="99" t="s">
        <v>240</v>
      </c>
      <c r="AJ28" s="99" t="s">
        <v>240</v>
      </c>
      <c r="AK28" s="99" t="s">
        <v>240</v>
      </c>
    </row>
    <row r="29" spans="1:37" ht="30" customHeight="1" x14ac:dyDescent="0.35">
      <c r="A29" s="123">
        <v>44039</v>
      </c>
      <c r="B29" s="101" t="s">
        <v>3446</v>
      </c>
      <c r="C29" s="131" t="s">
        <v>1765</v>
      </c>
      <c r="D29" s="96">
        <v>44026</v>
      </c>
      <c r="E29" s="96">
        <v>44027</v>
      </c>
      <c r="F29" s="99" t="s">
        <v>3447</v>
      </c>
      <c r="G29" s="122" t="str">
        <f t="shared" si="0"/>
        <v>https://pubmed.ncbi.nlm.nih.gov/32662947/</v>
      </c>
      <c r="H29" s="97" t="s">
        <v>3448</v>
      </c>
      <c r="I29" s="97" t="s">
        <v>104</v>
      </c>
      <c r="J29" s="99" t="s">
        <v>3449</v>
      </c>
      <c r="K29" s="99" t="s">
        <v>2129</v>
      </c>
      <c r="L29" s="99">
        <v>2020</v>
      </c>
      <c r="M29" s="97" t="s">
        <v>1759</v>
      </c>
      <c r="N29" s="99" t="s">
        <v>3450</v>
      </c>
      <c r="O29" s="128" t="s">
        <v>2245</v>
      </c>
      <c r="P29" s="99" t="s">
        <v>240</v>
      </c>
      <c r="Q29" s="99" t="s">
        <v>239</v>
      </c>
      <c r="R29" s="99" t="s">
        <v>240</v>
      </c>
      <c r="S29" s="96" t="s">
        <v>240</v>
      </c>
      <c r="T29" s="99" t="s">
        <v>39</v>
      </c>
      <c r="U29" s="99">
        <v>1</v>
      </c>
      <c r="V29" s="99" t="s">
        <v>240</v>
      </c>
      <c r="W29" s="99" t="s">
        <v>240</v>
      </c>
      <c r="X29" s="99" t="s">
        <v>240</v>
      </c>
      <c r="Y29" s="99" t="s">
        <v>240</v>
      </c>
      <c r="Z29" s="99" t="s">
        <v>240</v>
      </c>
      <c r="AA29" s="99" t="s">
        <v>240</v>
      </c>
      <c r="AB29" s="99" t="s">
        <v>239</v>
      </c>
      <c r="AC29" s="99" t="s">
        <v>240</v>
      </c>
      <c r="AD29" s="99" t="s">
        <v>239</v>
      </c>
      <c r="AE29" s="99" t="s">
        <v>239</v>
      </c>
      <c r="AF29" s="99" t="s">
        <v>240</v>
      </c>
      <c r="AG29" s="99" t="s">
        <v>240</v>
      </c>
      <c r="AH29" s="99" t="s">
        <v>240</v>
      </c>
      <c r="AI29" s="99" t="s">
        <v>240</v>
      </c>
      <c r="AJ29" s="99" t="s">
        <v>240</v>
      </c>
      <c r="AK29" s="99" t="s">
        <v>240</v>
      </c>
    </row>
    <row r="30" spans="1:37" ht="30" customHeight="1" x14ac:dyDescent="0.35">
      <c r="A30" s="123">
        <v>44039</v>
      </c>
      <c r="B30" s="101" t="s">
        <v>3534</v>
      </c>
      <c r="C30" s="99" t="s">
        <v>3535</v>
      </c>
      <c r="D30" s="96">
        <v>44029</v>
      </c>
      <c r="E30" s="96">
        <v>44033</v>
      </c>
      <c r="F30" s="99" t="s">
        <v>3536</v>
      </c>
      <c r="G30" s="122" t="str">
        <f t="shared" si="0"/>
        <v>https://www.thelancet.com/pdfs/journals/langlo/PIIS2214-109X(20)30308-9.pdf</v>
      </c>
      <c r="H30" s="97" t="s">
        <v>2298</v>
      </c>
      <c r="I30" s="97" t="s">
        <v>110</v>
      </c>
      <c r="J30" s="99" t="s">
        <v>3537</v>
      </c>
      <c r="K30" s="99" t="s">
        <v>2536</v>
      </c>
      <c r="L30" s="99">
        <v>2020</v>
      </c>
      <c r="M30" s="97" t="s">
        <v>1759</v>
      </c>
      <c r="N30" s="99" t="s">
        <v>3538</v>
      </c>
      <c r="O30" s="128" t="s">
        <v>2245</v>
      </c>
      <c r="P30" s="99" t="s">
        <v>240</v>
      </c>
      <c r="Q30" s="99" t="s">
        <v>239</v>
      </c>
      <c r="R30" s="99" t="s">
        <v>240</v>
      </c>
      <c r="S30" s="96" t="s">
        <v>239</v>
      </c>
      <c r="T30" s="99" t="s">
        <v>39</v>
      </c>
      <c r="U30" s="132" t="s">
        <v>1868</v>
      </c>
      <c r="V30" s="99" t="s">
        <v>240</v>
      </c>
      <c r="W30" s="99" t="s">
        <v>240</v>
      </c>
      <c r="X30" s="99" t="s">
        <v>240</v>
      </c>
      <c r="Y30" s="99" t="s">
        <v>240</v>
      </c>
      <c r="Z30" s="99" t="s">
        <v>240</v>
      </c>
      <c r="AA30" s="99" t="s">
        <v>239</v>
      </c>
      <c r="AB30" s="99" t="s">
        <v>239</v>
      </c>
      <c r="AC30" s="99" t="s">
        <v>240</v>
      </c>
      <c r="AD30" s="99" t="s">
        <v>239</v>
      </c>
      <c r="AE30" s="99" t="s">
        <v>239</v>
      </c>
      <c r="AF30" s="99" t="s">
        <v>240</v>
      </c>
      <c r="AG30" s="99" t="s">
        <v>240</v>
      </c>
      <c r="AH30" s="99" t="s">
        <v>240</v>
      </c>
      <c r="AI30" s="99" t="s">
        <v>239</v>
      </c>
      <c r="AJ30" s="99" t="s">
        <v>240</v>
      </c>
      <c r="AK30" s="99" t="s">
        <v>3539</v>
      </c>
    </row>
    <row r="31" spans="1:37" ht="30" customHeight="1" x14ac:dyDescent="0.35">
      <c r="A31" s="123">
        <v>44032</v>
      </c>
      <c r="B31" s="101" t="s">
        <v>3451</v>
      </c>
      <c r="C31" s="99" t="s">
        <v>3452</v>
      </c>
      <c r="D31" s="96">
        <v>44019</v>
      </c>
      <c r="E31" s="96">
        <v>44024</v>
      </c>
      <c r="F31" s="99" t="s">
        <v>3453</v>
      </c>
      <c r="G31" s="122" t="str">
        <f t="shared" si="0"/>
        <v>https://pubmed.ncbi.nlm.nih.gov/3265136/</v>
      </c>
      <c r="H31" s="97" t="s">
        <v>2283</v>
      </c>
      <c r="I31" s="97" t="s">
        <v>100</v>
      </c>
      <c r="J31" s="99" t="s">
        <v>3454</v>
      </c>
      <c r="K31" s="99" t="s">
        <v>2128</v>
      </c>
      <c r="L31" s="99">
        <v>2020</v>
      </c>
      <c r="M31" s="97" t="s">
        <v>1759</v>
      </c>
      <c r="N31" s="99">
        <v>0</v>
      </c>
      <c r="O31" s="128" t="s">
        <v>2245</v>
      </c>
      <c r="P31" s="99" t="s">
        <v>240</v>
      </c>
      <c r="Q31" s="99" t="s">
        <v>239</v>
      </c>
      <c r="R31" s="99" t="s">
        <v>240</v>
      </c>
      <c r="S31" s="96" t="s">
        <v>240</v>
      </c>
      <c r="T31" s="99" t="s">
        <v>39</v>
      </c>
      <c r="U31" s="99">
        <v>74</v>
      </c>
      <c r="V31" s="99" t="s">
        <v>240</v>
      </c>
      <c r="W31" s="99" t="s">
        <v>240</v>
      </c>
      <c r="X31" s="99" t="s">
        <v>240</v>
      </c>
      <c r="Y31" s="99" t="s">
        <v>240</v>
      </c>
      <c r="Z31" s="99" t="s">
        <v>240</v>
      </c>
      <c r="AA31" s="99" t="s">
        <v>240</v>
      </c>
      <c r="AB31" s="99" t="s">
        <v>239</v>
      </c>
      <c r="AC31" s="99" t="s">
        <v>239</v>
      </c>
      <c r="AD31" s="99" t="s">
        <v>239</v>
      </c>
      <c r="AE31" s="99" t="s">
        <v>240</v>
      </c>
      <c r="AF31" s="99" t="s">
        <v>240</v>
      </c>
      <c r="AG31" s="99" t="s">
        <v>240</v>
      </c>
      <c r="AH31" s="99" t="s">
        <v>240</v>
      </c>
      <c r="AI31" s="99" t="s">
        <v>240</v>
      </c>
      <c r="AJ31" s="99" t="s">
        <v>240</v>
      </c>
      <c r="AK31" s="99" t="s">
        <v>240</v>
      </c>
    </row>
    <row r="32" spans="1:37" s="114" customFormat="1" ht="30" customHeight="1" x14ac:dyDescent="0.35">
      <c r="A32" s="125">
        <v>44032</v>
      </c>
      <c r="B32" s="126" t="s">
        <v>3540</v>
      </c>
      <c r="C32" s="114" t="s">
        <v>3541</v>
      </c>
      <c r="D32" s="95">
        <v>44000</v>
      </c>
      <c r="E32" s="95">
        <v>44019</v>
      </c>
      <c r="F32" s="114" t="s">
        <v>3542</v>
      </c>
      <c r="G32" s="122" t="str">
        <f t="shared" si="0"/>
        <v>https://www.ncbi.nlm.nih.gov/pmc/articles/PMC7314964/</v>
      </c>
      <c r="H32" s="128" t="s">
        <v>1868</v>
      </c>
      <c r="I32" s="128" t="s">
        <v>109</v>
      </c>
      <c r="J32" s="114" t="s">
        <v>3543</v>
      </c>
      <c r="K32" s="114" t="s">
        <v>3544</v>
      </c>
      <c r="L32" s="114">
        <v>2020</v>
      </c>
      <c r="M32" s="128" t="s">
        <v>1759</v>
      </c>
      <c r="N32" s="114" t="s">
        <v>3545</v>
      </c>
      <c r="O32" s="128" t="s">
        <v>2245</v>
      </c>
      <c r="P32" s="114" t="s">
        <v>240</v>
      </c>
      <c r="Q32" s="114" t="s">
        <v>240</v>
      </c>
      <c r="R32" s="114" t="s">
        <v>240</v>
      </c>
      <c r="S32" s="95" t="s">
        <v>239</v>
      </c>
      <c r="T32" s="114" t="s">
        <v>39</v>
      </c>
      <c r="U32" s="132" t="s">
        <v>1868</v>
      </c>
      <c r="V32" s="114" t="s">
        <v>240</v>
      </c>
      <c r="W32" s="114" t="s">
        <v>240</v>
      </c>
      <c r="X32" s="114" t="s">
        <v>240</v>
      </c>
      <c r="Y32" s="114" t="s">
        <v>240</v>
      </c>
      <c r="Z32" s="114" t="s">
        <v>240</v>
      </c>
      <c r="AA32" s="114" t="s">
        <v>240</v>
      </c>
      <c r="AB32" s="114" t="s">
        <v>240</v>
      </c>
      <c r="AC32" s="114" t="s">
        <v>240</v>
      </c>
      <c r="AD32" s="114" t="s">
        <v>240</v>
      </c>
      <c r="AE32" s="114" t="s">
        <v>240</v>
      </c>
      <c r="AF32" s="114" t="s">
        <v>240</v>
      </c>
      <c r="AG32" s="114" t="s">
        <v>240</v>
      </c>
      <c r="AH32" s="114" t="s">
        <v>240</v>
      </c>
      <c r="AI32" s="114" t="s">
        <v>239</v>
      </c>
      <c r="AJ32" s="114" t="s">
        <v>240</v>
      </c>
      <c r="AK32" s="114" t="s">
        <v>240</v>
      </c>
    </row>
    <row r="33" spans="1:37" ht="30" customHeight="1" x14ac:dyDescent="0.35">
      <c r="A33" s="123">
        <v>44018</v>
      </c>
      <c r="B33" s="101" t="s">
        <v>3455</v>
      </c>
      <c r="C33" s="101" t="s">
        <v>3456</v>
      </c>
      <c r="D33" s="96">
        <v>44013</v>
      </c>
      <c r="E33" s="96">
        <v>44014</v>
      </c>
      <c r="F33" s="99" t="s">
        <v>3457</v>
      </c>
      <c r="G33" s="122" t="str">
        <f t="shared" si="0"/>
        <v>https://pubmed.ncbi.nlm.nih.gov/32608513/</v>
      </c>
      <c r="H33" s="97" t="s">
        <v>3121</v>
      </c>
      <c r="I33" s="97" t="s">
        <v>1763</v>
      </c>
      <c r="J33" s="99" t="s">
        <v>3458</v>
      </c>
      <c r="K33" s="99" t="s">
        <v>1764</v>
      </c>
      <c r="L33" s="99">
        <v>2020</v>
      </c>
      <c r="M33" s="97" t="s">
        <v>1759</v>
      </c>
      <c r="N33" s="99" t="s">
        <v>3459</v>
      </c>
      <c r="O33" s="128" t="s">
        <v>2245</v>
      </c>
      <c r="P33" s="99" t="s">
        <v>239</v>
      </c>
      <c r="Q33" s="99" t="s">
        <v>240</v>
      </c>
      <c r="R33" s="99" t="s">
        <v>240</v>
      </c>
      <c r="S33" s="96" t="s">
        <v>240</v>
      </c>
      <c r="T33" s="99" t="s">
        <v>39</v>
      </c>
      <c r="U33" s="99" t="s">
        <v>3460</v>
      </c>
      <c r="V33" s="99" t="s">
        <v>240</v>
      </c>
      <c r="W33" s="99" t="s">
        <v>240</v>
      </c>
      <c r="X33" s="99" t="s">
        <v>240</v>
      </c>
      <c r="Y33" s="99" t="s">
        <v>240</v>
      </c>
      <c r="Z33" s="99" t="s">
        <v>240</v>
      </c>
      <c r="AA33" s="99" t="s">
        <v>240</v>
      </c>
      <c r="AB33" s="99" t="s">
        <v>240</v>
      </c>
      <c r="AC33" s="99" t="s">
        <v>240</v>
      </c>
      <c r="AD33" s="99" t="s">
        <v>240</v>
      </c>
      <c r="AE33" s="99" t="s">
        <v>240</v>
      </c>
      <c r="AF33" s="99" t="s">
        <v>240</v>
      </c>
      <c r="AG33" s="99" t="s">
        <v>240</v>
      </c>
      <c r="AH33" s="99" t="s">
        <v>240</v>
      </c>
      <c r="AI33" s="99" t="s">
        <v>240</v>
      </c>
      <c r="AJ33" s="99" t="s">
        <v>240</v>
      </c>
      <c r="AK33" s="99" t="s">
        <v>240</v>
      </c>
    </row>
    <row r="34" spans="1:37" ht="30" customHeight="1" x14ac:dyDescent="0.35">
      <c r="A34" s="123">
        <v>44018</v>
      </c>
      <c r="B34" s="101" t="s">
        <v>3461</v>
      </c>
      <c r="C34" s="101" t="s">
        <v>3462</v>
      </c>
      <c r="D34" s="96">
        <v>43943</v>
      </c>
      <c r="E34" s="96">
        <v>43944</v>
      </c>
      <c r="F34" s="99" t="s">
        <v>3463</v>
      </c>
      <c r="G34" s="122" t="str">
        <f t="shared" ref="G34:G65" si="1">HYPERLINK(F34)</f>
        <v>https://onlinelibrary.wiley.com/doi/full/10.1111/aji.13253</v>
      </c>
      <c r="H34" s="99" t="s">
        <v>139</v>
      </c>
      <c r="I34" s="99" t="s">
        <v>109</v>
      </c>
      <c r="J34" s="99" t="s">
        <v>3464</v>
      </c>
      <c r="K34" s="99" t="s">
        <v>2435</v>
      </c>
      <c r="L34" s="99">
        <v>2020</v>
      </c>
      <c r="M34" s="99" t="s">
        <v>1759</v>
      </c>
      <c r="N34" s="99" t="s">
        <v>3465</v>
      </c>
      <c r="O34" s="128" t="s">
        <v>2245</v>
      </c>
      <c r="P34" s="99" t="s">
        <v>239</v>
      </c>
      <c r="Q34" s="99" t="s">
        <v>240</v>
      </c>
      <c r="R34" s="99" t="s">
        <v>240</v>
      </c>
      <c r="S34" s="96" t="s">
        <v>240</v>
      </c>
      <c r="T34" s="99" t="s">
        <v>39</v>
      </c>
      <c r="U34" s="132" t="s">
        <v>1868</v>
      </c>
      <c r="V34" s="99" t="s">
        <v>239</v>
      </c>
      <c r="W34" s="99" t="s">
        <v>240</v>
      </c>
      <c r="X34" s="99" t="s">
        <v>239</v>
      </c>
      <c r="Y34" s="99" t="s">
        <v>239</v>
      </c>
      <c r="Z34" s="99" t="s">
        <v>240</v>
      </c>
      <c r="AA34" s="99" t="s">
        <v>240</v>
      </c>
      <c r="AB34" s="99" t="s">
        <v>240</v>
      </c>
      <c r="AC34" s="99" t="s">
        <v>240</v>
      </c>
      <c r="AD34" s="99" t="s">
        <v>240</v>
      </c>
      <c r="AE34" s="99" t="s">
        <v>240</v>
      </c>
      <c r="AF34" s="99" t="s">
        <v>240</v>
      </c>
      <c r="AG34" s="99" t="s">
        <v>240</v>
      </c>
      <c r="AH34" s="99" t="s">
        <v>240</v>
      </c>
      <c r="AI34" s="99" t="s">
        <v>240</v>
      </c>
      <c r="AJ34" s="99" t="s">
        <v>240</v>
      </c>
      <c r="AK34" s="99" t="s">
        <v>240</v>
      </c>
    </row>
    <row r="35" spans="1:37" s="114" customFormat="1" ht="30" customHeight="1" x14ac:dyDescent="0.35">
      <c r="A35" s="125">
        <v>44018</v>
      </c>
      <c r="B35" s="126" t="s">
        <v>3546</v>
      </c>
      <c r="C35" s="126" t="s">
        <v>3547</v>
      </c>
      <c r="D35" s="95">
        <v>44006</v>
      </c>
      <c r="E35" s="95">
        <v>44010</v>
      </c>
      <c r="F35" s="114" t="s">
        <v>3548</v>
      </c>
      <c r="G35" s="122" t="str">
        <f t="shared" si="1"/>
        <v>https://www.sciencedirect.com/science/article/pii/S12019712230575</v>
      </c>
      <c r="H35" s="114" t="s">
        <v>2298</v>
      </c>
      <c r="I35" s="128" t="s">
        <v>109</v>
      </c>
      <c r="J35" s="114" t="s">
        <v>3549</v>
      </c>
      <c r="K35" s="114" t="s">
        <v>2745</v>
      </c>
      <c r="L35" s="114">
        <v>2020</v>
      </c>
      <c r="M35" s="128" t="s">
        <v>1759</v>
      </c>
      <c r="N35" s="114" t="s">
        <v>3550</v>
      </c>
      <c r="O35" s="128" t="s">
        <v>2245</v>
      </c>
      <c r="P35" s="114" t="s">
        <v>240</v>
      </c>
      <c r="Q35" s="114" t="s">
        <v>240</v>
      </c>
      <c r="R35" s="114" t="s">
        <v>240</v>
      </c>
      <c r="S35" s="95" t="s">
        <v>239</v>
      </c>
      <c r="T35" s="114" t="s">
        <v>101</v>
      </c>
      <c r="U35" s="132" t="s">
        <v>1868</v>
      </c>
      <c r="V35" s="114" t="s">
        <v>240</v>
      </c>
      <c r="W35" s="114" t="s">
        <v>240</v>
      </c>
      <c r="X35" s="114" t="s">
        <v>240</v>
      </c>
      <c r="Y35" s="114" t="s">
        <v>240</v>
      </c>
      <c r="Z35" s="114" t="s">
        <v>240</v>
      </c>
      <c r="AA35" s="114" t="s">
        <v>240</v>
      </c>
      <c r="AB35" s="114" t="s">
        <v>240</v>
      </c>
      <c r="AC35" s="114" t="s">
        <v>240</v>
      </c>
      <c r="AD35" s="114" t="s">
        <v>240</v>
      </c>
      <c r="AE35" s="114" t="s">
        <v>240</v>
      </c>
      <c r="AF35" s="114" t="s">
        <v>240</v>
      </c>
      <c r="AG35" s="114" t="s">
        <v>240</v>
      </c>
      <c r="AH35" s="114" t="s">
        <v>240</v>
      </c>
      <c r="AI35" s="114" t="s">
        <v>240</v>
      </c>
      <c r="AJ35" s="114" t="s">
        <v>240</v>
      </c>
      <c r="AK35" s="114" t="s">
        <v>240</v>
      </c>
    </row>
    <row r="36" spans="1:37" ht="30" customHeight="1" x14ac:dyDescent="0.35">
      <c r="A36" s="123">
        <v>44011</v>
      </c>
      <c r="B36" s="101" t="s">
        <v>3466</v>
      </c>
      <c r="C36" s="99" t="s">
        <v>3467</v>
      </c>
      <c r="D36" s="96">
        <v>44000</v>
      </c>
      <c r="E36" s="96">
        <v>44002</v>
      </c>
      <c r="F36" s="99" t="s">
        <v>3468</v>
      </c>
      <c r="G36" s="122" t="str">
        <f t="shared" si="1"/>
        <v>https://pubmed.ncbi.nlm.nih.gov/32557562/</v>
      </c>
      <c r="H36" s="97" t="s">
        <v>3121</v>
      </c>
      <c r="I36" s="97" t="s">
        <v>109</v>
      </c>
      <c r="J36" s="99" t="s">
        <v>3469</v>
      </c>
      <c r="K36" s="99" t="s">
        <v>1764</v>
      </c>
      <c r="L36" s="99">
        <v>2020</v>
      </c>
      <c r="M36" s="97" t="s">
        <v>1759</v>
      </c>
      <c r="N36" s="99" t="s">
        <v>3470</v>
      </c>
      <c r="O36" s="128" t="s">
        <v>2245</v>
      </c>
      <c r="P36" s="99" t="s">
        <v>239</v>
      </c>
      <c r="Q36" s="99" t="s">
        <v>240</v>
      </c>
      <c r="R36" s="99" t="s">
        <v>240</v>
      </c>
      <c r="S36" s="96" t="s">
        <v>239</v>
      </c>
      <c r="T36" s="99" t="s">
        <v>39</v>
      </c>
      <c r="U36" s="132" t="s">
        <v>1868</v>
      </c>
      <c r="V36" s="99" t="s">
        <v>240</v>
      </c>
      <c r="W36" s="99" t="s">
        <v>240</v>
      </c>
      <c r="X36" s="99" t="s">
        <v>240</v>
      </c>
      <c r="Y36" s="99" t="s">
        <v>240</v>
      </c>
      <c r="Z36" s="99" t="s">
        <v>239</v>
      </c>
      <c r="AA36" s="99" t="s">
        <v>240</v>
      </c>
      <c r="AB36" s="99" t="s">
        <v>240</v>
      </c>
      <c r="AC36" s="99" t="s">
        <v>240</v>
      </c>
      <c r="AD36" s="99" t="s">
        <v>240</v>
      </c>
      <c r="AE36" s="99" t="s">
        <v>240</v>
      </c>
      <c r="AF36" s="99" t="s">
        <v>240</v>
      </c>
      <c r="AG36" s="99" t="s">
        <v>240</v>
      </c>
      <c r="AH36" s="99" t="s">
        <v>239</v>
      </c>
      <c r="AI36" s="99" t="s">
        <v>240</v>
      </c>
      <c r="AJ36" s="99" t="s">
        <v>240</v>
      </c>
      <c r="AK36" s="99" t="s">
        <v>240</v>
      </c>
    </row>
    <row r="37" spans="1:37" ht="30" customHeight="1" x14ac:dyDescent="0.35">
      <c r="A37" s="123">
        <v>44011</v>
      </c>
      <c r="B37" s="101" t="s">
        <v>3471</v>
      </c>
      <c r="C37" s="99" t="s">
        <v>3472</v>
      </c>
      <c r="D37" s="96">
        <v>44000</v>
      </c>
      <c r="E37" s="96">
        <v>44002</v>
      </c>
      <c r="F37" s="99" t="s">
        <v>3473</v>
      </c>
      <c r="G37" s="122" t="str">
        <f t="shared" si="1"/>
        <v>https://onlinelibrary.wiley.com/doi/10.1111/apa.15419</v>
      </c>
      <c r="H37" s="97" t="s">
        <v>3474</v>
      </c>
      <c r="I37" s="97" t="s">
        <v>104</v>
      </c>
      <c r="J37" s="99" t="s">
        <v>3475</v>
      </c>
      <c r="K37" s="99" t="s">
        <v>1762</v>
      </c>
      <c r="L37" s="99">
        <v>2020</v>
      </c>
      <c r="M37" s="97" t="s">
        <v>1759</v>
      </c>
      <c r="N37" s="99" t="s">
        <v>3476</v>
      </c>
      <c r="O37" s="128" t="s">
        <v>2245</v>
      </c>
      <c r="P37" s="99" t="s">
        <v>240</v>
      </c>
      <c r="Q37" s="99" t="s">
        <v>239</v>
      </c>
      <c r="R37" s="99" t="s">
        <v>240</v>
      </c>
      <c r="S37" s="96" t="s">
        <v>240</v>
      </c>
      <c r="T37" s="99" t="s">
        <v>39</v>
      </c>
      <c r="U37" s="132" t="s">
        <v>1868</v>
      </c>
      <c r="V37" s="99" t="s">
        <v>240</v>
      </c>
      <c r="W37" s="99" t="s">
        <v>240</v>
      </c>
      <c r="X37" s="99" t="s">
        <v>240</v>
      </c>
      <c r="Y37" s="99" t="s">
        <v>240</v>
      </c>
      <c r="Z37" s="99" t="s">
        <v>240</v>
      </c>
      <c r="AA37" s="99" t="s">
        <v>240</v>
      </c>
      <c r="AB37" s="99" t="s">
        <v>240</v>
      </c>
      <c r="AC37" s="99" t="s">
        <v>239</v>
      </c>
      <c r="AD37" s="99" t="s">
        <v>240</v>
      </c>
      <c r="AE37" s="99" t="s">
        <v>240</v>
      </c>
      <c r="AF37" s="99" t="s">
        <v>240</v>
      </c>
      <c r="AG37" s="99" t="s">
        <v>240</v>
      </c>
      <c r="AH37" s="99" t="s">
        <v>240</v>
      </c>
      <c r="AI37" s="99" t="s">
        <v>240</v>
      </c>
      <c r="AJ37" s="99" t="s">
        <v>240</v>
      </c>
      <c r="AK37" s="99" t="s">
        <v>240</v>
      </c>
    </row>
    <row r="38" spans="1:37" ht="30" customHeight="1" x14ac:dyDescent="0.35">
      <c r="A38" s="123">
        <v>44011</v>
      </c>
      <c r="B38" s="101" t="s">
        <v>3477</v>
      </c>
      <c r="C38" s="131" t="s">
        <v>1765</v>
      </c>
      <c r="D38" s="96">
        <v>43995</v>
      </c>
      <c r="E38" s="96">
        <v>43997</v>
      </c>
      <c r="F38" s="99" t="s">
        <v>3478</v>
      </c>
      <c r="G38" s="122" t="str">
        <f t="shared" si="1"/>
        <v>https://link.springer.com/article/10.1007/s12098-020-03382-0</v>
      </c>
      <c r="H38" s="97" t="s">
        <v>2283</v>
      </c>
      <c r="I38" s="97" t="s">
        <v>104</v>
      </c>
      <c r="J38" s="99" t="s">
        <v>3479</v>
      </c>
      <c r="K38" s="99" t="s">
        <v>3480</v>
      </c>
      <c r="L38" s="99">
        <v>2020</v>
      </c>
      <c r="M38" s="97" t="s">
        <v>1759</v>
      </c>
      <c r="N38" s="99" t="s">
        <v>3481</v>
      </c>
      <c r="O38" s="128" t="s">
        <v>2245</v>
      </c>
      <c r="P38" s="99" t="s">
        <v>240</v>
      </c>
      <c r="Q38" s="99" t="s">
        <v>239</v>
      </c>
      <c r="R38" s="99" t="s">
        <v>240</v>
      </c>
      <c r="S38" s="96" t="s">
        <v>240</v>
      </c>
      <c r="T38" s="99" t="s">
        <v>39</v>
      </c>
      <c r="U38" s="99" t="s">
        <v>3482</v>
      </c>
      <c r="V38" s="99" t="s">
        <v>240</v>
      </c>
      <c r="W38" s="99" t="s">
        <v>240</v>
      </c>
      <c r="X38" s="99" t="s">
        <v>240</v>
      </c>
      <c r="Y38" s="99" t="s">
        <v>240</v>
      </c>
      <c r="Z38" s="99" t="s">
        <v>240</v>
      </c>
      <c r="AA38" s="99" t="s">
        <v>240</v>
      </c>
      <c r="AB38" s="99" t="s">
        <v>239</v>
      </c>
      <c r="AC38" s="99" t="s">
        <v>240</v>
      </c>
      <c r="AD38" s="99" t="s">
        <v>240</v>
      </c>
      <c r="AE38" s="99" t="s">
        <v>240</v>
      </c>
      <c r="AF38" s="99" t="s">
        <v>240</v>
      </c>
      <c r="AG38" s="99" t="s">
        <v>240</v>
      </c>
      <c r="AH38" s="99" t="s">
        <v>240</v>
      </c>
      <c r="AI38" s="99" t="s">
        <v>240</v>
      </c>
      <c r="AJ38" s="99" t="s">
        <v>240</v>
      </c>
    </row>
    <row r="39" spans="1:37" s="114" customFormat="1" ht="30" customHeight="1" x14ac:dyDescent="0.35">
      <c r="A39" s="125">
        <v>44011</v>
      </c>
      <c r="B39" s="126" t="s">
        <v>3551</v>
      </c>
      <c r="C39" s="131" t="s">
        <v>1765</v>
      </c>
      <c r="D39" s="95">
        <v>43992</v>
      </c>
      <c r="E39" s="95">
        <v>43995</v>
      </c>
      <c r="F39" s="114" t="s">
        <v>3552</v>
      </c>
      <c r="G39" s="122" t="str">
        <f t="shared" si="1"/>
        <v>https://gh.bmj.com/content/5/6/e003016</v>
      </c>
      <c r="H39" s="114" t="s">
        <v>757</v>
      </c>
      <c r="I39" s="128" t="s">
        <v>109</v>
      </c>
      <c r="J39" s="114" t="s">
        <v>3553</v>
      </c>
      <c r="K39" s="114" t="s">
        <v>2275</v>
      </c>
      <c r="L39" s="114">
        <v>2020</v>
      </c>
      <c r="M39" s="128" t="s">
        <v>1759</v>
      </c>
      <c r="N39" s="114" t="s">
        <v>3554</v>
      </c>
      <c r="O39" s="128" t="s">
        <v>2245</v>
      </c>
      <c r="P39" s="114" t="s">
        <v>240</v>
      </c>
      <c r="Q39" s="114" t="s">
        <v>239</v>
      </c>
      <c r="R39" s="114" t="s">
        <v>240</v>
      </c>
      <c r="S39" s="95" t="s">
        <v>240</v>
      </c>
      <c r="T39" s="114" t="s">
        <v>101</v>
      </c>
      <c r="U39" s="132" t="s">
        <v>1868</v>
      </c>
      <c r="V39" s="114" t="s">
        <v>240</v>
      </c>
      <c r="W39" s="114" t="s">
        <v>240</v>
      </c>
      <c r="X39" s="114" t="s">
        <v>240</v>
      </c>
      <c r="Y39" s="114" t="s">
        <v>240</v>
      </c>
      <c r="Z39" s="114" t="s">
        <v>240</v>
      </c>
      <c r="AA39" s="114" t="s">
        <v>240</v>
      </c>
      <c r="AB39" s="114" t="s">
        <v>240</v>
      </c>
      <c r="AC39" s="114" t="s">
        <v>240</v>
      </c>
      <c r="AD39" s="114" t="s">
        <v>240</v>
      </c>
      <c r="AE39" s="114" t="s">
        <v>240</v>
      </c>
      <c r="AF39" s="114" t="s">
        <v>240</v>
      </c>
      <c r="AG39" s="114" t="s">
        <v>240</v>
      </c>
      <c r="AH39" s="114" t="s">
        <v>240</v>
      </c>
      <c r="AI39" s="114" t="s">
        <v>240</v>
      </c>
      <c r="AJ39" s="114" t="s">
        <v>240</v>
      </c>
      <c r="AK39" s="114" t="s">
        <v>240</v>
      </c>
    </row>
    <row r="40" spans="1:37" ht="30" customHeight="1" x14ac:dyDescent="0.35">
      <c r="A40" s="123">
        <v>43997</v>
      </c>
      <c r="B40" s="101" t="s">
        <v>3555</v>
      </c>
      <c r="C40" s="131" t="s">
        <v>1765</v>
      </c>
      <c r="D40" s="96">
        <v>43948</v>
      </c>
      <c r="E40" s="96">
        <v>43982</v>
      </c>
      <c r="F40" s="99" t="s">
        <v>3483</v>
      </c>
      <c r="G40" s="122" t="str">
        <f t="shared" si="1"/>
        <v>https://www.ncbi.nlm.nih.gov/pmc/articles/PMC7183978/</v>
      </c>
      <c r="H40" s="99" t="s">
        <v>2283</v>
      </c>
      <c r="I40" s="99" t="s">
        <v>104</v>
      </c>
      <c r="J40" s="99" t="s">
        <v>3484</v>
      </c>
      <c r="K40" s="99" t="s">
        <v>3485</v>
      </c>
      <c r="L40" s="99">
        <v>2020</v>
      </c>
      <c r="M40" s="99" t="s">
        <v>1759</v>
      </c>
      <c r="N40" s="99" t="s">
        <v>3486</v>
      </c>
      <c r="O40" s="99" t="s">
        <v>3244</v>
      </c>
      <c r="P40" s="99" t="s">
        <v>240</v>
      </c>
      <c r="Q40" s="99" t="s">
        <v>239</v>
      </c>
      <c r="R40" s="99" t="s">
        <v>240</v>
      </c>
      <c r="S40" s="99" t="s">
        <v>240</v>
      </c>
      <c r="T40" s="99" t="s">
        <v>39</v>
      </c>
      <c r="U40" s="99">
        <v>1</v>
      </c>
      <c r="V40" s="99" t="s">
        <v>240</v>
      </c>
      <c r="W40" s="99" t="s">
        <v>240</v>
      </c>
      <c r="X40" s="99" t="s">
        <v>240</v>
      </c>
      <c r="Y40" s="99" t="s">
        <v>240</v>
      </c>
      <c r="Z40" s="99" t="s">
        <v>240</v>
      </c>
      <c r="AA40" s="99" t="s">
        <v>239</v>
      </c>
      <c r="AB40" s="99" t="s">
        <v>239</v>
      </c>
      <c r="AC40" s="99" t="s">
        <v>240</v>
      </c>
      <c r="AD40" s="99" t="s">
        <v>240</v>
      </c>
      <c r="AE40" s="99" t="s">
        <v>240</v>
      </c>
      <c r="AF40" s="99" t="s">
        <v>240</v>
      </c>
      <c r="AG40" s="99" t="s">
        <v>240</v>
      </c>
      <c r="AH40" s="99" t="s">
        <v>240</v>
      </c>
      <c r="AI40" s="99" t="s">
        <v>240</v>
      </c>
      <c r="AJ40" s="99" t="s">
        <v>240</v>
      </c>
      <c r="AK40" s="99" t="s">
        <v>240</v>
      </c>
    </row>
    <row r="41" spans="1:37" ht="30" customHeight="1" x14ac:dyDescent="0.35">
      <c r="A41" s="123">
        <v>43997</v>
      </c>
      <c r="B41" s="101" t="s">
        <v>3487</v>
      </c>
      <c r="C41" s="131" t="s">
        <v>1765</v>
      </c>
      <c r="D41" s="124" t="s">
        <v>3488</v>
      </c>
      <c r="E41" s="96">
        <v>43991</v>
      </c>
      <c r="F41" s="135" t="s">
        <v>3489</v>
      </c>
      <c r="G41" s="122" t="str">
        <f t="shared" si="1"/>
        <v>https://www.researchgate.net/publication/340864172_The_implications_of_COVID-19_for_the_children_of_Africa</v>
      </c>
      <c r="H41" s="97" t="s">
        <v>2292</v>
      </c>
      <c r="I41" s="97" t="s">
        <v>109</v>
      </c>
      <c r="J41" s="99" t="s">
        <v>3490</v>
      </c>
      <c r="K41" s="99" t="s">
        <v>3359</v>
      </c>
      <c r="L41" s="99">
        <v>2020</v>
      </c>
      <c r="M41" s="97" t="s">
        <v>1759</v>
      </c>
      <c r="N41" s="99" t="s">
        <v>3491</v>
      </c>
      <c r="O41" s="128" t="s">
        <v>2245</v>
      </c>
      <c r="P41" s="99" t="s">
        <v>240</v>
      </c>
      <c r="Q41" s="99" t="s">
        <v>240</v>
      </c>
      <c r="R41" s="99" t="s">
        <v>240</v>
      </c>
      <c r="S41" s="96" t="s">
        <v>239</v>
      </c>
      <c r="T41" s="99" t="s">
        <v>39</v>
      </c>
      <c r="U41" s="132" t="s">
        <v>1868</v>
      </c>
      <c r="V41" s="99" t="s">
        <v>240</v>
      </c>
      <c r="W41" s="99" t="s">
        <v>240</v>
      </c>
      <c r="X41" s="99" t="s">
        <v>240</v>
      </c>
      <c r="Y41" s="99" t="s">
        <v>240</v>
      </c>
      <c r="Z41" s="99" t="s">
        <v>240</v>
      </c>
      <c r="AA41" s="99" t="s">
        <v>240</v>
      </c>
      <c r="AB41" s="99" t="s">
        <v>240</v>
      </c>
      <c r="AC41" s="99" t="s">
        <v>240</v>
      </c>
      <c r="AD41" s="99" t="s">
        <v>240</v>
      </c>
      <c r="AE41" s="99" t="s">
        <v>240</v>
      </c>
      <c r="AF41" s="99" t="s">
        <v>240</v>
      </c>
      <c r="AG41" s="99" t="s">
        <v>240</v>
      </c>
      <c r="AH41" s="99" t="s">
        <v>240</v>
      </c>
      <c r="AI41" s="99" t="s">
        <v>239</v>
      </c>
      <c r="AJ41" s="99" t="s">
        <v>240</v>
      </c>
      <c r="AK41" s="99" t="s">
        <v>240</v>
      </c>
    </row>
    <row r="42" spans="1:37" ht="30" customHeight="1" x14ac:dyDescent="0.35">
      <c r="A42" s="123">
        <v>43997</v>
      </c>
      <c r="B42" s="101" t="s">
        <v>3492</v>
      </c>
      <c r="C42" s="99" t="s">
        <v>3493</v>
      </c>
      <c r="D42" s="96">
        <v>43971</v>
      </c>
      <c r="E42" s="96">
        <v>43991</v>
      </c>
      <c r="F42" s="99" t="s">
        <v>3494</v>
      </c>
      <c r="G42" s="122" t="str">
        <f t="shared" si="1"/>
        <v>https://www.ncbi.nlm.nih.gov/pmc/articles/PMC7273272/</v>
      </c>
      <c r="H42" s="99" t="s">
        <v>3448</v>
      </c>
      <c r="I42" s="99" t="s">
        <v>2197</v>
      </c>
      <c r="J42" s="99" t="s">
        <v>3495</v>
      </c>
      <c r="K42" s="99" t="s">
        <v>1965</v>
      </c>
      <c r="L42" s="99">
        <v>2020</v>
      </c>
      <c r="M42" s="99" t="s">
        <v>1759</v>
      </c>
      <c r="N42" s="99" t="s">
        <v>3496</v>
      </c>
      <c r="O42" s="128" t="s">
        <v>2245</v>
      </c>
      <c r="P42" s="99" t="s">
        <v>240</v>
      </c>
      <c r="Q42" s="99" t="s">
        <v>240</v>
      </c>
      <c r="R42" s="99" t="s">
        <v>240</v>
      </c>
      <c r="S42" s="99" t="s">
        <v>239</v>
      </c>
      <c r="T42" s="99" t="s">
        <v>39</v>
      </c>
      <c r="U42" s="99" t="s">
        <v>3497</v>
      </c>
      <c r="V42" s="99" t="s">
        <v>240</v>
      </c>
      <c r="W42" s="99" t="s">
        <v>240</v>
      </c>
      <c r="X42" s="99" t="s">
        <v>240</v>
      </c>
      <c r="Y42" s="99" t="s">
        <v>240</v>
      </c>
      <c r="Z42" s="99" t="s">
        <v>240</v>
      </c>
      <c r="AA42" s="99" t="s">
        <v>240</v>
      </c>
      <c r="AB42" s="99" t="s">
        <v>240</v>
      </c>
      <c r="AC42" s="99" t="s">
        <v>240</v>
      </c>
      <c r="AD42" s="99" t="s">
        <v>240</v>
      </c>
      <c r="AE42" s="99" t="s">
        <v>240</v>
      </c>
      <c r="AF42" s="99" t="s">
        <v>240</v>
      </c>
      <c r="AG42" s="99" t="s">
        <v>240</v>
      </c>
      <c r="AH42" s="99" t="s">
        <v>239</v>
      </c>
      <c r="AI42" s="99" t="s">
        <v>239</v>
      </c>
      <c r="AJ42" s="99" t="s">
        <v>240</v>
      </c>
      <c r="AK42" s="99" t="s">
        <v>240</v>
      </c>
    </row>
    <row r="43" spans="1:37" ht="30" customHeight="1" x14ac:dyDescent="0.35">
      <c r="A43" s="136">
        <v>43990</v>
      </c>
      <c r="B43" s="101" t="s">
        <v>3498</v>
      </c>
      <c r="C43" s="99" t="s">
        <v>3499</v>
      </c>
      <c r="D43" s="96">
        <v>43978</v>
      </c>
      <c r="E43" s="96">
        <v>43980</v>
      </c>
      <c r="F43" s="99" t="s">
        <v>3500</v>
      </c>
      <c r="G43" s="122" t="str">
        <f t="shared" si="1"/>
        <v>https://dx.doi.org/10.1186%2Fs12939-020-01192-6</v>
      </c>
      <c r="H43" s="112" t="s">
        <v>3121</v>
      </c>
      <c r="I43" s="112" t="s">
        <v>109</v>
      </c>
      <c r="J43" s="101" t="s">
        <v>3501</v>
      </c>
      <c r="K43" s="99" t="s">
        <v>3502</v>
      </c>
      <c r="L43" s="99">
        <v>2020</v>
      </c>
      <c r="M43" s="112" t="s">
        <v>1759</v>
      </c>
      <c r="N43" s="99" t="s">
        <v>3503</v>
      </c>
      <c r="O43" s="128" t="s">
        <v>2245</v>
      </c>
      <c r="P43" s="99" t="s">
        <v>240</v>
      </c>
      <c r="Q43" s="99" t="s">
        <v>240</v>
      </c>
      <c r="R43" s="99" t="s">
        <v>240</v>
      </c>
      <c r="S43" s="96" t="s">
        <v>239</v>
      </c>
      <c r="T43" s="99" t="s">
        <v>39</v>
      </c>
      <c r="U43" s="132" t="s">
        <v>1868</v>
      </c>
      <c r="V43" s="99" t="s">
        <v>240</v>
      </c>
      <c r="W43" s="99" t="s">
        <v>240</v>
      </c>
      <c r="X43" s="99" t="s">
        <v>240</v>
      </c>
      <c r="Y43" s="99" t="s">
        <v>240</v>
      </c>
      <c r="Z43" s="99" t="s">
        <v>240</v>
      </c>
      <c r="AA43" s="99" t="s">
        <v>240</v>
      </c>
      <c r="AB43" s="99" t="s">
        <v>240</v>
      </c>
      <c r="AC43" s="99" t="s">
        <v>240</v>
      </c>
      <c r="AD43" s="99" t="s">
        <v>240</v>
      </c>
      <c r="AE43" s="99" t="s">
        <v>240</v>
      </c>
      <c r="AF43" s="99" t="s">
        <v>240</v>
      </c>
      <c r="AG43" s="99" t="s">
        <v>240</v>
      </c>
      <c r="AH43" s="99" t="s">
        <v>240</v>
      </c>
      <c r="AI43" s="99" t="s">
        <v>240</v>
      </c>
      <c r="AJ43" s="99" t="s">
        <v>240</v>
      </c>
      <c r="AK43" s="99" t="s">
        <v>240</v>
      </c>
    </row>
    <row r="44" spans="1:37" ht="30" customHeight="1" x14ac:dyDescent="0.35">
      <c r="A44" s="136">
        <v>43976</v>
      </c>
      <c r="B44" s="101" t="s">
        <v>3504</v>
      </c>
      <c r="C44" s="99" t="s">
        <v>3505</v>
      </c>
      <c r="D44" s="96">
        <v>43969</v>
      </c>
      <c r="E44" s="96">
        <v>43970</v>
      </c>
      <c r="F44" s="99" t="s">
        <v>3506</v>
      </c>
      <c r="G44" s="122" t="str">
        <f t="shared" si="1"/>
        <v>https://doi.org/10.1080/14767058.2020.1763948</v>
      </c>
      <c r="H44" s="99" t="s">
        <v>3507</v>
      </c>
      <c r="I44" s="99" t="s">
        <v>109</v>
      </c>
      <c r="J44" s="99" t="s">
        <v>3508</v>
      </c>
      <c r="K44" s="99" t="s">
        <v>1863</v>
      </c>
      <c r="L44" s="99">
        <v>2020</v>
      </c>
      <c r="M44" s="99" t="s">
        <v>3509</v>
      </c>
      <c r="N44" s="99" t="s">
        <v>3510</v>
      </c>
      <c r="O44" s="128" t="s">
        <v>2245</v>
      </c>
      <c r="P44" s="99" t="s">
        <v>239</v>
      </c>
      <c r="Q44" s="99" t="s">
        <v>240</v>
      </c>
      <c r="R44" s="99" t="s">
        <v>240</v>
      </c>
      <c r="S44" s="96" t="s">
        <v>239</v>
      </c>
      <c r="T44" s="99" t="s">
        <v>39</v>
      </c>
      <c r="U44" s="132" t="s">
        <v>1868</v>
      </c>
      <c r="V44" s="99" t="s">
        <v>240</v>
      </c>
      <c r="W44" s="99" t="s">
        <v>240</v>
      </c>
      <c r="X44" s="99" t="s">
        <v>240</v>
      </c>
      <c r="Y44" s="99" t="s">
        <v>240</v>
      </c>
      <c r="Z44" s="99" t="s">
        <v>240</v>
      </c>
      <c r="AA44" s="99" t="s">
        <v>240</v>
      </c>
      <c r="AB44" s="99" t="s">
        <v>240</v>
      </c>
      <c r="AC44" s="99" t="s">
        <v>240</v>
      </c>
      <c r="AD44" s="99" t="s">
        <v>240</v>
      </c>
      <c r="AE44" s="99" t="s">
        <v>240</v>
      </c>
      <c r="AF44" s="99" t="s">
        <v>240</v>
      </c>
      <c r="AG44" s="99" t="s">
        <v>240</v>
      </c>
      <c r="AH44" s="99" t="s">
        <v>240</v>
      </c>
      <c r="AI44" s="99" t="s">
        <v>240</v>
      </c>
      <c r="AJ44" s="99" t="s">
        <v>240</v>
      </c>
      <c r="AK44" s="99" t="s">
        <v>240</v>
      </c>
    </row>
    <row r="45" spans="1:37" s="114" customFormat="1" ht="30" customHeight="1" x14ac:dyDescent="0.35">
      <c r="A45" s="137">
        <v>43976</v>
      </c>
      <c r="B45" s="126" t="s">
        <v>3504</v>
      </c>
      <c r="C45" s="114" t="s">
        <v>3505</v>
      </c>
      <c r="D45" s="95">
        <v>43969</v>
      </c>
      <c r="E45" s="95">
        <v>43970</v>
      </c>
      <c r="F45" s="114" t="s">
        <v>3506</v>
      </c>
      <c r="G45" s="122" t="str">
        <f t="shared" si="1"/>
        <v>https://doi.org/10.1080/14767058.2020.1763948</v>
      </c>
      <c r="H45" s="114" t="s">
        <v>3507</v>
      </c>
      <c r="I45" s="114" t="s">
        <v>109</v>
      </c>
      <c r="J45" s="114" t="s">
        <v>3508</v>
      </c>
      <c r="K45" s="114" t="s">
        <v>1863</v>
      </c>
      <c r="L45" s="114">
        <v>2020</v>
      </c>
      <c r="M45" s="114" t="s">
        <v>3509</v>
      </c>
      <c r="N45" s="114" t="s">
        <v>3510</v>
      </c>
      <c r="O45" s="128" t="s">
        <v>2245</v>
      </c>
      <c r="P45" s="114" t="s">
        <v>239</v>
      </c>
      <c r="Q45" s="114" t="s">
        <v>240</v>
      </c>
      <c r="R45" s="114" t="s">
        <v>240</v>
      </c>
      <c r="S45" s="95" t="s">
        <v>239</v>
      </c>
      <c r="T45" s="114" t="s">
        <v>39</v>
      </c>
      <c r="U45" s="132" t="s">
        <v>1868</v>
      </c>
      <c r="V45" s="114" t="s">
        <v>240</v>
      </c>
      <c r="W45" s="114" t="s">
        <v>240</v>
      </c>
      <c r="X45" s="114" t="s">
        <v>240</v>
      </c>
      <c r="Y45" s="114" t="s">
        <v>240</v>
      </c>
      <c r="Z45" s="114" t="s">
        <v>240</v>
      </c>
      <c r="AA45" s="114" t="s">
        <v>240</v>
      </c>
      <c r="AB45" s="114" t="s">
        <v>240</v>
      </c>
      <c r="AC45" s="114" t="s">
        <v>240</v>
      </c>
      <c r="AD45" s="114" t="s">
        <v>240</v>
      </c>
      <c r="AE45" s="114" t="s">
        <v>240</v>
      </c>
      <c r="AF45" s="114" t="s">
        <v>240</v>
      </c>
      <c r="AG45" s="114" t="s">
        <v>240</v>
      </c>
      <c r="AH45" s="114" t="s">
        <v>240</v>
      </c>
      <c r="AI45" s="114" t="s">
        <v>240</v>
      </c>
      <c r="AJ45" s="114" t="s">
        <v>240</v>
      </c>
      <c r="AK45" s="114" t="s">
        <v>240</v>
      </c>
    </row>
    <row r="46" spans="1:37" s="129" customFormat="1" ht="30" customHeight="1" x14ac:dyDescent="0.35">
      <c r="A46" s="133">
        <v>44061</v>
      </c>
      <c r="B46" s="130" t="s">
        <v>2692</v>
      </c>
      <c r="C46" s="131" t="s">
        <v>1765</v>
      </c>
      <c r="D46" s="95">
        <v>43915</v>
      </c>
      <c r="E46" s="95" t="s">
        <v>3424</v>
      </c>
      <c r="F46" s="132" t="s">
        <v>2693</v>
      </c>
      <c r="G46" s="122" t="str">
        <f t="shared" si="1"/>
        <v>https://jcbr.journals.ekb.eg/article_79888_10126.html</v>
      </c>
      <c r="H46" s="128" t="s">
        <v>1868</v>
      </c>
      <c r="I46" s="128" t="s">
        <v>109</v>
      </c>
      <c r="J46" s="131" t="s">
        <v>2694</v>
      </c>
      <c r="K46" s="132" t="s">
        <v>2695</v>
      </c>
      <c r="L46" s="132">
        <v>2020</v>
      </c>
      <c r="M46" s="128" t="s">
        <v>1759</v>
      </c>
      <c r="N46" s="132" t="s">
        <v>2696</v>
      </c>
      <c r="O46" s="128" t="s">
        <v>2245</v>
      </c>
      <c r="P46" s="132" t="s">
        <v>240</v>
      </c>
      <c r="Q46" s="132" t="s">
        <v>239</v>
      </c>
      <c r="R46" s="132" t="s">
        <v>240</v>
      </c>
      <c r="S46" s="133" t="s">
        <v>240</v>
      </c>
      <c r="T46" s="131" t="s">
        <v>101</v>
      </c>
      <c r="U46" s="132" t="s">
        <v>1868</v>
      </c>
      <c r="V46" s="132" t="s">
        <v>240</v>
      </c>
      <c r="W46" s="132" t="s">
        <v>240</v>
      </c>
      <c r="X46" s="131" t="s">
        <v>240</v>
      </c>
      <c r="Y46" s="132" t="s">
        <v>240</v>
      </c>
      <c r="Z46" s="132" t="s">
        <v>240</v>
      </c>
      <c r="AA46" s="132" t="s">
        <v>240</v>
      </c>
      <c r="AB46" s="131" t="s">
        <v>239</v>
      </c>
      <c r="AC46" s="131" t="s">
        <v>239</v>
      </c>
      <c r="AD46" s="131" t="s">
        <v>239</v>
      </c>
      <c r="AE46" s="131" t="s">
        <v>240</v>
      </c>
      <c r="AF46" s="131" t="s">
        <v>240</v>
      </c>
      <c r="AG46" s="131" t="s">
        <v>240</v>
      </c>
      <c r="AH46" s="131" t="s">
        <v>240</v>
      </c>
      <c r="AI46" s="131" t="s">
        <v>240</v>
      </c>
      <c r="AJ46" s="131" t="s">
        <v>240</v>
      </c>
      <c r="AK46" s="131" t="s">
        <v>240</v>
      </c>
    </row>
    <row r="47" spans="1:37" s="129" customFormat="1" ht="30" customHeight="1" x14ac:dyDescent="0.35">
      <c r="A47" s="133">
        <v>44062</v>
      </c>
      <c r="B47" s="130" t="s">
        <v>2697</v>
      </c>
      <c r="C47" s="131" t="s">
        <v>2698</v>
      </c>
      <c r="D47" s="95">
        <v>44047</v>
      </c>
      <c r="E47" s="95" t="s">
        <v>3424</v>
      </c>
      <c r="F47" s="132" t="s">
        <v>2699</v>
      </c>
      <c r="G47" s="122" t="str">
        <f t="shared" si="1"/>
        <v>https://epag.springeropen.com/articles/10.1186/s43054-020-00039-7</v>
      </c>
      <c r="H47" s="128" t="s">
        <v>1868</v>
      </c>
      <c r="I47" s="128" t="s">
        <v>109</v>
      </c>
      <c r="J47" s="131" t="s">
        <v>2700</v>
      </c>
      <c r="K47" s="132" t="s">
        <v>2701</v>
      </c>
      <c r="L47" s="132">
        <v>2020</v>
      </c>
      <c r="M47" s="128" t="s">
        <v>1759</v>
      </c>
      <c r="N47" s="132" t="s">
        <v>2702</v>
      </c>
      <c r="O47" s="128" t="s">
        <v>2245</v>
      </c>
      <c r="P47" s="132" t="s">
        <v>240</v>
      </c>
      <c r="Q47" s="132" t="s">
        <v>239</v>
      </c>
      <c r="R47" s="132" t="s">
        <v>239</v>
      </c>
      <c r="S47" s="133" t="s">
        <v>239</v>
      </c>
      <c r="T47" s="131" t="s">
        <v>105</v>
      </c>
      <c r="U47" s="132" t="s">
        <v>1868</v>
      </c>
      <c r="V47" s="132" t="s">
        <v>240</v>
      </c>
      <c r="W47" s="132" t="s">
        <v>240</v>
      </c>
      <c r="X47" s="131" t="s">
        <v>240</v>
      </c>
      <c r="Y47" s="132" t="s">
        <v>240</v>
      </c>
      <c r="Z47" s="132" t="s">
        <v>240</v>
      </c>
      <c r="AA47" s="132" t="s">
        <v>239</v>
      </c>
      <c r="AB47" s="131" t="s">
        <v>239</v>
      </c>
      <c r="AC47" s="131" t="s">
        <v>239</v>
      </c>
      <c r="AD47" s="131" t="s">
        <v>239</v>
      </c>
      <c r="AE47" s="131" t="s">
        <v>239</v>
      </c>
      <c r="AF47" s="131" t="s">
        <v>239</v>
      </c>
      <c r="AG47" s="131" t="s">
        <v>240</v>
      </c>
      <c r="AH47" s="131" t="s">
        <v>240</v>
      </c>
      <c r="AI47" s="131" t="s">
        <v>239</v>
      </c>
      <c r="AJ47" s="131" t="s">
        <v>240</v>
      </c>
      <c r="AK47" s="131" t="s">
        <v>240</v>
      </c>
    </row>
    <row r="48" spans="1:37" s="129" customFormat="1" ht="30" customHeight="1" x14ac:dyDescent="0.35">
      <c r="A48" s="133">
        <v>44063</v>
      </c>
      <c r="B48" s="130" t="s">
        <v>2703</v>
      </c>
      <c r="C48" s="131" t="s">
        <v>2704</v>
      </c>
      <c r="D48" s="95">
        <v>43969</v>
      </c>
      <c r="E48" s="95" t="s">
        <v>3424</v>
      </c>
      <c r="F48" s="132" t="s">
        <v>2705</v>
      </c>
      <c r="G48" s="122" t="str">
        <f t="shared" si="1"/>
        <v>https://www.scirp.org/html/13-1330818_101186.htm</v>
      </c>
      <c r="H48" s="128" t="s">
        <v>2706</v>
      </c>
      <c r="I48" s="128" t="s">
        <v>104</v>
      </c>
      <c r="J48" s="131" t="s">
        <v>2707</v>
      </c>
      <c r="K48" s="132" t="s">
        <v>2708</v>
      </c>
      <c r="L48" s="132">
        <v>2020</v>
      </c>
      <c r="M48" s="128" t="s">
        <v>1759</v>
      </c>
      <c r="N48" s="132" t="s">
        <v>2709</v>
      </c>
      <c r="O48" s="128" t="s">
        <v>2245</v>
      </c>
      <c r="P48" s="132" t="s">
        <v>240</v>
      </c>
      <c r="Q48" s="132" t="s">
        <v>239</v>
      </c>
      <c r="R48" s="132" t="s">
        <v>240</v>
      </c>
      <c r="S48" s="133" t="s">
        <v>240</v>
      </c>
      <c r="T48" s="131" t="s">
        <v>39</v>
      </c>
      <c r="U48" s="132" t="s">
        <v>2710</v>
      </c>
      <c r="V48" s="132" t="s">
        <v>240</v>
      </c>
      <c r="W48" s="132" t="s">
        <v>240</v>
      </c>
      <c r="X48" s="131" t="s">
        <v>240</v>
      </c>
      <c r="Y48" s="132" t="s">
        <v>240</v>
      </c>
      <c r="Z48" s="132" t="s">
        <v>240</v>
      </c>
      <c r="AA48" s="132" t="s">
        <v>239</v>
      </c>
      <c r="AB48" s="131" t="s">
        <v>239</v>
      </c>
      <c r="AC48" s="131" t="s">
        <v>239</v>
      </c>
      <c r="AD48" s="131" t="s">
        <v>239</v>
      </c>
      <c r="AE48" s="131" t="s">
        <v>239</v>
      </c>
      <c r="AF48" s="131" t="s">
        <v>240</v>
      </c>
      <c r="AG48" s="131" t="s">
        <v>240</v>
      </c>
      <c r="AH48" s="131" t="s">
        <v>240</v>
      </c>
      <c r="AI48" s="131" t="s">
        <v>240</v>
      </c>
      <c r="AJ48" s="131" t="s">
        <v>240</v>
      </c>
      <c r="AK48" s="131" t="s">
        <v>240</v>
      </c>
    </row>
    <row r="49" spans="1:37" s="129" customFormat="1" ht="30" customHeight="1" x14ac:dyDescent="0.35">
      <c r="A49" s="133">
        <v>44064</v>
      </c>
      <c r="B49" s="130" t="s">
        <v>2711</v>
      </c>
      <c r="C49" s="131" t="s">
        <v>1765</v>
      </c>
      <c r="D49" s="95">
        <v>43937</v>
      </c>
      <c r="E49" s="95" t="s">
        <v>3424</v>
      </c>
      <c r="F49" s="132" t="s">
        <v>2712</v>
      </c>
      <c r="G49" s="122" t="str">
        <f t="shared" si="1"/>
        <v>https://www.ncbi.nlm.nih.gov/pmc/articles/PMC7266469/</v>
      </c>
      <c r="H49" s="128" t="s">
        <v>2663</v>
      </c>
      <c r="I49" s="128" t="s">
        <v>104</v>
      </c>
      <c r="J49" s="131" t="s">
        <v>2713</v>
      </c>
      <c r="K49" s="132" t="s">
        <v>2714</v>
      </c>
      <c r="L49" s="132">
        <v>2020</v>
      </c>
      <c r="M49" s="128" t="s">
        <v>1759</v>
      </c>
      <c r="N49" s="132" t="s">
        <v>2715</v>
      </c>
      <c r="O49" s="128" t="s">
        <v>2245</v>
      </c>
      <c r="P49" s="132" t="s">
        <v>239</v>
      </c>
      <c r="Q49" s="132" t="s">
        <v>240</v>
      </c>
      <c r="R49" s="132" t="s">
        <v>240</v>
      </c>
      <c r="S49" s="133" t="s">
        <v>239</v>
      </c>
      <c r="T49" s="131" t="s">
        <v>39</v>
      </c>
      <c r="U49" s="132" t="s">
        <v>1868</v>
      </c>
      <c r="V49" s="132" t="s">
        <v>240</v>
      </c>
      <c r="W49" s="132" t="s">
        <v>240</v>
      </c>
      <c r="X49" s="131" t="s">
        <v>240</v>
      </c>
      <c r="Y49" s="132" t="s">
        <v>240</v>
      </c>
      <c r="Z49" s="132" t="s">
        <v>239</v>
      </c>
      <c r="AA49" s="132" t="s">
        <v>240</v>
      </c>
      <c r="AB49" s="131" t="s">
        <v>240</v>
      </c>
      <c r="AC49" s="131" t="s">
        <v>240</v>
      </c>
      <c r="AD49" s="131" t="s">
        <v>240</v>
      </c>
      <c r="AE49" s="131" t="s">
        <v>240</v>
      </c>
      <c r="AF49" s="131" t="s">
        <v>240</v>
      </c>
      <c r="AG49" s="131" t="s">
        <v>240</v>
      </c>
      <c r="AH49" s="131" t="s">
        <v>239</v>
      </c>
      <c r="AI49" s="131" t="s">
        <v>240</v>
      </c>
      <c r="AJ49" s="131" t="s">
        <v>240</v>
      </c>
      <c r="AK49" s="131" t="s">
        <v>240</v>
      </c>
    </row>
    <row r="50" spans="1:37" s="129" customFormat="1" ht="30" customHeight="1" x14ac:dyDescent="0.35">
      <c r="A50" s="133">
        <v>44065</v>
      </c>
      <c r="B50" s="130" t="s">
        <v>2716</v>
      </c>
      <c r="C50" s="131" t="s">
        <v>2717</v>
      </c>
      <c r="D50" s="95">
        <v>44042</v>
      </c>
      <c r="E50" s="95">
        <v>44054</v>
      </c>
      <c r="F50" s="132" t="s">
        <v>2718</v>
      </c>
      <c r="G50" s="122" t="str">
        <f t="shared" si="1"/>
        <v>https://www.ncbi.nlm.nih.gov/pmc/articles/PMC7392075/</v>
      </c>
      <c r="H50" s="128" t="s">
        <v>2298</v>
      </c>
      <c r="I50" s="128" t="s">
        <v>102</v>
      </c>
      <c r="J50" s="131" t="s">
        <v>2719</v>
      </c>
      <c r="K50" s="132" t="s">
        <v>2720</v>
      </c>
      <c r="L50" s="132">
        <v>2020</v>
      </c>
      <c r="M50" s="128" t="s">
        <v>1759</v>
      </c>
      <c r="N50" s="132" t="s">
        <v>2721</v>
      </c>
      <c r="O50" s="128" t="s">
        <v>2245</v>
      </c>
      <c r="P50" s="132" t="s">
        <v>240</v>
      </c>
      <c r="Q50" s="132" t="s">
        <v>239</v>
      </c>
      <c r="R50" s="132" t="s">
        <v>240</v>
      </c>
      <c r="S50" s="133" t="s">
        <v>240</v>
      </c>
      <c r="T50" s="131" t="s">
        <v>101</v>
      </c>
      <c r="U50" s="132" t="s">
        <v>1868</v>
      </c>
      <c r="V50" s="132" t="s">
        <v>240</v>
      </c>
      <c r="W50" s="132" t="s">
        <v>240</v>
      </c>
      <c r="X50" s="131" t="s">
        <v>240</v>
      </c>
      <c r="Y50" s="132" t="s">
        <v>240</v>
      </c>
      <c r="Z50" s="132" t="s">
        <v>240</v>
      </c>
      <c r="AA50" s="132" t="s">
        <v>240</v>
      </c>
      <c r="AB50" s="131" t="s">
        <v>240</v>
      </c>
      <c r="AC50" s="131" t="s">
        <v>240</v>
      </c>
      <c r="AD50" s="131" t="s">
        <v>240</v>
      </c>
      <c r="AE50" s="131" t="s">
        <v>240</v>
      </c>
      <c r="AF50" s="131" t="s">
        <v>240</v>
      </c>
      <c r="AG50" s="131" t="s">
        <v>240</v>
      </c>
      <c r="AH50" s="131" t="s">
        <v>240</v>
      </c>
      <c r="AI50" s="131" t="s">
        <v>240</v>
      </c>
      <c r="AJ50" s="131" t="s">
        <v>240</v>
      </c>
      <c r="AK50" s="131" t="s">
        <v>240</v>
      </c>
    </row>
    <row r="51" spans="1:37" s="129" customFormat="1" ht="30" customHeight="1" x14ac:dyDescent="0.35">
      <c r="A51" s="133">
        <v>44066</v>
      </c>
      <c r="B51" s="130" t="s">
        <v>2722</v>
      </c>
      <c r="C51" s="131" t="s">
        <v>2723</v>
      </c>
      <c r="D51" s="95">
        <v>44049</v>
      </c>
      <c r="E51" s="95">
        <v>44051</v>
      </c>
      <c r="F51" s="132" t="s">
        <v>2724</v>
      </c>
      <c r="G51" s="122" t="str">
        <f t="shared" si="1"/>
        <v>https://www.ncbi.nlm.nih.gov/pmc/articles/PMC7406700/</v>
      </c>
      <c r="H51" s="128" t="s">
        <v>1868</v>
      </c>
      <c r="I51" s="128" t="s">
        <v>102</v>
      </c>
      <c r="J51" s="131" t="s">
        <v>2725</v>
      </c>
      <c r="K51" s="132" t="s">
        <v>2726</v>
      </c>
      <c r="L51" s="132">
        <v>2020</v>
      </c>
      <c r="M51" s="128" t="s">
        <v>1759</v>
      </c>
      <c r="N51" s="132" t="s">
        <v>2727</v>
      </c>
      <c r="O51" s="128" t="s">
        <v>2245</v>
      </c>
      <c r="P51" s="132" t="s">
        <v>239</v>
      </c>
      <c r="Q51" s="132" t="s">
        <v>239</v>
      </c>
      <c r="R51" s="132" t="s">
        <v>239</v>
      </c>
      <c r="S51" s="133" t="s">
        <v>240</v>
      </c>
      <c r="T51" s="131" t="s">
        <v>101</v>
      </c>
      <c r="U51" s="132" t="s">
        <v>1868</v>
      </c>
      <c r="V51" s="132" t="s">
        <v>240</v>
      </c>
      <c r="W51" s="132" t="s">
        <v>240</v>
      </c>
      <c r="X51" s="131" t="s">
        <v>240</v>
      </c>
      <c r="Y51" s="132" t="s">
        <v>240</v>
      </c>
      <c r="Z51" s="132" t="s">
        <v>240</v>
      </c>
      <c r="AA51" s="132" t="s">
        <v>240</v>
      </c>
      <c r="AB51" s="131" t="s">
        <v>240</v>
      </c>
      <c r="AC51" s="131" t="s">
        <v>240</v>
      </c>
      <c r="AD51" s="131" t="s">
        <v>240</v>
      </c>
      <c r="AE51" s="131" t="s">
        <v>240</v>
      </c>
      <c r="AF51" s="131" t="s">
        <v>240</v>
      </c>
      <c r="AG51" s="131" t="s">
        <v>240</v>
      </c>
      <c r="AH51" s="131" t="s">
        <v>240</v>
      </c>
      <c r="AI51" s="131" t="s">
        <v>240</v>
      </c>
      <c r="AJ51" s="131" t="s">
        <v>240</v>
      </c>
      <c r="AK51" s="131" t="s">
        <v>240</v>
      </c>
    </row>
    <row r="52" spans="1:37" s="129" customFormat="1" ht="30" customHeight="1" x14ac:dyDescent="0.35">
      <c r="A52" s="133">
        <v>44067</v>
      </c>
      <c r="B52" s="130" t="s">
        <v>2728</v>
      </c>
      <c r="C52" s="131" t="s">
        <v>2729</v>
      </c>
      <c r="D52" s="95">
        <v>43981</v>
      </c>
      <c r="E52" s="95">
        <v>44049</v>
      </c>
      <c r="F52" s="132" t="s">
        <v>2730</v>
      </c>
      <c r="G52" s="122" t="str">
        <f t="shared" si="1"/>
        <v>https://www.ncbi.nlm.nih.gov/pmc/articles/PMC7260486/</v>
      </c>
      <c r="H52" s="128" t="s">
        <v>1868</v>
      </c>
      <c r="I52" s="128" t="s">
        <v>102</v>
      </c>
      <c r="J52" s="131" t="s">
        <v>2731</v>
      </c>
      <c r="K52" s="132" t="s">
        <v>2732</v>
      </c>
      <c r="L52" s="132">
        <v>2020</v>
      </c>
      <c r="M52" s="128" t="s">
        <v>1759</v>
      </c>
      <c r="N52" s="132" t="s">
        <v>2733</v>
      </c>
      <c r="O52" s="128" t="s">
        <v>2245</v>
      </c>
      <c r="P52" s="132" t="s">
        <v>239</v>
      </c>
      <c r="Q52" s="132" t="s">
        <v>240</v>
      </c>
      <c r="R52" s="132" t="s">
        <v>240</v>
      </c>
      <c r="S52" s="133" t="s">
        <v>240</v>
      </c>
      <c r="T52" s="131" t="s">
        <v>101</v>
      </c>
      <c r="U52" s="132" t="s">
        <v>1868</v>
      </c>
      <c r="V52" s="132" t="s">
        <v>240</v>
      </c>
      <c r="W52" s="132" t="s">
        <v>240</v>
      </c>
      <c r="X52" s="131" t="s">
        <v>240</v>
      </c>
      <c r="Y52" s="132" t="s">
        <v>240</v>
      </c>
      <c r="Z52" s="132" t="s">
        <v>240</v>
      </c>
      <c r="AA52" s="132" t="s">
        <v>240</v>
      </c>
      <c r="AB52" s="131" t="s">
        <v>240</v>
      </c>
      <c r="AC52" s="131" t="s">
        <v>240</v>
      </c>
      <c r="AD52" s="131" t="s">
        <v>240</v>
      </c>
      <c r="AE52" s="131" t="s">
        <v>240</v>
      </c>
      <c r="AF52" s="131" t="s">
        <v>240</v>
      </c>
      <c r="AG52" s="131" t="s">
        <v>240</v>
      </c>
      <c r="AH52" s="131" t="s">
        <v>240</v>
      </c>
      <c r="AI52" s="131" t="s">
        <v>240</v>
      </c>
      <c r="AJ52" s="131" t="s">
        <v>240</v>
      </c>
      <c r="AK52" s="131" t="s">
        <v>240</v>
      </c>
    </row>
    <row r="53" spans="1:37" s="129" customFormat="1" ht="30" customHeight="1" x14ac:dyDescent="0.35">
      <c r="A53" s="133">
        <v>44068</v>
      </c>
      <c r="B53" s="130" t="s">
        <v>2734</v>
      </c>
      <c r="C53" s="131" t="s">
        <v>2735</v>
      </c>
      <c r="D53" s="95">
        <v>44043</v>
      </c>
      <c r="E53" s="95">
        <v>44054</v>
      </c>
      <c r="F53" s="132" t="s">
        <v>2736</v>
      </c>
      <c r="G53" s="122" t="str">
        <f t="shared" si="1"/>
        <v>https://www.nzma.org.nz/journal-articles/age-related-differences-in-sars-cov-2-testing-in-the-northern-region-of-new-zealand</v>
      </c>
      <c r="H53" s="128" t="s">
        <v>2737</v>
      </c>
      <c r="I53" s="128" t="s">
        <v>1763</v>
      </c>
      <c r="J53" s="131" t="s">
        <v>2738</v>
      </c>
      <c r="K53" s="132" t="s">
        <v>2739</v>
      </c>
      <c r="L53" s="132">
        <v>2020</v>
      </c>
      <c r="M53" s="128" t="s">
        <v>1759</v>
      </c>
      <c r="N53" s="132" t="s">
        <v>2304</v>
      </c>
      <c r="O53" s="128" t="s">
        <v>2245</v>
      </c>
      <c r="P53" s="132" t="s">
        <v>240</v>
      </c>
      <c r="Q53" s="132" t="s">
        <v>239</v>
      </c>
      <c r="R53" s="132" t="s">
        <v>240</v>
      </c>
      <c r="S53" s="133" t="s">
        <v>240</v>
      </c>
      <c r="T53" s="131" t="s">
        <v>105</v>
      </c>
      <c r="U53" s="132" t="s">
        <v>2740</v>
      </c>
      <c r="V53" s="132" t="s">
        <v>240</v>
      </c>
      <c r="W53" s="132" t="s">
        <v>240</v>
      </c>
      <c r="X53" s="131" t="s">
        <v>240</v>
      </c>
      <c r="Y53" s="132" t="s">
        <v>240</v>
      </c>
      <c r="Z53" s="132" t="s">
        <v>240</v>
      </c>
      <c r="AA53" s="132" t="s">
        <v>239</v>
      </c>
      <c r="AB53" s="131" t="s">
        <v>240</v>
      </c>
      <c r="AC53" s="131" t="s">
        <v>239</v>
      </c>
      <c r="AD53" s="131" t="s">
        <v>240</v>
      </c>
      <c r="AE53" s="131" t="s">
        <v>240</v>
      </c>
      <c r="AF53" s="131" t="s">
        <v>240</v>
      </c>
      <c r="AG53" s="131" t="s">
        <v>240</v>
      </c>
      <c r="AH53" s="131" t="s">
        <v>240</v>
      </c>
      <c r="AI53" s="131" t="s">
        <v>240</v>
      </c>
      <c r="AJ53" s="131" t="s">
        <v>240</v>
      </c>
      <c r="AK53" s="131" t="s">
        <v>240</v>
      </c>
    </row>
    <row r="54" spans="1:37" s="129" customFormat="1" ht="30" customHeight="1" x14ac:dyDescent="0.35">
      <c r="A54" s="133">
        <v>44069</v>
      </c>
      <c r="B54" s="130" t="s">
        <v>2741</v>
      </c>
      <c r="C54" s="131" t="s">
        <v>2742</v>
      </c>
      <c r="D54" s="95">
        <v>44049</v>
      </c>
      <c r="E54" s="95">
        <v>44054</v>
      </c>
      <c r="F54" s="132" t="s">
        <v>2743</v>
      </c>
      <c r="G54" s="122" t="str">
        <f t="shared" si="1"/>
        <v>https://www.sciencedirect.com/science/article/pii/S1201971220306081</v>
      </c>
      <c r="H54" s="128" t="s">
        <v>107</v>
      </c>
      <c r="I54" s="128" t="s">
        <v>104</v>
      </c>
      <c r="J54" s="131" t="s">
        <v>2744</v>
      </c>
      <c r="K54" s="132" t="s">
        <v>2745</v>
      </c>
      <c r="L54" s="132">
        <v>2020</v>
      </c>
      <c r="M54" s="128" t="s">
        <v>1759</v>
      </c>
      <c r="N54" s="132" t="s">
        <v>2746</v>
      </c>
      <c r="O54" s="128" t="s">
        <v>2245</v>
      </c>
      <c r="P54" s="132" t="s">
        <v>239</v>
      </c>
      <c r="Q54" s="132" t="s">
        <v>240</v>
      </c>
      <c r="R54" s="132" t="s">
        <v>239</v>
      </c>
      <c r="S54" s="133" t="s">
        <v>240</v>
      </c>
      <c r="T54" s="131" t="s">
        <v>39</v>
      </c>
      <c r="U54" s="132" t="s">
        <v>2244</v>
      </c>
      <c r="V54" s="132" t="s">
        <v>239</v>
      </c>
      <c r="W54" s="132" t="s">
        <v>240</v>
      </c>
      <c r="X54" s="131" t="s">
        <v>240</v>
      </c>
      <c r="Y54" s="132" t="s">
        <v>239</v>
      </c>
      <c r="Z54" s="132" t="s">
        <v>240</v>
      </c>
      <c r="AA54" s="132" t="s">
        <v>240</v>
      </c>
      <c r="AB54" s="131" t="s">
        <v>240</v>
      </c>
      <c r="AC54" s="131" t="s">
        <v>240</v>
      </c>
      <c r="AD54" s="131" t="s">
        <v>240</v>
      </c>
      <c r="AE54" s="131" t="s">
        <v>240</v>
      </c>
      <c r="AF54" s="131" t="s">
        <v>239</v>
      </c>
      <c r="AG54" s="131" t="s">
        <v>240</v>
      </c>
      <c r="AH54" s="131" t="s">
        <v>240</v>
      </c>
      <c r="AI54" s="131" t="s">
        <v>240</v>
      </c>
      <c r="AJ54" s="131" t="s">
        <v>240</v>
      </c>
      <c r="AK54" s="131" t="s">
        <v>240</v>
      </c>
    </row>
    <row r="55" spans="1:37" s="129" customFormat="1" ht="30" customHeight="1" x14ac:dyDescent="0.35">
      <c r="A55" s="133">
        <v>44070</v>
      </c>
      <c r="B55" s="130" t="s">
        <v>2747</v>
      </c>
      <c r="C55" s="131" t="s">
        <v>2748</v>
      </c>
      <c r="D55" s="95">
        <v>44048</v>
      </c>
      <c r="E55" s="95">
        <v>44050</v>
      </c>
      <c r="F55" s="132" t="s">
        <v>2749</v>
      </c>
      <c r="G55" s="122" t="str">
        <f t="shared" si="1"/>
        <v>https://www.thieme-connect.com/products/ejournals/html/10.1055/s-0040-1714346</v>
      </c>
      <c r="H55" s="128" t="s">
        <v>1868</v>
      </c>
      <c r="I55" s="128" t="s">
        <v>102</v>
      </c>
      <c r="J55" s="131" t="s">
        <v>2750</v>
      </c>
      <c r="K55" s="132" t="s">
        <v>2243</v>
      </c>
      <c r="L55" s="132">
        <v>2020</v>
      </c>
      <c r="M55" s="128" t="s">
        <v>1759</v>
      </c>
      <c r="N55" s="132" t="s">
        <v>2751</v>
      </c>
      <c r="O55" s="128" t="s">
        <v>2245</v>
      </c>
      <c r="P55" s="132" t="s">
        <v>239</v>
      </c>
      <c r="Q55" s="132" t="s">
        <v>240</v>
      </c>
      <c r="R55" s="132" t="s">
        <v>239</v>
      </c>
      <c r="S55" s="133" t="s">
        <v>240</v>
      </c>
      <c r="T55" s="131" t="s">
        <v>101</v>
      </c>
      <c r="U55" s="132" t="s">
        <v>1868</v>
      </c>
      <c r="V55" s="132" t="s">
        <v>240</v>
      </c>
      <c r="W55" s="132" t="s">
        <v>240</v>
      </c>
      <c r="X55" s="131" t="s">
        <v>240</v>
      </c>
      <c r="Y55" s="132" t="s">
        <v>240</v>
      </c>
      <c r="Z55" s="132" t="s">
        <v>240</v>
      </c>
      <c r="AA55" s="132" t="s">
        <v>240</v>
      </c>
      <c r="AB55" s="131" t="s">
        <v>240</v>
      </c>
      <c r="AC55" s="131" t="s">
        <v>240</v>
      </c>
      <c r="AD55" s="131" t="s">
        <v>240</v>
      </c>
      <c r="AE55" s="131" t="s">
        <v>240</v>
      </c>
      <c r="AF55" s="131" t="s">
        <v>240</v>
      </c>
      <c r="AG55" s="131" t="s">
        <v>240</v>
      </c>
      <c r="AH55" s="131" t="s">
        <v>240</v>
      </c>
      <c r="AI55" s="131" t="s">
        <v>240</v>
      </c>
      <c r="AJ55" s="131" t="s">
        <v>240</v>
      </c>
      <c r="AK55" s="131" t="s">
        <v>240</v>
      </c>
    </row>
    <row r="56" spans="1:37" s="129" customFormat="1" ht="30" customHeight="1" x14ac:dyDescent="0.35">
      <c r="A56" s="133">
        <v>44071</v>
      </c>
      <c r="B56" s="130" t="s">
        <v>3436</v>
      </c>
      <c r="C56" s="131" t="s">
        <v>2752</v>
      </c>
      <c r="D56" s="95">
        <v>44049</v>
      </c>
      <c r="E56" s="95">
        <v>44052</v>
      </c>
      <c r="F56" s="132" t="s">
        <v>2753</v>
      </c>
      <c r="G56" s="122" t="str">
        <f t="shared" si="1"/>
        <v>https://internationalbreastfeedingjournal.biomedcentral.com/articles/10.1186/s13006-020-00305-9</v>
      </c>
      <c r="H56" s="128" t="s">
        <v>107</v>
      </c>
      <c r="I56" s="128" t="s">
        <v>104</v>
      </c>
      <c r="J56" s="131" t="s">
        <v>2754</v>
      </c>
      <c r="K56" s="132" t="s">
        <v>2564</v>
      </c>
      <c r="L56" s="132">
        <v>2020</v>
      </c>
      <c r="M56" s="128" t="s">
        <v>1759</v>
      </c>
      <c r="N56" s="132" t="s">
        <v>2755</v>
      </c>
      <c r="O56" s="128" t="s">
        <v>2245</v>
      </c>
      <c r="P56" s="132" t="s">
        <v>240</v>
      </c>
      <c r="Q56" s="132" t="s">
        <v>239</v>
      </c>
      <c r="R56" s="132" t="s">
        <v>239</v>
      </c>
      <c r="S56" s="133" t="s">
        <v>240</v>
      </c>
      <c r="T56" s="131" t="s">
        <v>39</v>
      </c>
      <c r="U56" s="132" t="s">
        <v>2756</v>
      </c>
      <c r="V56" s="132" t="s">
        <v>240</v>
      </c>
      <c r="W56" s="132" t="s">
        <v>240</v>
      </c>
      <c r="X56" s="131" t="s">
        <v>240</v>
      </c>
      <c r="Y56" s="132" t="s">
        <v>240</v>
      </c>
      <c r="Z56" s="132" t="s">
        <v>240</v>
      </c>
      <c r="AA56" s="132" t="s">
        <v>239</v>
      </c>
      <c r="AB56" s="131" t="s">
        <v>239</v>
      </c>
      <c r="AC56" s="131" t="s">
        <v>240</v>
      </c>
      <c r="AD56" s="131" t="s">
        <v>240</v>
      </c>
      <c r="AE56" s="131" t="s">
        <v>239</v>
      </c>
      <c r="AF56" s="131" t="s">
        <v>239</v>
      </c>
      <c r="AG56" s="131" t="s">
        <v>239</v>
      </c>
      <c r="AH56" s="131" t="s">
        <v>240</v>
      </c>
      <c r="AI56" s="131" t="s">
        <v>240</v>
      </c>
      <c r="AJ56" s="131" t="s">
        <v>240</v>
      </c>
      <c r="AK56" s="131" t="s">
        <v>240</v>
      </c>
    </row>
    <row r="57" spans="1:37" s="129" customFormat="1" ht="30" customHeight="1" x14ac:dyDescent="0.35">
      <c r="A57" s="133">
        <v>44072</v>
      </c>
      <c r="B57" s="130" t="s">
        <v>2757</v>
      </c>
      <c r="C57" s="131" t="s">
        <v>2758</v>
      </c>
      <c r="D57" s="95">
        <v>44051</v>
      </c>
      <c r="E57" s="95">
        <v>44053</v>
      </c>
      <c r="F57" s="132" t="s">
        <v>2759</v>
      </c>
      <c r="G57" s="122" t="str">
        <f t="shared" si="1"/>
        <v>https://academic.oup.com/jpepsy/advance-article/doi/10.1093/jpepsy/jsaa063/5885276</v>
      </c>
      <c r="H57" s="128" t="s">
        <v>103</v>
      </c>
      <c r="I57" s="128" t="s">
        <v>109</v>
      </c>
      <c r="J57" s="131" t="s">
        <v>2760</v>
      </c>
      <c r="K57" s="132" t="s">
        <v>2761</v>
      </c>
      <c r="L57" s="132">
        <v>2020</v>
      </c>
      <c r="M57" s="128" t="s">
        <v>1759</v>
      </c>
      <c r="N57" s="132" t="s">
        <v>2762</v>
      </c>
      <c r="O57" s="128" t="s">
        <v>2245</v>
      </c>
      <c r="P57" s="132" t="s">
        <v>240</v>
      </c>
      <c r="Q57" s="132" t="s">
        <v>239</v>
      </c>
      <c r="R57" s="132" t="s">
        <v>240</v>
      </c>
      <c r="S57" s="133" t="s">
        <v>239</v>
      </c>
      <c r="T57" s="131" t="s">
        <v>105</v>
      </c>
      <c r="U57" s="132" t="s">
        <v>1868</v>
      </c>
      <c r="V57" s="132" t="s">
        <v>240</v>
      </c>
      <c r="W57" s="132" t="s">
        <v>240</v>
      </c>
      <c r="X57" s="131" t="s">
        <v>240</v>
      </c>
      <c r="Y57" s="132" t="s">
        <v>240</v>
      </c>
      <c r="Z57" s="132" t="s">
        <v>240</v>
      </c>
      <c r="AA57" s="132" t="s">
        <v>240</v>
      </c>
      <c r="AB57" s="131" t="s">
        <v>240</v>
      </c>
      <c r="AC57" s="131" t="s">
        <v>240</v>
      </c>
      <c r="AD57" s="131" t="s">
        <v>240</v>
      </c>
      <c r="AE57" s="131" t="s">
        <v>240</v>
      </c>
      <c r="AF57" s="131" t="s">
        <v>240</v>
      </c>
      <c r="AG57" s="131" t="s">
        <v>240</v>
      </c>
      <c r="AH57" s="131" t="s">
        <v>240</v>
      </c>
      <c r="AI57" s="131" t="s">
        <v>240</v>
      </c>
      <c r="AJ57" s="131" t="s">
        <v>240</v>
      </c>
      <c r="AK57" s="131" t="s">
        <v>240</v>
      </c>
    </row>
    <row r="58" spans="1:37" s="129" customFormat="1" ht="30" customHeight="1" x14ac:dyDescent="0.35">
      <c r="A58" s="133">
        <v>44073</v>
      </c>
      <c r="B58" s="130" t="s">
        <v>2763</v>
      </c>
      <c r="C58" s="131" t="s">
        <v>2764</v>
      </c>
      <c r="D58" s="95">
        <v>44037</v>
      </c>
      <c r="E58" s="95">
        <v>44050</v>
      </c>
      <c r="F58" s="132" t="s">
        <v>2765</v>
      </c>
      <c r="G58" s="122" t="str">
        <f t="shared" si="1"/>
        <v>https://www.sciencedirect.com/science/article/pii/S0143400420302125?via%3Dihub</v>
      </c>
      <c r="H58" s="128" t="s">
        <v>1868</v>
      </c>
      <c r="I58" s="128" t="s">
        <v>102</v>
      </c>
      <c r="J58" s="131" t="s">
        <v>2766</v>
      </c>
      <c r="K58" s="132" t="s">
        <v>2767</v>
      </c>
      <c r="L58" s="132">
        <v>2020</v>
      </c>
      <c r="M58" s="128" t="s">
        <v>1759</v>
      </c>
      <c r="N58" s="132" t="s">
        <v>2768</v>
      </c>
      <c r="O58" s="128" t="s">
        <v>2245</v>
      </c>
      <c r="P58" s="132" t="s">
        <v>239</v>
      </c>
      <c r="Q58" s="132" t="s">
        <v>240</v>
      </c>
      <c r="R58" s="132" t="s">
        <v>239</v>
      </c>
      <c r="S58" s="133" t="s">
        <v>240</v>
      </c>
      <c r="T58" s="131" t="s">
        <v>101</v>
      </c>
      <c r="U58" s="132" t="s">
        <v>1868</v>
      </c>
      <c r="V58" s="132" t="s">
        <v>240</v>
      </c>
      <c r="W58" s="132" t="s">
        <v>240</v>
      </c>
      <c r="X58" s="131" t="s">
        <v>240</v>
      </c>
      <c r="Y58" s="132" t="s">
        <v>240</v>
      </c>
      <c r="Z58" s="132" t="s">
        <v>240</v>
      </c>
      <c r="AA58" s="132" t="s">
        <v>240</v>
      </c>
      <c r="AB58" s="131" t="s">
        <v>240</v>
      </c>
      <c r="AC58" s="131" t="s">
        <v>240</v>
      </c>
      <c r="AD58" s="131" t="s">
        <v>240</v>
      </c>
      <c r="AE58" s="131" t="s">
        <v>240</v>
      </c>
      <c r="AF58" s="131" t="s">
        <v>240</v>
      </c>
      <c r="AG58" s="131" t="s">
        <v>240</v>
      </c>
      <c r="AH58" s="131" t="s">
        <v>240</v>
      </c>
      <c r="AI58" s="131" t="s">
        <v>240</v>
      </c>
      <c r="AJ58" s="131" t="s">
        <v>240</v>
      </c>
      <c r="AK58" s="131" t="s">
        <v>240</v>
      </c>
    </row>
    <row r="59" spans="1:37" s="129" customFormat="1" ht="30" customHeight="1" x14ac:dyDescent="0.35">
      <c r="A59" s="133">
        <v>44074</v>
      </c>
      <c r="B59" s="130" t="s">
        <v>2769</v>
      </c>
      <c r="C59" s="131" t="s">
        <v>2770</v>
      </c>
      <c r="D59" s="95">
        <v>44050</v>
      </c>
      <c r="E59" s="95">
        <v>44052</v>
      </c>
      <c r="F59" s="132" t="s">
        <v>2771</v>
      </c>
      <c r="G59" s="122" t="str">
        <f t="shared" si="1"/>
        <v>https://link.springer.com/article/10.1007%2Fs00431-020-03765-7</v>
      </c>
      <c r="H59" s="128" t="s">
        <v>106</v>
      </c>
      <c r="I59" s="128" t="s">
        <v>1763</v>
      </c>
      <c r="J59" s="131" t="s">
        <v>2772</v>
      </c>
      <c r="K59" s="132" t="s">
        <v>2447</v>
      </c>
      <c r="L59" s="132">
        <v>2020</v>
      </c>
      <c r="M59" s="128" t="s">
        <v>1759</v>
      </c>
      <c r="N59" s="132" t="s">
        <v>2773</v>
      </c>
      <c r="O59" s="128" t="s">
        <v>2245</v>
      </c>
      <c r="P59" s="132" t="s">
        <v>239</v>
      </c>
      <c r="Q59" s="132" t="s">
        <v>240</v>
      </c>
      <c r="R59" s="132" t="s">
        <v>240</v>
      </c>
      <c r="S59" s="133" t="s">
        <v>240</v>
      </c>
      <c r="T59" s="131" t="s">
        <v>105</v>
      </c>
      <c r="U59" s="132" t="s">
        <v>2774</v>
      </c>
      <c r="V59" s="132" t="s">
        <v>239</v>
      </c>
      <c r="W59" s="132" t="s">
        <v>239</v>
      </c>
      <c r="X59" s="131" t="s">
        <v>240</v>
      </c>
      <c r="Y59" s="132" t="s">
        <v>240</v>
      </c>
      <c r="Z59" s="132" t="s">
        <v>239</v>
      </c>
      <c r="AA59" s="132" t="s">
        <v>240</v>
      </c>
      <c r="AB59" s="131" t="s">
        <v>240</v>
      </c>
      <c r="AC59" s="131" t="s">
        <v>240</v>
      </c>
      <c r="AD59" s="131" t="s">
        <v>240</v>
      </c>
      <c r="AE59" s="131" t="s">
        <v>240</v>
      </c>
      <c r="AF59" s="131" t="s">
        <v>240</v>
      </c>
      <c r="AG59" s="131" t="s">
        <v>240</v>
      </c>
      <c r="AH59" s="131" t="s">
        <v>240</v>
      </c>
      <c r="AI59" s="131" t="s">
        <v>240</v>
      </c>
      <c r="AJ59" s="131" t="s">
        <v>240</v>
      </c>
      <c r="AK59" s="131" t="s">
        <v>240</v>
      </c>
    </row>
    <row r="60" spans="1:37" s="129" customFormat="1" ht="30" customHeight="1" x14ac:dyDescent="0.35">
      <c r="A60" s="133">
        <v>44075</v>
      </c>
      <c r="B60" s="130" t="s">
        <v>2775</v>
      </c>
      <c r="C60" s="131" t="s">
        <v>2776</v>
      </c>
      <c r="D60" s="95">
        <v>44047</v>
      </c>
      <c r="E60" s="95">
        <v>44048</v>
      </c>
      <c r="F60" s="132" t="s">
        <v>2777</v>
      </c>
      <c r="G60" s="122" t="str">
        <f t="shared" si="1"/>
        <v>https://onlinelibrary.wiley.com/doi/abs/10.1111/dme.14380</v>
      </c>
      <c r="H60" s="128" t="s">
        <v>169</v>
      </c>
      <c r="I60" s="128" t="s">
        <v>100</v>
      </c>
      <c r="J60" s="131" t="s">
        <v>2778</v>
      </c>
      <c r="K60" s="132" t="s">
        <v>2779</v>
      </c>
      <c r="L60" s="132">
        <v>2020</v>
      </c>
      <c r="M60" s="128" t="s">
        <v>1759</v>
      </c>
      <c r="N60" s="132" t="s">
        <v>2780</v>
      </c>
      <c r="O60" s="128" t="s">
        <v>2245</v>
      </c>
      <c r="P60" s="132" t="s">
        <v>239</v>
      </c>
      <c r="Q60" s="132" t="s">
        <v>240</v>
      </c>
      <c r="R60" s="132" t="s">
        <v>240</v>
      </c>
      <c r="S60" s="133" t="s">
        <v>239</v>
      </c>
      <c r="T60" s="131" t="s">
        <v>105</v>
      </c>
      <c r="U60" s="132" t="s">
        <v>2781</v>
      </c>
      <c r="V60" s="132" t="s">
        <v>240</v>
      </c>
      <c r="W60" s="132" t="s">
        <v>240</v>
      </c>
      <c r="X60" s="131" t="s">
        <v>240</v>
      </c>
      <c r="Y60" s="132" t="s">
        <v>240</v>
      </c>
      <c r="Z60" s="132" t="s">
        <v>240</v>
      </c>
      <c r="AA60" s="132" t="s">
        <v>240</v>
      </c>
      <c r="AB60" s="131" t="s">
        <v>240</v>
      </c>
      <c r="AC60" s="131" t="s">
        <v>240</v>
      </c>
      <c r="AD60" s="131" t="s">
        <v>240</v>
      </c>
      <c r="AE60" s="131" t="s">
        <v>240</v>
      </c>
      <c r="AF60" s="131" t="s">
        <v>240</v>
      </c>
      <c r="AG60" s="131" t="s">
        <v>240</v>
      </c>
      <c r="AH60" s="131" t="s">
        <v>239</v>
      </c>
      <c r="AI60" s="131" t="s">
        <v>240</v>
      </c>
      <c r="AJ60" s="131" t="s">
        <v>240</v>
      </c>
      <c r="AK60" s="131" t="s">
        <v>240</v>
      </c>
    </row>
    <row r="61" spans="1:37" s="129" customFormat="1" ht="30" customHeight="1" x14ac:dyDescent="0.35">
      <c r="A61" s="133">
        <v>44076</v>
      </c>
      <c r="B61" s="130" t="s">
        <v>2782</v>
      </c>
      <c r="C61" s="131" t="s">
        <v>2783</v>
      </c>
      <c r="D61" s="95">
        <v>44050</v>
      </c>
      <c r="E61" s="95">
        <v>44052</v>
      </c>
      <c r="F61" s="132" t="s">
        <v>2784</v>
      </c>
      <c r="G61" s="122" t="str">
        <f t="shared" si="1"/>
        <v>https://onlinelibrary.wiley.com/doi/full/10.1111/jpc.15065</v>
      </c>
      <c r="H61" s="128" t="s">
        <v>184</v>
      </c>
      <c r="I61" s="128" t="s">
        <v>2272</v>
      </c>
      <c r="J61" s="131" t="s">
        <v>2785</v>
      </c>
      <c r="K61" s="132" t="s">
        <v>2271</v>
      </c>
      <c r="L61" s="132">
        <v>2020</v>
      </c>
      <c r="M61" s="128" t="s">
        <v>1759</v>
      </c>
      <c r="N61" s="132" t="s">
        <v>2786</v>
      </c>
      <c r="O61" s="128" t="s">
        <v>2245</v>
      </c>
      <c r="P61" s="132" t="s">
        <v>239</v>
      </c>
      <c r="Q61" s="132" t="s">
        <v>240</v>
      </c>
      <c r="R61" s="132" t="s">
        <v>239</v>
      </c>
      <c r="S61" s="133" t="s">
        <v>240</v>
      </c>
      <c r="T61" s="131" t="s">
        <v>105</v>
      </c>
      <c r="U61" s="132" t="s">
        <v>1868</v>
      </c>
      <c r="V61" s="132" t="s">
        <v>240</v>
      </c>
      <c r="W61" s="132" t="s">
        <v>240</v>
      </c>
      <c r="X61" s="131" t="s">
        <v>240</v>
      </c>
      <c r="Y61" s="132" t="s">
        <v>240</v>
      </c>
      <c r="Z61" s="132" t="s">
        <v>240</v>
      </c>
      <c r="AA61" s="132" t="s">
        <v>240</v>
      </c>
      <c r="AB61" s="131" t="s">
        <v>240</v>
      </c>
      <c r="AC61" s="131" t="s">
        <v>240</v>
      </c>
      <c r="AD61" s="131" t="s">
        <v>240</v>
      </c>
      <c r="AE61" s="131" t="s">
        <v>240</v>
      </c>
      <c r="AF61" s="131" t="s">
        <v>239</v>
      </c>
      <c r="AG61" s="131" t="s">
        <v>240</v>
      </c>
      <c r="AH61" s="131" t="s">
        <v>240</v>
      </c>
      <c r="AI61" s="131" t="s">
        <v>240</v>
      </c>
      <c r="AJ61" s="131" t="s">
        <v>240</v>
      </c>
      <c r="AK61" s="131" t="s">
        <v>240</v>
      </c>
    </row>
    <row r="62" spans="1:37" s="129" customFormat="1" ht="30" customHeight="1" x14ac:dyDescent="0.35">
      <c r="A62" s="133">
        <v>44077</v>
      </c>
      <c r="B62" s="130" t="s">
        <v>2787</v>
      </c>
      <c r="C62" s="131" t="s">
        <v>2788</v>
      </c>
      <c r="D62" s="95">
        <v>44043</v>
      </c>
      <c r="E62" s="95">
        <v>44050</v>
      </c>
      <c r="F62" s="132" t="s">
        <v>2789</v>
      </c>
      <c r="G62" s="122" t="str">
        <f t="shared" si="1"/>
        <v>https://journals.lww.com/md-journal/FullText/2020/07310/The_Control_and_Prevention_of_COVID_19.62.aspx</v>
      </c>
      <c r="H62" s="128" t="s">
        <v>2298</v>
      </c>
      <c r="I62" s="128" t="s">
        <v>2790</v>
      </c>
      <c r="J62" s="131" t="s">
        <v>2791</v>
      </c>
      <c r="K62" s="132" t="s">
        <v>2792</v>
      </c>
      <c r="L62" s="132">
        <v>2020</v>
      </c>
      <c r="M62" s="128" t="s">
        <v>1759</v>
      </c>
      <c r="N62" s="132" t="s">
        <v>2793</v>
      </c>
      <c r="O62" s="128" t="s">
        <v>2245</v>
      </c>
      <c r="P62" s="132" t="s">
        <v>240</v>
      </c>
      <c r="Q62" s="132" t="s">
        <v>239</v>
      </c>
      <c r="R62" s="132" t="s">
        <v>240</v>
      </c>
      <c r="S62" s="133" t="s">
        <v>240</v>
      </c>
      <c r="T62" s="131" t="s">
        <v>101</v>
      </c>
      <c r="U62" s="132" t="s">
        <v>1868</v>
      </c>
      <c r="V62" s="132" t="s">
        <v>240</v>
      </c>
      <c r="W62" s="132" t="s">
        <v>240</v>
      </c>
      <c r="X62" s="131" t="s">
        <v>240</v>
      </c>
      <c r="Y62" s="132" t="s">
        <v>240</v>
      </c>
      <c r="Z62" s="132" t="s">
        <v>240</v>
      </c>
      <c r="AA62" s="132" t="s">
        <v>239</v>
      </c>
      <c r="AB62" s="131" t="s">
        <v>239</v>
      </c>
      <c r="AC62" s="131" t="s">
        <v>240</v>
      </c>
      <c r="AD62" s="131" t="s">
        <v>239</v>
      </c>
      <c r="AE62" s="131" t="s">
        <v>240</v>
      </c>
      <c r="AF62" s="131" t="s">
        <v>240</v>
      </c>
      <c r="AG62" s="131" t="s">
        <v>240</v>
      </c>
      <c r="AH62" s="131" t="s">
        <v>240</v>
      </c>
      <c r="AI62" s="131" t="s">
        <v>240</v>
      </c>
      <c r="AJ62" s="131" t="s">
        <v>240</v>
      </c>
      <c r="AK62" s="131" t="s">
        <v>240</v>
      </c>
    </row>
    <row r="63" spans="1:37" s="129" customFormat="1" ht="30" customHeight="1" x14ac:dyDescent="0.35">
      <c r="A63" s="133">
        <v>44078</v>
      </c>
      <c r="B63" s="130" t="s">
        <v>2794</v>
      </c>
      <c r="C63" s="131" t="s">
        <v>2795</v>
      </c>
      <c r="D63" s="95">
        <v>44050</v>
      </c>
      <c r="E63" s="95">
        <v>44053</v>
      </c>
      <c r="F63" s="132" t="s">
        <v>2796</v>
      </c>
      <c r="G63" s="122" t="str">
        <f t="shared" si="1"/>
        <v>https://www.degruyter.com/view/journals/jpme/ahead-of-print/article-10.1515-jpm-2020-0329/article-10.1515-jpm-2020-0329.xml</v>
      </c>
      <c r="H63" s="128" t="s">
        <v>1868</v>
      </c>
      <c r="I63" s="128" t="s">
        <v>109</v>
      </c>
      <c r="J63" s="131" t="s">
        <v>2797</v>
      </c>
      <c r="K63" s="132" t="s">
        <v>2195</v>
      </c>
      <c r="L63" s="132">
        <v>2020</v>
      </c>
      <c r="M63" s="128" t="s">
        <v>1759</v>
      </c>
      <c r="N63" s="132" t="s">
        <v>2798</v>
      </c>
      <c r="O63" s="128" t="s">
        <v>2245</v>
      </c>
      <c r="P63" s="132" t="s">
        <v>239</v>
      </c>
      <c r="Q63" s="132" t="s">
        <v>240</v>
      </c>
      <c r="R63" s="132" t="s">
        <v>240</v>
      </c>
      <c r="S63" s="133" t="s">
        <v>240</v>
      </c>
      <c r="T63" s="131" t="s">
        <v>101</v>
      </c>
      <c r="U63" s="132" t="s">
        <v>1868</v>
      </c>
      <c r="V63" s="132" t="s">
        <v>240</v>
      </c>
      <c r="W63" s="132" t="s">
        <v>240</v>
      </c>
      <c r="X63" s="131" t="s">
        <v>240</v>
      </c>
      <c r="Y63" s="132" t="s">
        <v>240</v>
      </c>
      <c r="Z63" s="132" t="s">
        <v>240</v>
      </c>
      <c r="AA63" s="132" t="s">
        <v>240</v>
      </c>
      <c r="AB63" s="131" t="s">
        <v>240</v>
      </c>
      <c r="AC63" s="131" t="s">
        <v>240</v>
      </c>
      <c r="AD63" s="131" t="s">
        <v>240</v>
      </c>
      <c r="AE63" s="131" t="s">
        <v>240</v>
      </c>
      <c r="AF63" s="131" t="s">
        <v>240</v>
      </c>
      <c r="AG63" s="131" t="s">
        <v>240</v>
      </c>
      <c r="AH63" s="131" t="s">
        <v>240</v>
      </c>
      <c r="AI63" s="131" t="s">
        <v>240</v>
      </c>
      <c r="AJ63" s="131" t="s">
        <v>240</v>
      </c>
      <c r="AK63" s="131" t="s">
        <v>240</v>
      </c>
    </row>
    <row r="64" spans="1:37" s="129" customFormat="1" ht="30" customHeight="1" x14ac:dyDescent="0.35">
      <c r="A64" s="133">
        <v>44079</v>
      </c>
      <c r="B64" s="130" t="s">
        <v>2799</v>
      </c>
      <c r="C64" s="131" t="s">
        <v>2800</v>
      </c>
      <c r="D64" s="95">
        <v>44041</v>
      </c>
      <c r="E64" s="95">
        <v>44052</v>
      </c>
      <c r="F64" s="132" t="s">
        <v>2801</v>
      </c>
      <c r="G64" s="122" t="str">
        <f t="shared" si="1"/>
        <v>https://www.ejog.org/article/S0301-2115(20)30493-0/fulltext</v>
      </c>
      <c r="H64" s="128" t="s">
        <v>171</v>
      </c>
      <c r="I64" s="128" t="s">
        <v>100</v>
      </c>
      <c r="J64" s="131" t="s">
        <v>2802</v>
      </c>
      <c r="K64" s="132" t="s">
        <v>2123</v>
      </c>
      <c r="L64" s="132">
        <v>2020</v>
      </c>
      <c r="M64" s="128" t="s">
        <v>1759</v>
      </c>
      <c r="N64" s="132" t="s">
        <v>2803</v>
      </c>
      <c r="O64" s="128" t="s">
        <v>2245</v>
      </c>
      <c r="P64" s="132" t="s">
        <v>239</v>
      </c>
      <c r="Q64" s="132" t="s">
        <v>240</v>
      </c>
      <c r="R64" s="132" t="s">
        <v>240</v>
      </c>
      <c r="S64" s="133" t="s">
        <v>240</v>
      </c>
      <c r="T64" s="131" t="s">
        <v>39</v>
      </c>
      <c r="U64" s="132" t="s">
        <v>2804</v>
      </c>
      <c r="V64" s="132" t="s">
        <v>240</v>
      </c>
      <c r="W64" s="132" t="s">
        <v>240</v>
      </c>
      <c r="X64" s="131" t="s">
        <v>239</v>
      </c>
      <c r="Y64" s="132" t="s">
        <v>239</v>
      </c>
      <c r="Z64" s="132" t="s">
        <v>240</v>
      </c>
      <c r="AA64" s="132" t="s">
        <v>240</v>
      </c>
      <c r="AB64" s="131" t="s">
        <v>240</v>
      </c>
      <c r="AC64" s="131" t="s">
        <v>240</v>
      </c>
      <c r="AD64" s="131" t="s">
        <v>240</v>
      </c>
      <c r="AE64" s="131" t="s">
        <v>240</v>
      </c>
      <c r="AF64" s="131" t="s">
        <v>240</v>
      </c>
      <c r="AG64" s="131" t="s">
        <v>240</v>
      </c>
      <c r="AH64" s="131" t="s">
        <v>240</v>
      </c>
      <c r="AI64" s="131" t="s">
        <v>240</v>
      </c>
      <c r="AJ64" s="131" t="s">
        <v>240</v>
      </c>
      <c r="AK64" s="131" t="s">
        <v>240</v>
      </c>
    </row>
    <row r="65" spans="1:37" s="129" customFormat="1" ht="30" customHeight="1" x14ac:dyDescent="0.35">
      <c r="A65" s="133">
        <v>44080</v>
      </c>
      <c r="B65" s="130" t="s">
        <v>2805</v>
      </c>
      <c r="C65" s="131" t="s">
        <v>2806</v>
      </c>
      <c r="D65" s="95">
        <v>44049</v>
      </c>
      <c r="E65" s="95">
        <v>44054</v>
      </c>
      <c r="F65" s="132" t="s">
        <v>2807</v>
      </c>
      <c r="G65" s="122" t="str">
        <f t="shared" si="1"/>
        <v>https://www.jpeds.com/article/S0022-3476(20)30987-2/fulltext</v>
      </c>
      <c r="H65" s="128" t="s">
        <v>2298</v>
      </c>
      <c r="I65" s="128" t="s">
        <v>1763</v>
      </c>
      <c r="J65" s="131" t="s">
        <v>2808</v>
      </c>
      <c r="K65" s="132" t="s">
        <v>2125</v>
      </c>
      <c r="L65" s="132">
        <v>2020</v>
      </c>
      <c r="M65" s="128" t="s">
        <v>1759</v>
      </c>
      <c r="N65" s="132" t="s">
        <v>2809</v>
      </c>
      <c r="O65" s="128" t="s">
        <v>2245</v>
      </c>
      <c r="P65" s="132" t="s">
        <v>240</v>
      </c>
      <c r="Q65" s="132" t="s">
        <v>239</v>
      </c>
      <c r="R65" s="132" t="s">
        <v>240</v>
      </c>
      <c r="S65" s="133" t="s">
        <v>239</v>
      </c>
      <c r="T65" s="131" t="s">
        <v>105</v>
      </c>
      <c r="U65" s="132" t="s">
        <v>2810</v>
      </c>
      <c r="V65" s="132" t="s">
        <v>240</v>
      </c>
      <c r="W65" s="132" t="s">
        <v>240</v>
      </c>
      <c r="X65" s="131" t="s">
        <v>240</v>
      </c>
      <c r="Y65" s="132" t="s">
        <v>240</v>
      </c>
      <c r="Z65" s="132" t="s">
        <v>240</v>
      </c>
      <c r="AA65" s="132" t="s">
        <v>240</v>
      </c>
      <c r="AB65" s="131" t="s">
        <v>240</v>
      </c>
      <c r="AC65" s="131" t="s">
        <v>240</v>
      </c>
      <c r="AD65" s="131" t="s">
        <v>240</v>
      </c>
      <c r="AE65" s="131" t="s">
        <v>240</v>
      </c>
      <c r="AF65" s="131" t="s">
        <v>240</v>
      </c>
      <c r="AG65" s="131" t="s">
        <v>240</v>
      </c>
      <c r="AH65" s="131" t="s">
        <v>240</v>
      </c>
      <c r="AI65" s="131" t="s">
        <v>239</v>
      </c>
      <c r="AJ65" s="131" t="s">
        <v>240</v>
      </c>
      <c r="AK65" s="131" t="s">
        <v>240</v>
      </c>
    </row>
    <row r="66" spans="1:37" s="129" customFormat="1" ht="30" customHeight="1" x14ac:dyDescent="0.35">
      <c r="A66" s="133">
        <v>44081</v>
      </c>
      <c r="B66" s="130" t="s">
        <v>2811</v>
      </c>
      <c r="C66" s="131" t="s">
        <v>2812</v>
      </c>
      <c r="D66" s="95">
        <v>44028</v>
      </c>
      <c r="E66" s="95">
        <v>44052</v>
      </c>
      <c r="F66" s="132" t="s">
        <v>2813</v>
      </c>
      <c r="G66" s="122" t="str">
        <f t="shared" ref="G66:G97" si="2">HYPERLINK(F66)</f>
        <v>https://www.frontiersin.org/articles/10.3389/fphar.2020.01062/full</v>
      </c>
      <c r="H66" s="128" t="s">
        <v>2298</v>
      </c>
      <c r="I66" s="128" t="s">
        <v>102</v>
      </c>
      <c r="J66" s="131" t="s">
        <v>2814</v>
      </c>
      <c r="K66" s="132" t="s">
        <v>2815</v>
      </c>
      <c r="L66" s="132">
        <v>2020</v>
      </c>
      <c r="M66" s="128" t="s">
        <v>1759</v>
      </c>
      <c r="N66" s="132" t="s">
        <v>2816</v>
      </c>
      <c r="O66" s="128" t="s">
        <v>2245</v>
      </c>
      <c r="P66" s="132" t="s">
        <v>239</v>
      </c>
      <c r="Q66" s="132" t="s">
        <v>240</v>
      </c>
      <c r="R66" s="132" t="s">
        <v>240</v>
      </c>
      <c r="S66" s="133" t="s">
        <v>240</v>
      </c>
      <c r="T66" s="131" t="s">
        <v>101</v>
      </c>
      <c r="U66" s="132" t="s">
        <v>1868</v>
      </c>
      <c r="V66" s="132" t="s">
        <v>240</v>
      </c>
      <c r="W66" s="132" t="s">
        <v>240</v>
      </c>
      <c r="X66" s="131" t="s">
        <v>240</v>
      </c>
      <c r="Y66" s="132" t="s">
        <v>240</v>
      </c>
      <c r="Z66" s="132" t="s">
        <v>240</v>
      </c>
      <c r="AA66" s="132" t="s">
        <v>240</v>
      </c>
      <c r="AB66" s="131" t="s">
        <v>240</v>
      </c>
      <c r="AC66" s="131" t="s">
        <v>240</v>
      </c>
      <c r="AD66" s="131" t="s">
        <v>240</v>
      </c>
      <c r="AE66" s="131" t="s">
        <v>240</v>
      </c>
      <c r="AF66" s="131" t="s">
        <v>240</v>
      </c>
      <c r="AG66" s="131" t="s">
        <v>240</v>
      </c>
      <c r="AH66" s="131" t="s">
        <v>240</v>
      </c>
      <c r="AI66" s="131" t="s">
        <v>240</v>
      </c>
      <c r="AJ66" s="131" t="s">
        <v>240</v>
      </c>
      <c r="AK66" s="131" t="s">
        <v>240</v>
      </c>
    </row>
    <row r="67" spans="1:37" s="129" customFormat="1" ht="30" customHeight="1" x14ac:dyDescent="0.35">
      <c r="A67" s="133">
        <v>44082</v>
      </c>
      <c r="B67" s="130" t="s">
        <v>2817</v>
      </c>
      <c r="C67" s="131" t="s">
        <v>2818</v>
      </c>
      <c r="D67" s="95">
        <v>44049</v>
      </c>
      <c r="E67" s="95">
        <v>44051</v>
      </c>
      <c r="F67" s="132" t="s">
        <v>2819</v>
      </c>
      <c r="G67" s="122" t="str">
        <f t="shared" si="2"/>
        <v>https://link.springer.com/article/10.17269%2Fs41997-020-00385-4</v>
      </c>
      <c r="H67" s="128" t="s">
        <v>148</v>
      </c>
      <c r="I67" s="128" t="s">
        <v>109</v>
      </c>
      <c r="J67" s="131" t="s">
        <v>2820</v>
      </c>
      <c r="K67" s="132" t="s">
        <v>2821</v>
      </c>
      <c r="L67" s="132">
        <v>2020</v>
      </c>
      <c r="M67" s="128" t="s">
        <v>1759</v>
      </c>
      <c r="N67" s="132" t="s">
        <v>2822</v>
      </c>
      <c r="O67" s="128" t="s">
        <v>2245</v>
      </c>
      <c r="P67" s="132" t="s">
        <v>240</v>
      </c>
      <c r="Q67" s="132" t="s">
        <v>239</v>
      </c>
      <c r="R67" s="132" t="s">
        <v>240</v>
      </c>
      <c r="S67" s="133" t="s">
        <v>239</v>
      </c>
      <c r="T67" s="131" t="s">
        <v>105</v>
      </c>
      <c r="U67" s="132" t="s">
        <v>1868</v>
      </c>
      <c r="V67" s="132" t="s">
        <v>240</v>
      </c>
      <c r="W67" s="132" t="s">
        <v>240</v>
      </c>
      <c r="X67" s="131" t="s">
        <v>240</v>
      </c>
      <c r="Y67" s="132" t="s">
        <v>240</v>
      </c>
      <c r="Z67" s="132" t="s">
        <v>240</v>
      </c>
      <c r="AA67" s="132" t="s">
        <v>240</v>
      </c>
      <c r="AB67" s="131" t="s">
        <v>240</v>
      </c>
      <c r="AC67" s="131" t="s">
        <v>240</v>
      </c>
      <c r="AD67" s="131" t="s">
        <v>240</v>
      </c>
      <c r="AE67" s="131" t="s">
        <v>240</v>
      </c>
      <c r="AF67" s="131" t="s">
        <v>240</v>
      </c>
      <c r="AG67" s="131" t="s">
        <v>240</v>
      </c>
      <c r="AH67" s="131" t="s">
        <v>240</v>
      </c>
      <c r="AI67" s="131" t="s">
        <v>240</v>
      </c>
      <c r="AJ67" s="131" t="s">
        <v>240</v>
      </c>
      <c r="AK67" s="131" t="s">
        <v>240</v>
      </c>
    </row>
    <row r="68" spans="1:37" s="129" customFormat="1" ht="30" customHeight="1" x14ac:dyDescent="0.35">
      <c r="A68" s="133">
        <v>44083</v>
      </c>
      <c r="B68" s="130" t="s">
        <v>2823</v>
      </c>
      <c r="C68" s="131" t="s">
        <v>2824</v>
      </c>
      <c r="D68" s="95">
        <v>44050</v>
      </c>
      <c r="E68" s="95">
        <v>44052</v>
      </c>
      <c r="F68" s="132" t="s">
        <v>2825</v>
      </c>
      <c r="G68" s="122" t="str">
        <f t="shared" si="2"/>
        <v>https://onlinelibrary.wiley.com/doi/abs/10.1002/ppul.25015</v>
      </c>
      <c r="H68" s="128" t="s">
        <v>2292</v>
      </c>
      <c r="I68" s="128" t="s">
        <v>104</v>
      </c>
      <c r="J68" s="131" t="s">
        <v>2826</v>
      </c>
      <c r="K68" s="132" t="s">
        <v>2129</v>
      </c>
      <c r="L68" s="132">
        <v>2020</v>
      </c>
      <c r="M68" s="128" t="s">
        <v>1759</v>
      </c>
      <c r="N68" s="132" t="s">
        <v>2827</v>
      </c>
      <c r="O68" s="128" t="s">
        <v>2245</v>
      </c>
      <c r="P68" s="132" t="s">
        <v>239</v>
      </c>
      <c r="Q68" s="132" t="s">
        <v>239</v>
      </c>
      <c r="R68" s="132" t="s">
        <v>240</v>
      </c>
      <c r="S68" s="133" t="s">
        <v>240</v>
      </c>
      <c r="T68" s="131" t="s">
        <v>39</v>
      </c>
      <c r="U68" s="132" t="s">
        <v>2828</v>
      </c>
      <c r="V68" s="132" t="s">
        <v>239</v>
      </c>
      <c r="W68" s="132" t="s">
        <v>240</v>
      </c>
      <c r="X68" s="131" t="s">
        <v>239</v>
      </c>
      <c r="Y68" s="132" t="s">
        <v>239</v>
      </c>
      <c r="Z68" s="132" t="s">
        <v>240</v>
      </c>
      <c r="AA68" s="132" t="s">
        <v>240</v>
      </c>
      <c r="AB68" s="131" t="s">
        <v>239</v>
      </c>
      <c r="AC68" s="131" t="s">
        <v>240</v>
      </c>
      <c r="AD68" s="131" t="s">
        <v>239</v>
      </c>
      <c r="AE68" s="131" t="s">
        <v>240</v>
      </c>
      <c r="AF68" s="131" t="s">
        <v>240</v>
      </c>
      <c r="AG68" s="131" t="s">
        <v>240</v>
      </c>
      <c r="AH68" s="131" t="s">
        <v>240</v>
      </c>
      <c r="AI68" s="131" t="s">
        <v>240</v>
      </c>
      <c r="AJ68" s="131" t="s">
        <v>240</v>
      </c>
      <c r="AK68" s="131" t="s">
        <v>240</v>
      </c>
    </row>
    <row r="69" spans="1:37" s="129" customFormat="1" ht="30" customHeight="1" x14ac:dyDescent="0.35">
      <c r="A69" s="133">
        <v>44084</v>
      </c>
      <c r="B69" s="130" t="s">
        <v>2829</v>
      </c>
      <c r="C69" s="131" t="s">
        <v>2830</v>
      </c>
      <c r="D69" s="95">
        <v>44051</v>
      </c>
      <c r="E69" s="95">
        <v>44054</v>
      </c>
      <c r="F69" s="132" t="s">
        <v>2831</v>
      </c>
      <c r="G69" s="122" t="str">
        <f t="shared" si="2"/>
        <v>https://trialsjournal.biomedcentral.com/articles/10.1186/s13063-020-04616-4</v>
      </c>
      <c r="H69" s="128" t="s">
        <v>1156</v>
      </c>
      <c r="I69" s="128" t="s">
        <v>2790</v>
      </c>
      <c r="J69" s="131" t="s">
        <v>2832</v>
      </c>
      <c r="K69" s="132" t="s">
        <v>2833</v>
      </c>
      <c r="L69" s="132">
        <v>2020</v>
      </c>
      <c r="M69" s="128" t="s">
        <v>1759</v>
      </c>
      <c r="N69" s="132" t="s">
        <v>2834</v>
      </c>
      <c r="O69" s="128" t="s">
        <v>2245</v>
      </c>
      <c r="P69" s="132" t="s">
        <v>240</v>
      </c>
      <c r="Q69" s="132" t="s">
        <v>239</v>
      </c>
      <c r="R69" s="132" t="s">
        <v>240</v>
      </c>
      <c r="S69" s="133" t="s">
        <v>240</v>
      </c>
      <c r="T69" s="131" t="s">
        <v>39</v>
      </c>
      <c r="U69" s="132" t="s">
        <v>2835</v>
      </c>
      <c r="V69" s="132" t="s">
        <v>240</v>
      </c>
      <c r="W69" s="132" t="s">
        <v>240</v>
      </c>
      <c r="X69" s="131" t="s">
        <v>240</v>
      </c>
      <c r="Y69" s="132" t="s">
        <v>240</v>
      </c>
      <c r="Z69" s="132" t="s">
        <v>240</v>
      </c>
      <c r="AA69" s="132" t="s">
        <v>240</v>
      </c>
      <c r="AB69" s="131" t="s">
        <v>239</v>
      </c>
      <c r="AC69" s="131" t="s">
        <v>240</v>
      </c>
      <c r="AD69" s="131" t="s">
        <v>240</v>
      </c>
      <c r="AE69" s="131" t="s">
        <v>239</v>
      </c>
      <c r="AF69" s="131" t="s">
        <v>240</v>
      </c>
      <c r="AG69" s="131" t="s">
        <v>240</v>
      </c>
      <c r="AH69" s="131" t="s">
        <v>240</v>
      </c>
      <c r="AI69" s="131" t="s">
        <v>240</v>
      </c>
      <c r="AJ69" s="131" t="s">
        <v>240</v>
      </c>
      <c r="AK69" s="131" t="s">
        <v>240</v>
      </c>
    </row>
    <row r="70" spans="1:37" s="129" customFormat="1" ht="30" customHeight="1" x14ac:dyDescent="0.35">
      <c r="A70" s="133">
        <v>44085</v>
      </c>
      <c r="B70" s="130" t="s">
        <v>2836</v>
      </c>
      <c r="C70" s="131" t="s">
        <v>2837</v>
      </c>
      <c r="D70" s="95">
        <v>44002</v>
      </c>
      <c r="E70" s="95">
        <v>44049</v>
      </c>
      <c r="F70" s="132" t="s">
        <v>2838</v>
      </c>
      <c r="G70" s="122" t="str">
        <f t="shared" si="2"/>
        <v>https://www.ncbi.nlm.nih.gov/pmc/articles/PMC7337771/</v>
      </c>
      <c r="H70" s="128" t="s">
        <v>1868</v>
      </c>
      <c r="I70" s="128" t="s">
        <v>109</v>
      </c>
      <c r="J70" s="131" t="s">
        <v>2839</v>
      </c>
      <c r="K70" s="132" t="s">
        <v>2840</v>
      </c>
      <c r="L70" s="132">
        <v>2020</v>
      </c>
      <c r="M70" s="128" t="s">
        <v>1759</v>
      </c>
      <c r="N70" s="132" t="s">
        <v>2841</v>
      </c>
      <c r="O70" s="128" t="s">
        <v>2245</v>
      </c>
      <c r="P70" s="132" t="s">
        <v>240</v>
      </c>
      <c r="Q70" s="132" t="s">
        <v>239</v>
      </c>
      <c r="R70" s="132" t="s">
        <v>240</v>
      </c>
      <c r="S70" s="133" t="s">
        <v>239</v>
      </c>
      <c r="T70" s="131" t="s">
        <v>101</v>
      </c>
      <c r="U70" s="132" t="s">
        <v>1868</v>
      </c>
      <c r="V70" s="132" t="s">
        <v>240</v>
      </c>
      <c r="W70" s="132" t="s">
        <v>240</v>
      </c>
      <c r="X70" s="131" t="s">
        <v>240</v>
      </c>
      <c r="Y70" s="132" t="s">
        <v>240</v>
      </c>
      <c r="Z70" s="132" t="s">
        <v>240</v>
      </c>
      <c r="AA70" s="132" t="s">
        <v>240</v>
      </c>
      <c r="AB70" s="131" t="s">
        <v>240</v>
      </c>
      <c r="AC70" s="131" t="s">
        <v>240</v>
      </c>
      <c r="AD70" s="131" t="s">
        <v>240</v>
      </c>
      <c r="AE70" s="131" t="s">
        <v>240</v>
      </c>
      <c r="AF70" s="131" t="s">
        <v>240</v>
      </c>
      <c r="AG70" s="131" t="s">
        <v>240</v>
      </c>
      <c r="AH70" s="131" t="s">
        <v>240</v>
      </c>
      <c r="AI70" s="131" t="s">
        <v>240</v>
      </c>
      <c r="AJ70" s="131" t="s">
        <v>240</v>
      </c>
      <c r="AK70" s="131" t="s">
        <v>240</v>
      </c>
    </row>
    <row r="71" spans="1:37" s="129" customFormat="1" ht="30" customHeight="1" x14ac:dyDescent="0.35">
      <c r="A71" s="133">
        <v>44086</v>
      </c>
      <c r="B71" s="130" t="s">
        <v>2842</v>
      </c>
      <c r="C71" s="131" t="s">
        <v>2843</v>
      </c>
      <c r="D71" s="95">
        <v>44046</v>
      </c>
      <c r="E71" s="95">
        <v>44054</v>
      </c>
      <c r="F71" s="132" t="s">
        <v>2844</v>
      </c>
      <c r="G71" s="122" t="str">
        <f t="shared" si="2"/>
        <v>https://www.sciencedirect.com/science/article/pii/S1876034120305931</v>
      </c>
      <c r="H71" s="128" t="s">
        <v>2298</v>
      </c>
      <c r="I71" s="128" t="s">
        <v>102</v>
      </c>
      <c r="J71" s="131" t="s">
        <v>2845</v>
      </c>
      <c r="K71" s="132" t="s">
        <v>2846</v>
      </c>
      <c r="L71" s="132">
        <v>2020</v>
      </c>
      <c r="M71" s="128" t="s">
        <v>1759</v>
      </c>
      <c r="N71" s="132" t="s">
        <v>2847</v>
      </c>
      <c r="O71" s="128" t="s">
        <v>2245</v>
      </c>
      <c r="P71" s="132" t="s">
        <v>240</v>
      </c>
      <c r="Q71" s="132" t="s">
        <v>239</v>
      </c>
      <c r="R71" s="132" t="s">
        <v>240</v>
      </c>
      <c r="S71" s="133" t="s">
        <v>240</v>
      </c>
      <c r="T71" s="131" t="s">
        <v>101</v>
      </c>
      <c r="U71" s="132" t="s">
        <v>1868</v>
      </c>
      <c r="V71" s="132" t="s">
        <v>240</v>
      </c>
      <c r="W71" s="132" t="s">
        <v>240</v>
      </c>
      <c r="X71" s="131" t="s">
        <v>240</v>
      </c>
      <c r="Y71" s="132" t="s">
        <v>240</v>
      </c>
      <c r="Z71" s="132" t="s">
        <v>240</v>
      </c>
      <c r="AA71" s="132" t="s">
        <v>240</v>
      </c>
      <c r="AB71" s="131" t="s">
        <v>240</v>
      </c>
      <c r="AC71" s="131" t="s">
        <v>240</v>
      </c>
      <c r="AD71" s="131" t="s">
        <v>240</v>
      </c>
      <c r="AE71" s="131" t="s">
        <v>240</v>
      </c>
      <c r="AF71" s="131" t="s">
        <v>240</v>
      </c>
      <c r="AG71" s="131" t="s">
        <v>240</v>
      </c>
      <c r="AH71" s="131" t="s">
        <v>240</v>
      </c>
      <c r="AI71" s="131" t="s">
        <v>240</v>
      </c>
      <c r="AJ71" s="131" t="s">
        <v>240</v>
      </c>
      <c r="AK71" s="131" t="s">
        <v>240</v>
      </c>
    </row>
    <row r="72" spans="1:37" s="129" customFormat="1" ht="30" customHeight="1" x14ac:dyDescent="0.35">
      <c r="A72" s="133">
        <v>44087</v>
      </c>
      <c r="B72" s="130" t="s">
        <v>3435</v>
      </c>
      <c r="C72" s="131" t="s">
        <v>2848</v>
      </c>
      <c r="D72" s="95">
        <v>44043</v>
      </c>
      <c r="E72" s="95">
        <v>44049</v>
      </c>
      <c r="F72" s="132" t="s">
        <v>2849</v>
      </c>
      <c r="G72" s="122" t="str">
        <f t="shared" si="2"/>
        <v>https://www.ncbi.nlm.nih.gov/pmc/articles/PMC7392181/</v>
      </c>
      <c r="H72" s="128" t="s">
        <v>2298</v>
      </c>
      <c r="I72" s="128" t="s">
        <v>104</v>
      </c>
      <c r="J72" s="131" t="s">
        <v>2850</v>
      </c>
      <c r="K72" s="132" t="s">
        <v>2851</v>
      </c>
      <c r="L72" s="132">
        <v>2020</v>
      </c>
      <c r="M72" s="128" t="s">
        <v>1759</v>
      </c>
      <c r="N72" s="132" t="s">
        <v>2852</v>
      </c>
      <c r="O72" s="128" t="s">
        <v>2124</v>
      </c>
      <c r="P72" s="132" t="s">
        <v>239</v>
      </c>
      <c r="Q72" s="132" t="s">
        <v>240</v>
      </c>
      <c r="R72" s="132" t="s">
        <v>239</v>
      </c>
      <c r="S72" s="133" t="s">
        <v>240</v>
      </c>
      <c r="T72" s="131" t="s">
        <v>101</v>
      </c>
      <c r="U72" s="132" t="s">
        <v>2853</v>
      </c>
      <c r="V72" s="132" t="s">
        <v>239</v>
      </c>
      <c r="W72" s="132" t="s">
        <v>240</v>
      </c>
      <c r="X72" s="131" t="s">
        <v>240</v>
      </c>
      <c r="Y72" s="132" t="s">
        <v>239</v>
      </c>
      <c r="Z72" s="132" t="s">
        <v>240</v>
      </c>
      <c r="AA72" s="132" t="s">
        <v>240</v>
      </c>
      <c r="AB72" s="131" t="s">
        <v>240</v>
      </c>
      <c r="AC72" s="131" t="s">
        <v>240</v>
      </c>
      <c r="AD72" s="131" t="s">
        <v>240</v>
      </c>
      <c r="AE72" s="131" t="s">
        <v>240</v>
      </c>
      <c r="AF72" s="131" t="s">
        <v>239</v>
      </c>
      <c r="AG72" s="131" t="s">
        <v>240</v>
      </c>
      <c r="AH72" s="131" t="s">
        <v>240</v>
      </c>
      <c r="AI72" s="131" t="s">
        <v>240</v>
      </c>
      <c r="AJ72" s="131" t="s">
        <v>240</v>
      </c>
      <c r="AK72" s="131" t="s">
        <v>240</v>
      </c>
    </row>
    <row r="73" spans="1:37" s="129" customFormat="1" ht="30" customHeight="1" x14ac:dyDescent="0.35">
      <c r="A73" s="133">
        <v>44088</v>
      </c>
      <c r="B73" s="130" t="s">
        <v>2854</v>
      </c>
      <c r="C73" s="131" t="s">
        <v>2855</v>
      </c>
      <c r="D73" s="95">
        <v>44046</v>
      </c>
      <c r="E73" s="95">
        <v>44050</v>
      </c>
      <c r="F73" s="132" t="s">
        <v>2856</v>
      </c>
      <c r="G73" s="122" t="str">
        <f t="shared" si="2"/>
        <v>https://www.mdpi.com/1422-0067/21/15/5559/htm</v>
      </c>
      <c r="H73" s="128" t="s">
        <v>1868</v>
      </c>
      <c r="I73" s="128" t="s">
        <v>102</v>
      </c>
      <c r="J73" s="131" t="s">
        <v>2857</v>
      </c>
      <c r="K73" s="132" t="s">
        <v>2858</v>
      </c>
      <c r="L73" s="132">
        <v>2020</v>
      </c>
      <c r="M73" s="128" t="s">
        <v>1759</v>
      </c>
      <c r="N73" s="132" t="s">
        <v>2859</v>
      </c>
      <c r="O73" s="128" t="s">
        <v>2245</v>
      </c>
      <c r="P73" s="132" t="s">
        <v>240</v>
      </c>
      <c r="Q73" s="132" t="s">
        <v>239</v>
      </c>
      <c r="R73" s="132" t="s">
        <v>240</v>
      </c>
      <c r="S73" s="133" t="s">
        <v>240</v>
      </c>
      <c r="T73" s="131" t="s">
        <v>101</v>
      </c>
      <c r="U73" s="132" t="s">
        <v>1868</v>
      </c>
      <c r="V73" s="132" t="s">
        <v>240</v>
      </c>
      <c r="W73" s="132" t="s">
        <v>240</v>
      </c>
      <c r="X73" s="131" t="s">
        <v>240</v>
      </c>
      <c r="Y73" s="132" t="s">
        <v>240</v>
      </c>
      <c r="Z73" s="132" t="s">
        <v>240</v>
      </c>
      <c r="AA73" s="132" t="s">
        <v>240</v>
      </c>
      <c r="AB73" s="131" t="s">
        <v>240</v>
      </c>
      <c r="AC73" s="131" t="s">
        <v>240</v>
      </c>
      <c r="AD73" s="131" t="s">
        <v>240</v>
      </c>
      <c r="AE73" s="131" t="s">
        <v>240</v>
      </c>
      <c r="AF73" s="131" t="s">
        <v>240</v>
      </c>
      <c r="AG73" s="131" t="s">
        <v>240</v>
      </c>
      <c r="AH73" s="131" t="s">
        <v>240</v>
      </c>
      <c r="AI73" s="131" t="s">
        <v>240</v>
      </c>
      <c r="AJ73" s="131" t="s">
        <v>240</v>
      </c>
      <c r="AK73" s="131" t="s">
        <v>240</v>
      </c>
    </row>
    <row r="74" spans="1:37" s="129" customFormat="1" ht="30" customHeight="1" x14ac:dyDescent="0.35">
      <c r="A74" s="133">
        <v>44089</v>
      </c>
      <c r="B74" s="130" t="s">
        <v>2860</v>
      </c>
      <c r="C74" s="131" t="s">
        <v>2861</v>
      </c>
      <c r="D74" s="95">
        <v>44029</v>
      </c>
      <c r="E74" s="95">
        <v>44054</v>
      </c>
      <c r="F74" s="132" t="s">
        <v>2862</v>
      </c>
      <c r="G74" s="122" t="str">
        <f t="shared" si="2"/>
        <v>http://www.ijmr.org.in/downloadpdf.asp?id=290070;type=2</v>
      </c>
      <c r="H74" s="128" t="s">
        <v>2298</v>
      </c>
      <c r="I74" s="128" t="s">
        <v>102</v>
      </c>
      <c r="J74" s="131" t="s">
        <v>2863</v>
      </c>
      <c r="K74" s="132" t="s">
        <v>2864</v>
      </c>
      <c r="L74" s="132">
        <v>2020</v>
      </c>
      <c r="M74" s="128" t="s">
        <v>1759</v>
      </c>
      <c r="N74" s="132" t="s">
        <v>2865</v>
      </c>
      <c r="O74" s="128" t="s">
        <v>2245</v>
      </c>
      <c r="P74" s="132" t="s">
        <v>239</v>
      </c>
      <c r="Q74" s="132" t="s">
        <v>239</v>
      </c>
      <c r="R74" s="132" t="s">
        <v>239</v>
      </c>
      <c r="S74" s="133" t="s">
        <v>240</v>
      </c>
      <c r="T74" s="131" t="s">
        <v>101</v>
      </c>
      <c r="U74" s="132" t="s">
        <v>1868</v>
      </c>
      <c r="V74" s="132" t="s">
        <v>240</v>
      </c>
      <c r="W74" s="132" t="s">
        <v>240</v>
      </c>
      <c r="X74" s="131" t="s">
        <v>240</v>
      </c>
      <c r="Y74" s="132" t="s">
        <v>240</v>
      </c>
      <c r="Z74" s="132" t="s">
        <v>240</v>
      </c>
      <c r="AA74" s="132" t="s">
        <v>240</v>
      </c>
      <c r="AB74" s="131" t="s">
        <v>240</v>
      </c>
      <c r="AC74" s="131" t="s">
        <v>240</v>
      </c>
      <c r="AD74" s="131" t="s">
        <v>240</v>
      </c>
      <c r="AE74" s="131" t="s">
        <v>240</v>
      </c>
      <c r="AF74" s="131" t="s">
        <v>240</v>
      </c>
      <c r="AG74" s="131" t="s">
        <v>240</v>
      </c>
      <c r="AH74" s="131" t="s">
        <v>240</v>
      </c>
      <c r="AI74" s="131" t="s">
        <v>240</v>
      </c>
      <c r="AJ74" s="131" t="s">
        <v>240</v>
      </c>
      <c r="AK74" s="131" t="s">
        <v>240</v>
      </c>
    </row>
    <row r="75" spans="1:37" s="129" customFormat="1" ht="30" customHeight="1" x14ac:dyDescent="0.35">
      <c r="A75" s="133">
        <v>44090</v>
      </c>
      <c r="B75" s="130" t="s">
        <v>2866</v>
      </c>
      <c r="C75" s="131" t="s">
        <v>2867</v>
      </c>
      <c r="D75" s="95">
        <v>44049</v>
      </c>
      <c r="E75" s="95">
        <v>44051</v>
      </c>
      <c r="F75" s="132" t="s">
        <v>2868</v>
      </c>
      <c r="G75" s="122" t="str">
        <f t="shared" si="2"/>
        <v>https://academic.oup.com/jid/advance-article/doi/10.1093/infdis/jiaa472/5881823</v>
      </c>
      <c r="H75" s="128" t="s">
        <v>107</v>
      </c>
      <c r="I75" s="128" t="s">
        <v>104</v>
      </c>
      <c r="J75" s="131" t="s">
        <v>2869</v>
      </c>
      <c r="K75" s="132" t="s">
        <v>2278</v>
      </c>
      <c r="L75" s="132">
        <v>2020</v>
      </c>
      <c r="M75" s="128" t="s">
        <v>1759</v>
      </c>
      <c r="N75" s="132" t="s">
        <v>2870</v>
      </c>
      <c r="O75" s="128" t="s">
        <v>2245</v>
      </c>
      <c r="P75" s="132" t="s">
        <v>239</v>
      </c>
      <c r="Q75" s="132" t="s">
        <v>239</v>
      </c>
      <c r="R75" s="132" t="s">
        <v>240</v>
      </c>
      <c r="S75" s="133" t="s">
        <v>240</v>
      </c>
      <c r="T75" s="131" t="s">
        <v>39</v>
      </c>
      <c r="U75" s="132" t="s">
        <v>2871</v>
      </c>
      <c r="V75" s="132" t="s">
        <v>239</v>
      </c>
      <c r="W75" s="132" t="s">
        <v>240</v>
      </c>
      <c r="X75" s="131" t="s">
        <v>239</v>
      </c>
      <c r="Y75" s="132" t="s">
        <v>239</v>
      </c>
      <c r="Z75" s="132" t="s">
        <v>239</v>
      </c>
      <c r="AA75" s="132" t="s">
        <v>239</v>
      </c>
      <c r="AB75" s="131" t="s">
        <v>239</v>
      </c>
      <c r="AC75" s="131" t="s">
        <v>240</v>
      </c>
      <c r="AD75" s="131" t="s">
        <v>239</v>
      </c>
      <c r="AE75" s="131" t="s">
        <v>239</v>
      </c>
      <c r="AF75" s="131" t="s">
        <v>240</v>
      </c>
      <c r="AG75" s="131" t="s">
        <v>240</v>
      </c>
      <c r="AH75" s="131" t="s">
        <v>240</v>
      </c>
      <c r="AI75" s="131" t="s">
        <v>240</v>
      </c>
      <c r="AJ75" s="131" t="s">
        <v>240</v>
      </c>
      <c r="AK75" s="131" t="s">
        <v>240</v>
      </c>
    </row>
    <row r="76" spans="1:37" s="129" customFormat="1" ht="30" customHeight="1" x14ac:dyDescent="0.35">
      <c r="A76" s="133">
        <v>44091</v>
      </c>
      <c r="B76" s="130" t="s">
        <v>2872</v>
      </c>
      <c r="C76" s="131" t="s">
        <v>2873</v>
      </c>
      <c r="D76" s="95">
        <v>44053</v>
      </c>
      <c r="E76" s="95">
        <v>44054</v>
      </c>
      <c r="F76" s="132" t="s">
        <v>2874</v>
      </c>
      <c r="G76" s="122" t="str">
        <f t="shared" si="2"/>
        <v>https://psycnet.apa.org/fulltext/2020-57186-001.html</v>
      </c>
      <c r="H76" s="128" t="s">
        <v>112</v>
      </c>
      <c r="I76" s="128" t="s">
        <v>109</v>
      </c>
      <c r="J76" s="131" t="s">
        <v>2875</v>
      </c>
      <c r="K76" s="132" t="s">
        <v>2876</v>
      </c>
      <c r="L76" s="132">
        <v>2020</v>
      </c>
      <c r="M76" s="128" t="s">
        <v>1759</v>
      </c>
      <c r="N76" s="132" t="s">
        <v>2877</v>
      </c>
      <c r="O76" s="128" t="s">
        <v>2245</v>
      </c>
      <c r="P76" s="132" t="s">
        <v>240</v>
      </c>
      <c r="Q76" s="132" t="s">
        <v>239</v>
      </c>
      <c r="R76" s="132" t="s">
        <v>240</v>
      </c>
      <c r="S76" s="133" t="s">
        <v>240</v>
      </c>
      <c r="T76" s="131" t="s">
        <v>39</v>
      </c>
      <c r="U76" s="132" t="s">
        <v>1868</v>
      </c>
      <c r="V76" s="132" t="s">
        <v>240</v>
      </c>
      <c r="W76" s="132" t="s">
        <v>240</v>
      </c>
      <c r="X76" s="131" t="s">
        <v>240</v>
      </c>
      <c r="Y76" s="132" t="s">
        <v>240</v>
      </c>
      <c r="Z76" s="132" t="s">
        <v>240</v>
      </c>
      <c r="AA76" s="132" t="s">
        <v>240</v>
      </c>
      <c r="AB76" s="131" t="s">
        <v>240</v>
      </c>
      <c r="AC76" s="131" t="s">
        <v>240</v>
      </c>
      <c r="AD76" s="131" t="s">
        <v>240</v>
      </c>
      <c r="AE76" s="131" t="s">
        <v>240</v>
      </c>
      <c r="AF76" s="131" t="s">
        <v>240</v>
      </c>
      <c r="AG76" s="131" t="s">
        <v>240</v>
      </c>
      <c r="AH76" s="131" t="s">
        <v>240</v>
      </c>
      <c r="AI76" s="131" t="s">
        <v>240</v>
      </c>
      <c r="AJ76" s="131" t="s">
        <v>240</v>
      </c>
      <c r="AK76" s="131" t="s">
        <v>240</v>
      </c>
    </row>
    <row r="77" spans="1:37" s="129" customFormat="1" ht="30" customHeight="1" x14ac:dyDescent="0.35">
      <c r="A77" s="133">
        <v>44092</v>
      </c>
      <c r="B77" s="130" t="s">
        <v>2878</v>
      </c>
      <c r="C77" s="131" t="s">
        <v>2879</v>
      </c>
      <c r="D77" s="95">
        <v>44041</v>
      </c>
      <c r="E77" s="95">
        <v>44052</v>
      </c>
      <c r="F77" s="132" t="s">
        <v>2880</v>
      </c>
      <c r="G77" s="122" t="str">
        <f t="shared" si="2"/>
        <v>https://www.mchandaids.org/index.php/IJMA/article/view/398</v>
      </c>
      <c r="H77" s="128" t="s">
        <v>1868</v>
      </c>
      <c r="I77" s="128" t="s">
        <v>109</v>
      </c>
      <c r="J77" s="131" t="s">
        <v>2881</v>
      </c>
      <c r="K77" s="132" t="s">
        <v>2882</v>
      </c>
      <c r="L77" s="132">
        <v>2020</v>
      </c>
      <c r="M77" s="128" t="s">
        <v>1759</v>
      </c>
      <c r="N77" s="132" t="s">
        <v>2883</v>
      </c>
      <c r="O77" s="128" t="s">
        <v>2245</v>
      </c>
      <c r="P77" s="132" t="s">
        <v>239</v>
      </c>
      <c r="Q77" s="132" t="s">
        <v>239</v>
      </c>
      <c r="R77" s="132" t="s">
        <v>240</v>
      </c>
      <c r="S77" s="133" t="s">
        <v>239</v>
      </c>
      <c r="T77" s="131" t="s">
        <v>101</v>
      </c>
      <c r="U77" s="132" t="s">
        <v>1868</v>
      </c>
      <c r="V77" s="132" t="s">
        <v>240</v>
      </c>
      <c r="W77" s="132" t="s">
        <v>240</v>
      </c>
      <c r="X77" s="131" t="s">
        <v>240</v>
      </c>
      <c r="Y77" s="132" t="s">
        <v>240</v>
      </c>
      <c r="Z77" s="132" t="s">
        <v>240</v>
      </c>
      <c r="AA77" s="132" t="s">
        <v>240</v>
      </c>
      <c r="AB77" s="131" t="s">
        <v>240</v>
      </c>
      <c r="AC77" s="131" t="s">
        <v>240</v>
      </c>
      <c r="AD77" s="131" t="s">
        <v>240</v>
      </c>
      <c r="AE77" s="131" t="s">
        <v>240</v>
      </c>
      <c r="AF77" s="131" t="s">
        <v>240</v>
      </c>
      <c r="AG77" s="131" t="s">
        <v>240</v>
      </c>
      <c r="AH77" s="131" t="s">
        <v>240</v>
      </c>
      <c r="AI77" s="131" t="s">
        <v>240</v>
      </c>
      <c r="AJ77" s="131" t="s">
        <v>240</v>
      </c>
      <c r="AK77" s="131" t="s">
        <v>240</v>
      </c>
    </row>
    <row r="78" spans="1:37" s="129" customFormat="1" ht="30" customHeight="1" x14ac:dyDescent="0.35">
      <c r="A78" s="133">
        <v>44093</v>
      </c>
      <c r="B78" s="130" t="s">
        <v>2884</v>
      </c>
      <c r="C78" s="131" t="s">
        <v>1765</v>
      </c>
      <c r="D78" s="95">
        <v>44052</v>
      </c>
      <c r="E78" s="95">
        <v>44054</v>
      </c>
      <c r="F78" s="132" t="s">
        <v>2885</v>
      </c>
      <c r="G78" s="122" t="str">
        <f t="shared" si="2"/>
        <v>https://obgyn.onlinelibrary.wiley.com/doi/full/10.1111/1471-0528.16433</v>
      </c>
      <c r="H78" s="128" t="s">
        <v>1868</v>
      </c>
      <c r="I78" s="128" t="s">
        <v>109</v>
      </c>
      <c r="J78" s="131" t="s">
        <v>2886</v>
      </c>
      <c r="K78" s="132" t="s">
        <v>2299</v>
      </c>
      <c r="L78" s="132">
        <v>2020</v>
      </c>
      <c r="M78" s="128" t="s">
        <v>1759</v>
      </c>
      <c r="N78" s="132" t="s">
        <v>2887</v>
      </c>
      <c r="O78" s="128" t="s">
        <v>2245</v>
      </c>
      <c r="P78" s="132" t="s">
        <v>239</v>
      </c>
      <c r="Q78" s="132" t="s">
        <v>240</v>
      </c>
      <c r="R78" s="132" t="s">
        <v>240</v>
      </c>
      <c r="S78" s="133" t="s">
        <v>240</v>
      </c>
      <c r="T78" s="131" t="s">
        <v>101</v>
      </c>
      <c r="U78" s="132" t="s">
        <v>1868</v>
      </c>
      <c r="V78" s="132" t="s">
        <v>240</v>
      </c>
      <c r="W78" s="132" t="s">
        <v>240</v>
      </c>
      <c r="X78" s="131" t="s">
        <v>240</v>
      </c>
      <c r="Y78" s="132" t="s">
        <v>240</v>
      </c>
      <c r="Z78" s="132" t="s">
        <v>240</v>
      </c>
      <c r="AA78" s="132" t="s">
        <v>240</v>
      </c>
      <c r="AB78" s="131" t="s">
        <v>240</v>
      </c>
      <c r="AC78" s="131" t="s">
        <v>240</v>
      </c>
      <c r="AD78" s="131" t="s">
        <v>240</v>
      </c>
      <c r="AE78" s="131" t="s">
        <v>240</v>
      </c>
      <c r="AF78" s="131" t="s">
        <v>240</v>
      </c>
      <c r="AG78" s="131" t="s">
        <v>240</v>
      </c>
      <c r="AH78" s="131" t="s">
        <v>240</v>
      </c>
      <c r="AI78" s="131" t="s">
        <v>240</v>
      </c>
      <c r="AJ78" s="131" t="s">
        <v>240</v>
      </c>
      <c r="AK78" s="131" t="s">
        <v>240</v>
      </c>
    </row>
    <row r="79" spans="1:37" s="129" customFormat="1" ht="30" customHeight="1" x14ac:dyDescent="0.35">
      <c r="A79" s="133">
        <v>44094</v>
      </c>
      <c r="B79" s="130" t="s">
        <v>2533</v>
      </c>
      <c r="C79" s="131" t="s">
        <v>1765</v>
      </c>
      <c r="D79" s="95">
        <v>44046</v>
      </c>
      <c r="E79" s="95">
        <v>44051</v>
      </c>
      <c r="F79" s="132" t="s">
        <v>2888</v>
      </c>
      <c r="G79" s="122" t="str">
        <f t="shared" si="2"/>
        <v>https://www.thelancet.com/journals/langlo/article/PIIS2214-109X(20)30328-4/fulltext</v>
      </c>
      <c r="H79" s="128" t="s">
        <v>1868</v>
      </c>
      <c r="I79" s="128" t="s">
        <v>109</v>
      </c>
      <c r="J79" s="131" t="s">
        <v>2889</v>
      </c>
      <c r="K79" s="132" t="s">
        <v>2536</v>
      </c>
      <c r="L79" s="132">
        <v>2020</v>
      </c>
      <c r="M79" s="128" t="s">
        <v>1759</v>
      </c>
      <c r="N79" s="132" t="s">
        <v>2890</v>
      </c>
      <c r="O79" s="128" t="s">
        <v>2245</v>
      </c>
      <c r="P79" s="132" t="s">
        <v>239</v>
      </c>
      <c r="Q79" s="132" t="s">
        <v>239</v>
      </c>
      <c r="R79" s="132" t="s">
        <v>240</v>
      </c>
      <c r="S79" s="133" t="s">
        <v>239</v>
      </c>
      <c r="T79" s="131" t="s">
        <v>101</v>
      </c>
      <c r="U79" s="132" t="s">
        <v>1868</v>
      </c>
      <c r="V79" s="132" t="s">
        <v>240</v>
      </c>
      <c r="W79" s="132" t="s">
        <v>240</v>
      </c>
      <c r="X79" s="131" t="s">
        <v>240</v>
      </c>
      <c r="Y79" s="132" t="s">
        <v>240</v>
      </c>
      <c r="Z79" s="132" t="s">
        <v>240</v>
      </c>
      <c r="AA79" s="132" t="s">
        <v>240</v>
      </c>
      <c r="AB79" s="131" t="s">
        <v>240</v>
      </c>
      <c r="AC79" s="131" t="s">
        <v>240</v>
      </c>
      <c r="AD79" s="131" t="s">
        <v>240</v>
      </c>
      <c r="AE79" s="131" t="s">
        <v>240</v>
      </c>
      <c r="AF79" s="131" t="s">
        <v>240</v>
      </c>
      <c r="AG79" s="131" t="s">
        <v>240</v>
      </c>
      <c r="AH79" s="131" t="s">
        <v>240</v>
      </c>
      <c r="AI79" s="131" t="s">
        <v>240</v>
      </c>
      <c r="AJ79" s="131" t="s">
        <v>240</v>
      </c>
      <c r="AK79" s="131" t="s">
        <v>240</v>
      </c>
    </row>
    <row r="80" spans="1:37" ht="30" customHeight="1" x14ac:dyDescent="0.35">
      <c r="A80" s="136">
        <v>43962</v>
      </c>
      <c r="B80" s="101" t="s">
        <v>3511</v>
      </c>
      <c r="C80" s="99" t="s">
        <v>3512</v>
      </c>
      <c r="D80" s="96">
        <v>43948</v>
      </c>
      <c r="E80" s="96">
        <v>43950</v>
      </c>
      <c r="F80" s="99" t="s">
        <v>3513</v>
      </c>
      <c r="G80" s="122" t="str">
        <f t="shared" si="2"/>
        <v>https://obgyn.onlinelibrary.wiley.com/doi/epdf/10.1002/ijgo.13186</v>
      </c>
      <c r="H80" s="99" t="s">
        <v>3121</v>
      </c>
      <c r="I80" s="99" t="s">
        <v>109</v>
      </c>
      <c r="J80" s="99" t="s">
        <v>3514</v>
      </c>
      <c r="K80" s="99" t="s">
        <v>1764</v>
      </c>
      <c r="L80" s="99">
        <v>2020</v>
      </c>
      <c r="M80" s="99" t="s">
        <v>3509</v>
      </c>
      <c r="N80" s="99" t="s">
        <v>3515</v>
      </c>
      <c r="O80" s="128" t="s">
        <v>2245</v>
      </c>
      <c r="P80" s="99" t="s">
        <v>240</v>
      </c>
      <c r="Q80" s="99" t="s">
        <v>240</v>
      </c>
      <c r="R80" s="99" t="s">
        <v>240</v>
      </c>
      <c r="S80" s="99" t="s">
        <v>239</v>
      </c>
      <c r="T80" s="99" t="s">
        <v>39</v>
      </c>
      <c r="U80" s="99" t="s">
        <v>3516</v>
      </c>
      <c r="V80" s="99" t="s">
        <v>240</v>
      </c>
      <c r="W80" s="99" t="s">
        <v>240</v>
      </c>
      <c r="X80" s="99" t="s">
        <v>240</v>
      </c>
      <c r="Y80" s="99" t="s">
        <v>240</v>
      </c>
      <c r="Z80" s="99" t="s">
        <v>240</v>
      </c>
      <c r="AA80" s="99" t="s">
        <v>240</v>
      </c>
      <c r="AB80" s="99" t="s">
        <v>240</v>
      </c>
      <c r="AC80" s="99" t="s">
        <v>240</v>
      </c>
      <c r="AD80" s="99" t="s">
        <v>240</v>
      </c>
      <c r="AE80" s="99" t="s">
        <v>240</v>
      </c>
      <c r="AF80" s="99" t="s">
        <v>240</v>
      </c>
      <c r="AG80" s="99" t="s">
        <v>240</v>
      </c>
      <c r="AH80" s="99" t="s">
        <v>239</v>
      </c>
      <c r="AI80" s="99" t="s">
        <v>240</v>
      </c>
      <c r="AJ80" s="99" t="s">
        <v>240</v>
      </c>
      <c r="AK80" s="99" t="s">
        <v>240</v>
      </c>
    </row>
    <row r="81" spans="1:37" s="129" customFormat="1" ht="30" customHeight="1" x14ac:dyDescent="0.35">
      <c r="A81" s="133">
        <v>44096</v>
      </c>
      <c r="B81" s="130" t="s">
        <v>2899</v>
      </c>
      <c r="C81" s="131" t="s">
        <v>2900</v>
      </c>
      <c r="D81" s="95">
        <v>44047</v>
      </c>
      <c r="E81" s="95">
        <v>44048</v>
      </c>
      <c r="F81" s="132" t="s">
        <v>2901</v>
      </c>
      <c r="G81" s="122" t="str">
        <f t="shared" si="2"/>
        <v>https://onlinelibrary.wiley.com/doi/abs/10.1111/apa.15515</v>
      </c>
      <c r="H81" s="128" t="s">
        <v>171</v>
      </c>
      <c r="I81" s="128" t="s">
        <v>104</v>
      </c>
      <c r="J81" s="131" t="s">
        <v>2902</v>
      </c>
      <c r="K81" s="132" t="s">
        <v>1762</v>
      </c>
      <c r="L81" s="132">
        <v>2020</v>
      </c>
      <c r="M81" s="128" t="s">
        <v>1759</v>
      </c>
      <c r="N81" s="132" t="s">
        <v>2903</v>
      </c>
      <c r="O81" s="128" t="s">
        <v>2245</v>
      </c>
      <c r="P81" s="132" t="s">
        <v>240</v>
      </c>
      <c r="Q81" s="132" t="s">
        <v>239</v>
      </c>
      <c r="R81" s="132" t="s">
        <v>240</v>
      </c>
      <c r="S81" s="133" t="s">
        <v>240</v>
      </c>
      <c r="T81" s="131" t="s">
        <v>39</v>
      </c>
      <c r="U81" s="132" t="s">
        <v>2904</v>
      </c>
      <c r="V81" s="132" t="s">
        <v>240</v>
      </c>
      <c r="W81" s="132" t="s">
        <v>240</v>
      </c>
      <c r="X81" s="131" t="s">
        <v>240</v>
      </c>
      <c r="Y81" s="132" t="s">
        <v>240</v>
      </c>
      <c r="Z81" s="132" t="s">
        <v>240</v>
      </c>
      <c r="AA81" s="132" t="s">
        <v>240</v>
      </c>
      <c r="AB81" s="131" t="s">
        <v>239</v>
      </c>
      <c r="AC81" s="131" t="s">
        <v>240</v>
      </c>
      <c r="AD81" s="131" t="s">
        <v>240</v>
      </c>
      <c r="AE81" s="131" t="s">
        <v>240</v>
      </c>
      <c r="AF81" s="131" t="s">
        <v>240</v>
      </c>
      <c r="AG81" s="131" t="s">
        <v>240</v>
      </c>
      <c r="AH81" s="131" t="s">
        <v>240</v>
      </c>
      <c r="AI81" s="131" t="s">
        <v>240</v>
      </c>
      <c r="AJ81" s="131" t="s">
        <v>240</v>
      </c>
      <c r="AK81" s="131" t="s">
        <v>240</v>
      </c>
    </row>
    <row r="82" spans="1:37" s="129" customFormat="1" ht="30" customHeight="1" x14ac:dyDescent="0.35">
      <c r="A82" s="133">
        <v>44097</v>
      </c>
      <c r="B82" s="130" t="s">
        <v>2905</v>
      </c>
      <c r="C82" s="131" t="s">
        <v>1765</v>
      </c>
      <c r="D82" s="95">
        <v>44046</v>
      </c>
      <c r="E82" s="95">
        <v>44051</v>
      </c>
      <c r="F82" s="132" t="s">
        <v>2906</v>
      </c>
      <c r="G82" s="122" t="str">
        <f t="shared" si="2"/>
        <v>https://www.thelancet.com/journals/langlo/article/PIIS2214-109X(20)30322-3/fulltext</v>
      </c>
      <c r="H82" s="128" t="s">
        <v>1868</v>
      </c>
      <c r="I82" s="128" t="s">
        <v>109</v>
      </c>
      <c r="J82" s="131" t="s">
        <v>2907</v>
      </c>
      <c r="K82" s="132" t="s">
        <v>2536</v>
      </c>
      <c r="L82" s="132">
        <v>2020</v>
      </c>
      <c r="M82" s="128" t="s">
        <v>1759</v>
      </c>
      <c r="N82" s="132" t="s">
        <v>2908</v>
      </c>
      <c r="O82" s="128" t="s">
        <v>2245</v>
      </c>
      <c r="P82" s="132" t="s">
        <v>239</v>
      </c>
      <c r="Q82" s="132" t="s">
        <v>240</v>
      </c>
      <c r="R82" s="132" t="s">
        <v>240</v>
      </c>
      <c r="S82" s="133" t="s">
        <v>239</v>
      </c>
      <c r="T82" s="131" t="s">
        <v>101</v>
      </c>
      <c r="U82" s="132" t="s">
        <v>1868</v>
      </c>
      <c r="V82" s="132" t="s">
        <v>240</v>
      </c>
      <c r="W82" s="132" t="s">
        <v>240</v>
      </c>
      <c r="X82" s="131" t="s">
        <v>240</v>
      </c>
      <c r="Y82" s="132" t="s">
        <v>240</v>
      </c>
      <c r="Z82" s="132" t="s">
        <v>240</v>
      </c>
      <c r="AA82" s="132" t="s">
        <v>240</v>
      </c>
      <c r="AB82" s="131" t="s">
        <v>240</v>
      </c>
      <c r="AC82" s="131" t="s">
        <v>240</v>
      </c>
      <c r="AD82" s="131" t="s">
        <v>240</v>
      </c>
      <c r="AE82" s="131" t="s">
        <v>240</v>
      </c>
      <c r="AF82" s="131" t="s">
        <v>240</v>
      </c>
      <c r="AG82" s="131" t="s">
        <v>240</v>
      </c>
      <c r="AH82" s="131" t="s">
        <v>240</v>
      </c>
      <c r="AI82" s="131" t="s">
        <v>240</v>
      </c>
      <c r="AJ82" s="131" t="s">
        <v>240</v>
      </c>
      <c r="AK82" s="131" t="s">
        <v>240</v>
      </c>
    </row>
    <row r="83" spans="1:37" s="129" customFormat="1" ht="30" customHeight="1" x14ac:dyDescent="0.35">
      <c r="A83" s="133">
        <v>44098</v>
      </c>
      <c r="B83" s="130" t="s">
        <v>2909</v>
      </c>
      <c r="C83" s="131" t="s">
        <v>2910</v>
      </c>
      <c r="D83" s="95">
        <v>44047</v>
      </c>
      <c r="E83" s="95">
        <v>44053</v>
      </c>
      <c r="F83" s="132" t="s">
        <v>2911</v>
      </c>
      <c r="G83" s="122" t="str">
        <f t="shared" si="2"/>
        <v>https://journals.lww.com/greenjournal/Abstract/9000/Corticosteroids_in_the_Management_of_Pregnant.97288.aspx</v>
      </c>
      <c r="H83" s="128" t="s">
        <v>1868</v>
      </c>
      <c r="I83" s="128" t="s">
        <v>102</v>
      </c>
      <c r="J83" s="131" t="s">
        <v>2912</v>
      </c>
      <c r="K83" s="132" t="s">
        <v>2240</v>
      </c>
      <c r="L83" s="132">
        <v>2020</v>
      </c>
      <c r="M83" s="128" t="s">
        <v>1759</v>
      </c>
      <c r="N83" s="132" t="s">
        <v>2913</v>
      </c>
      <c r="O83" s="128" t="s">
        <v>2245</v>
      </c>
      <c r="P83" s="132" t="s">
        <v>239</v>
      </c>
      <c r="Q83" s="132" t="s">
        <v>240</v>
      </c>
      <c r="R83" s="132" t="s">
        <v>240</v>
      </c>
      <c r="S83" s="133" t="s">
        <v>240</v>
      </c>
      <c r="T83" s="131" t="s">
        <v>101</v>
      </c>
      <c r="U83" s="132" t="s">
        <v>1868</v>
      </c>
      <c r="V83" s="132" t="s">
        <v>240</v>
      </c>
      <c r="W83" s="132" t="s">
        <v>240</v>
      </c>
      <c r="X83" s="131" t="s">
        <v>240</v>
      </c>
      <c r="Y83" s="132" t="s">
        <v>240</v>
      </c>
      <c r="Z83" s="132" t="s">
        <v>240</v>
      </c>
      <c r="AA83" s="132" t="s">
        <v>240</v>
      </c>
      <c r="AB83" s="131" t="s">
        <v>240</v>
      </c>
      <c r="AC83" s="131" t="s">
        <v>240</v>
      </c>
      <c r="AD83" s="131" t="s">
        <v>240</v>
      </c>
      <c r="AE83" s="131" t="s">
        <v>240</v>
      </c>
      <c r="AF83" s="131" t="s">
        <v>240</v>
      </c>
      <c r="AG83" s="131" t="s">
        <v>240</v>
      </c>
      <c r="AH83" s="131" t="s">
        <v>240</v>
      </c>
      <c r="AI83" s="131" t="s">
        <v>240</v>
      </c>
      <c r="AJ83" s="131" t="s">
        <v>240</v>
      </c>
      <c r="AK83" s="131" t="s">
        <v>240</v>
      </c>
    </row>
    <row r="84" spans="1:37" s="129" customFormat="1" ht="30" customHeight="1" x14ac:dyDescent="0.35">
      <c r="A84" s="133">
        <v>44099</v>
      </c>
      <c r="B84" s="130" t="s">
        <v>2914</v>
      </c>
      <c r="C84" s="131" t="s">
        <v>1765</v>
      </c>
      <c r="D84" s="95">
        <v>44049</v>
      </c>
      <c r="E84" s="95">
        <v>44051</v>
      </c>
      <c r="F84" s="132" t="s">
        <v>2915</v>
      </c>
      <c r="G84" s="122" t="str">
        <f t="shared" si="2"/>
        <v>https://onlinelibrary.wiley.com/doi/full/10.1002/ppul.24989</v>
      </c>
      <c r="H84" s="128" t="s">
        <v>103</v>
      </c>
      <c r="I84" s="128" t="s">
        <v>104</v>
      </c>
      <c r="J84" s="131" t="s">
        <v>2916</v>
      </c>
      <c r="K84" s="132" t="s">
        <v>2129</v>
      </c>
      <c r="L84" s="132">
        <v>2020</v>
      </c>
      <c r="M84" s="128" t="s">
        <v>1759</v>
      </c>
      <c r="N84" s="132" t="s">
        <v>2917</v>
      </c>
      <c r="O84" s="128" t="s">
        <v>2245</v>
      </c>
      <c r="P84" s="132" t="s">
        <v>240</v>
      </c>
      <c r="Q84" s="132" t="s">
        <v>239</v>
      </c>
      <c r="R84" s="132" t="s">
        <v>240</v>
      </c>
      <c r="S84" s="133" t="s">
        <v>240</v>
      </c>
      <c r="T84" s="131" t="s">
        <v>105</v>
      </c>
      <c r="U84" s="132" t="s">
        <v>2288</v>
      </c>
      <c r="V84" s="132" t="s">
        <v>240</v>
      </c>
      <c r="W84" s="132" t="s">
        <v>240</v>
      </c>
      <c r="X84" s="131" t="s">
        <v>240</v>
      </c>
      <c r="Y84" s="132" t="s">
        <v>240</v>
      </c>
      <c r="Z84" s="132" t="s">
        <v>240</v>
      </c>
      <c r="AA84" s="132" t="s">
        <v>239</v>
      </c>
      <c r="AB84" s="131" t="s">
        <v>239</v>
      </c>
      <c r="AC84" s="131" t="s">
        <v>240</v>
      </c>
      <c r="AD84" s="131" t="s">
        <v>239</v>
      </c>
      <c r="AE84" s="131" t="s">
        <v>239</v>
      </c>
      <c r="AF84" s="131" t="s">
        <v>240</v>
      </c>
      <c r="AG84" s="131" t="s">
        <v>240</v>
      </c>
      <c r="AH84" s="131" t="s">
        <v>240</v>
      </c>
      <c r="AI84" s="131" t="s">
        <v>240</v>
      </c>
      <c r="AJ84" s="131" t="s">
        <v>240</v>
      </c>
      <c r="AK84" s="131" t="s">
        <v>240</v>
      </c>
    </row>
    <row r="85" spans="1:37" s="129" customFormat="1" ht="30" customHeight="1" x14ac:dyDescent="0.35">
      <c r="A85" s="133">
        <v>44100</v>
      </c>
      <c r="B85" s="130" t="s">
        <v>2918</v>
      </c>
      <c r="C85" s="131" t="s">
        <v>2919</v>
      </c>
      <c r="D85" s="95">
        <v>44005</v>
      </c>
      <c r="E85" s="95">
        <v>44051</v>
      </c>
      <c r="F85" s="132" t="s">
        <v>2920</v>
      </c>
      <c r="G85" s="122" t="str">
        <f t="shared" si="2"/>
        <v>https://connect.springerpub.com/content/sgrjpe/early/2020/06/03/j-pe-d-20-00024</v>
      </c>
      <c r="H85" s="128" t="s">
        <v>1868</v>
      </c>
      <c r="I85" s="128" t="s">
        <v>109</v>
      </c>
      <c r="J85" s="131" t="s">
        <v>2921</v>
      </c>
      <c r="K85" s="132" t="s">
        <v>2922</v>
      </c>
      <c r="L85" s="132">
        <v>2020</v>
      </c>
      <c r="M85" s="128" t="s">
        <v>1759</v>
      </c>
      <c r="N85" s="132" t="s">
        <v>2923</v>
      </c>
      <c r="O85" s="128" t="s">
        <v>2245</v>
      </c>
      <c r="P85" s="132" t="s">
        <v>239</v>
      </c>
      <c r="Q85" s="132" t="s">
        <v>240</v>
      </c>
      <c r="R85" s="132" t="s">
        <v>240</v>
      </c>
      <c r="S85" s="133" t="s">
        <v>239</v>
      </c>
      <c r="T85" s="131" t="s">
        <v>101</v>
      </c>
      <c r="U85" s="132" t="s">
        <v>1868</v>
      </c>
      <c r="V85" s="132" t="s">
        <v>240</v>
      </c>
      <c r="W85" s="132" t="s">
        <v>240</v>
      </c>
      <c r="X85" s="131" t="s">
        <v>240</v>
      </c>
      <c r="Y85" s="132" t="s">
        <v>240</v>
      </c>
      <c r="Z85" s="132" t="s">
        <v>240</v>
      </c>
      <c r="AA85" s="132" t="s">
        <v>240</v>
      </c>
      <c r="AB85" s="131" t="s">
        <v>240</v>
      </c>
      <c r="AC85" s="131" t="s">
        <v>240</v>
      </c>
      <c r="AD85" s="131" t="s">
        <v>240</v>
      </c>
      <c r="AE85" s="131" t="s">
        <v>240</v>
      </c>
      <c r="AF85" s="131" t="s">
        <v>240</v>
      </c>
      <c r="AG85" s="131" t="s">
        <v>240</v>
      </c>
      <c r="AH85" s="131" t="s">
        <v>240</v>
      </c>
      <c r="AI85" s="131" t="s">
        <v>240</v>
      </c>
      <c r="AJ85" s="131" t="s">
        <v>240</v>
      </c>
      <c r="AK85" s="131" t="s">
        <v>240</v>
      </c>
    </row>
    <row r="86" spans="1:37" ht="30" customHeight="1" x14ac:dyDescent="0.35">
      <c r="A86" s="136">
        <v>43962</v>
      </c>
      <c r="B86" s="101" t="s">
        <v>3517</v>
      </c>
      <c r="C86" s="131" t="s">
        <v>1765</v>
      </c>
      <c r="D86" s="96">
        <v>43954</v>
      </c>
      <c r="E86" s="96">
        <v>43956</v>
      </c>
      <c r="F86" s="99" t="s">
        <v>3518</v>
      </c>
      <c r="G86" s="122" t="str">
        <f t="shared" si="2"/>
        <v>https://doi.org/10.1080/26410397.2020.1763577</v>
      </c>
      <c r="H86" s="99" t="s">
        <v>3474</v>
      </c>
      <c r="I86" s="99" t="s">
        <v>109</v>
      </c>
      <c r="J86" s="99" t="s">
        <v>3519</v>
      </c>
      <c r="K86" s="99" t="s">
        <v>3520</v>
      </c>
      <c r="L86" s="99">
        <v>2020</v>
      </c>
      <c r="M86" s="99" t="s">
        <v>3509</v>
      </c>
      <c r="N86" s="99" t="s">
        <v>3521</v>
      </c>
      <c r="O86" s="128" t="s">
        <v>2245</v>
      </c>
      <c r="P86" s="99" t="s">
        <v>239</v>
      </c>
      <c r="Q86" s="99" t="s">
        <v>240</v>
      </c>
      <c r="R86" s="99" t="s">
        <v>240</v>
      </c>
      <c r="S86" s="99" t="s">
        <v>240</v>
      </c>
      <c r="T86" s="99" t="s">
        <v>39</v>
      </c>
      <c r="U86" s="132" t="s">
        <v>1868</v>
      </c>
      <c r="V86" s="99" t="s">
        <v>240</v>
      </c>
      <c r="W86" s="99" t="s">
        <v>240</v>
      </c>
      <c r="X86" s="99" t="s">
        <v>240</v>
      </c>
      <c r="Y86" s="99" t="s">
        <v>240</v>
      </c>
      <c r="Z86" s="99" t="s">
        <v>240</v>
      </c>
      <c r="AA86" s="99" t="s">
        <v>240</v>
      </c>
      <c r="AB86" s="99" t="s">
        <v>240</v>
      </c>
      <c r="AC86" s="99" t="s">
        <v>240</v>
      </c>
      <c r="AD86" s="99" t="s">
        <v>240</v>
      </c>
      <c r="AE86" s="99" t="s">
        <v>240</v>
      </c>
      <c r="AF86" s="99" t="s">
        <v>240</v>
      </c>
      <c r="AG86" s="99" t="s">
        <v>240</v>
      </c>
      <c r="AH86" s="99" t="s">
        <v>240</v>
      </c>
      <c r="AI86" s="99" t="s">
        <v>240</v>
      </c>
      <c r="AJ86" s="99" t="s">
        <v>240</v>
      </c>
      <c r="AK86" s="99" t="s">
        <v>240</v>
      </c>
    </row>
    <row r="87" spans="1:37" s="129" customFormat="1" ht="30" customHeight="1" x14ac:dyDescent="0.35">
      <c r="A87" s="133">
        <v>44102</v>
      </c>
      <c r="B87" s="130" t="s">
        <v>2929</v>
      </c>
      <c r="C87" s="131" t="s">
        <v>2930</v>
      </c>
      <c r="D87" s="95">
        <v>44049</v>
      </c>
      <c r="E87" s="95">
        <v>44051</v>
      </c>
      <c r="F87" s="132" t="s">
        <v>2931</v>
      </c>
      <c r="G87" s="122" t="str">
        <f t="shared" si="2"/>
        <v>https://academic.oup.com/jid/advance-article/doi/10.1093/infdis/jiaa477/5882014</v>
      </c>
      <c r="H87" s="128" t="s">
        <v>148</v>
      </c>
      <c r="I87" s="128" t="s">
        <v>1763</v>
      </c>
      <c r="J87" s="131" t="s">
        <v>2932</v>
      </c>
      <c r="K87" s="132" t="s">
        <v>2278</v>
      </c>
      <c r="L87" s="132">
        <v>2020</v>
      </c>
      <c r="M87" s="128" t="s">
        <v>1759</v>
      </c>
      <c r="N87" s="132" t="s">
        <v>2933</v>
      </c>
      <c r="O87" s="128" t="s">
        <v>2245</v>
      </c>
      <c r="P87" s="132" t="s">
        <v>239</v>
      </c>
      <c r="Q87" s="132" t="s">
        <v>239</v>
      </c>
      <c r="R87" s="132" t="s">
        <v>240</v>
      </c>
      <c r="S87" s="133" t="s">
        <v>240</v>
      </c>
      <c r="T87" s="131" t="s">
        <v>105</v>
      </c>
      <c r="U87" s="132" t="s">
        <v>2934</v>
      </c>
      <c r="V87" s="132" t="s">
        <v>239</v>
      </c>
      <c r="W87" s="132" t="s">
        <v>240</v>
      </c>
      <c r="X87" s="131" t="s">
        <v>239</v>
      </c>
      <c r="Y87" s="132" t="s">
        <v>239</v>
      </c>
      <c r="Z87" s="132" t="s">
        <v>239</v>
      </c>
      <c r="AA87" s="132" t="s">
        <v>239</v>
      </c>
      <c r="AB87" s="131" t="s">
        <v>239</v>
      </c>
      <c r="AC87" s="131" t="s">
        <v>240</v>
      </c>
      <c r="AD87" s="131" t="s">
        <v>239</v>
      </c>
      <c r="AE87" s="131" t="s">
        <v>239</v>
      </c>
      <c r="AF87" s="131" t="s">
        <v>240</v>
      </c>
      <c r="AG87" s="131" t="s">
        <v>240</v>
      </c>
      <c r="AH87" s="131" t="s">
        <v>240</v>
      </c>
      <c r="AI87" s="131" t="s">
        <v>240</v>
      </c>
      <c r="AJ87" s="131" t="s">
        <v>240</v>
      </c>
      <c r="AK87" s="131" t="s">
        <v>240</v>
      </c>
    </row>
    <row r="88" spans="1:37" s="129" customFormat="1" ht="30" customHeight="1" x14ac:dyDescent="0.35">
      <c r="A88" s="133">
        <v>44103</v>
      </c>
      <c r="B88" s="130" t="s">
        <v>2935</v>
      </c>
      <c r="C88" s="131" t="s">
        <v>2936</v>
      </c>
      <c r="D88" s="95">
        <v>44050</v>
      </c>
      <c r="E88" s="95">
        <v>44054</v>
      </c>
      <c r="F88" s="132" t="s">
        <v>2937</v>
      </c>
      <c r="G88" s="122" t="str">
        <f t="shared" si="2"/>
        <v>https://jaoa.org/article.aspx?articleid=2765218</v>
      </c>
      <c r="H88" s="128" t="s">
        <v>1868</v>
      </c>
      <c r="I88" s="128" t="s">
        <v>102</v>
      </c>
      <c r="J88" s="131" t="s">
        <v>2938</v>
      </c>
      <c r="K88" s="132" t="s">
        <v>2939</v>
      </c>
      <c r="L88" s="132">
        <v>2020</v>
      </c>
      <c r="M88" s="128" t="s">
        <v>1759</v>
      </c>
      <c r="N88" s="132" t="s">
        <v>2940</v>
      </c>
      <c r="O88" s="128" t="s">
        <v>2245</v>
      </c>
      <c r="P88" s="132" t="s">
        <v>239</v>
      </c>
      <c r="Q88" s="132" t="s">
        <v>240</v>
      </c>
      <c r="R88" s="132" t="s">
        <v>240</v>
      </c>
      <c r="S88" s="133" t="s">
        <v>240</v>
      </c>
      <c r="T88" s="131" t="s">
        <v>101</v>
      </c>
      <c r="U88" s="132" t="s">
        <v>1868</v>
      </c>
      <c r="V88" s="132" t="s">
        <v>240</v>
      </c>
      <c r="W88" s="132" t="s">
        <v>240</v>
      </c>
      <c r="X88" s="131" t="s">
        <v>240</v>
      </c>
      <c r="Y88" s="132" t="s">
        <v>240</v>
      </c>
      <c r="Z88" s="132" t="s">
        <v>240</v>
      </c>
      <c r="AA88" s="132" t="s">
        <v>240</v>
      </c>
      <c r="AB88" s="131" t="s">
        <v>240</v>
      </c>
      <c r="AC88" s="131" t="s">
        <v>240</v>
      </c>
      <c r="AD88" s="131" t="s">
        <v>240</v>
      </c>
      <c r="AE88" s="131" t="s">
        <v>240</v>
      </c>
      <c r="AF88" s="131" t="s">
        <v>240</v>
      </c>
      <c r="AG88" s="131" t="s">
        <v>240</v>
      </c>
      <c r="AH88" s="131" t="s">
        <v>240</v>
      </c>
      <c r="AI88" s="131" t="s">
        <v>240</v>
      </c>
      <c r="AJ88" s="131" t="s">
        <v>240</v>
      </c>
      <c r="AK88" s="131" t="s">
        <v>240</v>
      </c>
    </row>
    <row r="89" spans="1:37" s="129" customFormat="1" ht="30" customHeight="1" x14ac:dyDescent="0.35">
      <c r="A89" s="133">
        <v>44104</v>
      </c>
      <c r="B89" s="130" t="s">
        <v>2941</v>
      </c>
      <c r="C89" s="131" t="s">
        <v>2942</v>
      </c>
      <c r="D89" s="95">
        <v>44051</v>
      </c>
      <c r="E89" s="95">
        <v>44053</v>
      </c>
      <c r="F89" s="132" t="s">
        <v>2943</v>
      </c>
      <c r="G89" s="122" t="str">
        <f t="shared" si="2"/>
        <v>https://onlinelibrary.wiley.com/doi/abs/10.1111/jpc.15101</v>
      </c>
      <c r="H89" s="128" t="s">
        <v>1868</v>
      </c>
      <c r="I89" s="128" t="s">
        <v>102</v>
      </c>
      <c r="J89" s="131" t="s">
        <v>2944</v>
      </c>
      <c r="K89" s="132" t="s">
        <v>2271</v>
      </c>
      <c r="L89" s="132">
        <v>2020</v>
      </c>
      <c r="M89" s="128" t="s">
        <v>1759</v>
      </c>
      <c r="N89" s="132" t="s">
        <v>2945</v>
      </c>
      <c r="O89" s="128" t="s">
        <v>2245</v>
      </c>
      <c r="P89" s="132" t="s">
        <v>240</v>
      </c>
      <c r="Q89" s="132" t="s">
        <v>239</v>
      </c>
      <c r="R89" s="132" t="s">
        <v>240</v>
      </c>
      <c r="S89" s="133" t="s">
        <v>240</v>
      </c>
      <c r="T89" s="131" t="s">
        <v>101</v>
      </c>
      <c r="U89" s="132" t="s">
        <v>1868</v>
      </c>
      <c r="V89" s="132" t="s">
        <v>240</v>
      </c>
      <c r="W89" s="132" t="s">
        <v>240</v>
      </c>
      <c r="X89" s="131" t="s">
        <v>240</v>
      </c>
      <c r="Y89" s="132" t="s">
        <v>240</v>
      </c>
      <c r="Z89" s="132" t="s">
        <v>240</v>
      </c>
      <c r="AA89" s="132" t="s">
        <v>240</v>
      </c>
      <c r="AB89" s="131" t="s">
        <v>240</v>
      </c>
      <c r="AC89" s="131" t="s">
        <v>240</v>
      </c>
      <c r="AD89" s="131" t="s">
        <v>240</v>
      </c>
      <c r="AE89" s="131" t="s">
        <v>240</v>
      </c>
      <c r="AF89" s="131" t="s">
        <v>240</v>
      </c>
      <c r="AG89" s="131" t="s">
        <v>240</v>
      </c>
      <c r="AH89" s="131" t="s">
        <v>240</v>
      </c>
      <c r="AI89" s="131" t="s">
        <v>240</v>
      </c>
      <c r="AJ89" s="131" t="s">
        <v>240</v>
      </c>
      <c r="AK89" s="131" t="s">
        <v>240</v>
      </c>
    </row>
    <row r="90" spans="1:37" s="129" customFormat="1" ht="30" customHeight="1" x14ac:dyDescent="0.35">
      <c r="A90" s="133">
        <v>44105</v>
      </c>
      <c r="B90" s="130" t="s">
        <v>2946</v>
      </c>
      <c r="C90" s="131" t="s">
        <v>1765</v>
      </c>
      <c r="D90" s="95">
        <v>44052</v>
      </c>
      <c r="E90" s="95">
        <v>44054</v>
      </c>
      <c r="F90" s="132" t="s">
        <v>2947</v>
      </c>
      <c r="G90" s="122" t="str">
        <f t="shared" si="2"/>
        <v>https://onlinelibrary.wiley.com/doi/10.1002/pbc.28511</v>
      </c>
      <c r="H90" s="128" t="s">
        <v>103</v>
      </c>
      <c r="I90" s="128" t="s">
        <v>104</v>
      </c>
      <c r="J90" s="131" t="s">
        <v>2948</v>
      </c>
      <c r="K90" s="132" t="s">
        <v>2127</v>
      </c>
      <c r="L90" s="132">
        <v>2020</v>
      </c>
      <c r="M90" s="128" t="s">
        <v>1759</v>
      </c>
      <c r="N90" s="132" t="s">
        <v>2949</v>
      </c>
      <c r="O90" s="128" t="s">
        <v>2245</v>
      </c>
      <c r="P90" s="132" t="s">
        <v>240</v>
      </c>
      <c r="Q90" s="132" t="s">
        <v>239</v>
      </c>
      <c r="R90" s="132" t="s">
        <v>240</v>
      </c>
      <c r="S90" s="133" t="s">
        <v>240</v>
      </c>
      <c r="T90" s="131" t="s">
        <v>105</v>
      </c>
      <c r="U90" s="132" t="s">
        <v>2950</v>
      </c>
      <c r="V90" s="132" t="s">
        <v>240</v>
      </c>
      <c r="W90" s="132" t="s">
        <v>240</v>
      </c>
      <c r="X90" s="131" t="s">
        <v>240</v>
      </c>
      <c r="Y90" s="132" t="s">
        <v>240</v>
      </c>
      <c r="Z90" s="132" t="s">
        <v>240</v>
      </c>
      <c r="AA90" s="132" t="s">
        <v>240</v>
      </c>
      <c r="AB90" s="131" t="s">
        <v>239</v>
      </c>
      <c r="AC90" s="131" t="s">
        <v>240</v>
      </c>
      <c r="AD90" s="131" t="s">
        <v>239</v>
      </c>
      <c r="AE90" s="131" t="s">
        <v>239</v>
      </c>
      <c r="AF90" s="131" t="s">
        <v>240</v>
      </c>
      <c r="AG90" s="131" t="s">
        <v>240</v>
      </c>
      <c r="AH90" s="131" t="s">
        <v>240</v>
      </c>
      <c r="AI90" s="131" t="s">
        <v>240</v>
      </c>
      <c r="AJ90" s="131" t="s">
        <v>240</v>
      </c>
      <c r="AK90" s="131" t="s">
        <v>240</v>
      </c>
    </row>
    <row r="91" spans="1:37" s="129" customFormat="1" ht="30" customHeight="1" x14ac:dyDescent="0.35">
      <c r="A91" s="133">
        <v>44106</v>
      </c>
      <c r="B91" s="130" t="s">
        <v>2951</v>
      </c>
      <c r="C91" s="131" t="s">
        <v>1765</v>
      </c>
      <c r="D91" s="95">
        <v>44051</v>
      </c>
      <c r="E91" s="95">
        <v>44053</v>
      </c>
      <c r="F91" s="132" t="s">
        <v>2952</v>
      </c>
      <c r="G91" s="122" t="str">
        <f t="shared" si="2"/>
        <v>https://onlinelibrary.wiley.com/doi/full/10.1111/jpc.15087</v>
      </c>
      <c r="H91" s="128" t="s">
        <v>2953</v>
      </c>
      <c r="I91" s="128" t="s">
        <v>1763</v>
      </c>
      <c r="J91" s="131" t="s">
        <v>2954</v>
      </c>
      <c r="K91" s="132" t="s">
        <v>2271</v>
      </c>
      <c r="L91" s="132">
        <v>2020</v>
      </c>
      <c r="M91" s="128" t="s">
        <v>1759</v>
      </c>
      <c r="N91" s="132" t="s">
        <v>2955</v>
      </c>
      <c r="O91" s="128" t="s">
        <v>2245</v>
      </c>
      <c r="P91" s="132" t="s">
        <v>240</v>
      </c>
      <c r="Q91" s="132" t="s">
        <v>239</v>
      </c>
      <c r="R91" s="132" t="s">
        <v>240</v>
      </c>
      <c r="S91" s="133" t="s">
        <v>239</v>
      </c>
      <c r="T91" s="131" t="s">
        <v>105</v>
      </c>
      <c r="U91" s="132" t="s">
        <v>2956</v>
      </c>
      <c r="V91" s="132" t="s">
        <v>240</v>
      </c>
      <c r="W91" s="132" t="s">
        <v>240</v>
      </c>
      <c r="X91" s="131" t="s">
        <v>240</v>
      </c>
      <c r="Y91" s="132" t="s">
        <v>240</v>
      </c>
      <c r="Z91" s="132" t="s">
        <v>240</v>
      </c>
      <c r="AA91" s="132" t="s">
        <v>240</v>
      </c>
      <c r="AB91" s="131" t="s">
        <v>240</v>
      </c>
      <c r="AC91" s="131" t="s">
        <v>240</v>
      </c>
      <c r="AD91" s="131" t="s">
        <v>240</v>
      </c>
      <c r="AE91" s="131" t="s">
        <v>240</v>
      </c>
      <c r="AF91" s="131" t="s">
        <v>239</v>
      </c>
      <c r="AG91" s="131" t="s">
        <v>239</v>
      </c>
      <c r="AH91" s="131" t="s">
        <v>240</v>
      </c>
      <c r="AI91" s="131" t="s">
        <v>239</v>
      </c>
      <c r="AJ91" s="131" t="s">
        <v>240</v>
      </c>
      <c r="AK91" s="131" t="s">
        <v>240</v>
      </c>
    </row>
    <row r="92" spans="1:37" s="129" customFormat="1" ht="30" customHeight="1" x14ac:dyDescent="0.35">
      <c r="A92" s="133">
        <v>44107</v>
      </c>
      <c r="B92" s="130" t="s">
        <v>2957</v>
      </c>
      <c r="C92" s="131" t="s">
        <v>2958</v>
      </c>
      <c r="D92" s="95">
        <v>44035</v>
      </c>
      <c r="E92" s="95">
        <v>44052</v>
      </c>
      <c r="F92" s="132" t="s">
        <v>2959</v>
      </c>
      <c r="G92" s="122" t="str">
        <f t="shared" si="2"/>
        <v>https://www.idhjournal.com.au/article/S2468-0451(20)30050-X/fulltext</v>
      </c>
      <c r="H92" s="128" t="s">
        <v>184</v>
      </c>
      <c r="I92" s="128" t="s">
        <v>104</v>
      </c>
      <c r="J92" s="131" t="s">
        <v>2960</v>
      </c>
      <c r="K92" s="132" t="s">
        <v>2961</v>
      </c>
      <c r="L92" s="132">
        <v>2020</v>
      </c>
      <c r="M92" s="128" t="s">
        <v>1759</v>
      </c>
      <c r="N92" s="132" t="s">
        <v>2962</v>
      </c>
      <c r="O92" s="128" t="s">
        <v>2245</v>
      </c>
      <c r="P92" s="132" t="s">
        <v>239</v>
      </c>
      <c r="Q92" s="132" t="s">
        <v>240</v>
      </c>
      <c r="R92" s="132" t="s">
        <v>239</v>
      </c>
      <c r="S92" s="133" t="s">
        <v>240</v>
      </c>
      <c r="T92" s="131" t="s">
        <v>105</v>
      </c>
      <c r="U92" s="132" t="s">
        <v>2963</v>
      </c>
      <c r="V92" s="132" t="s">
        <v>239</v>
      </c>
      <c r="W92" s="132" t="s">
        <v>240</v>
      </c>
      <c r="X92" s="131" t="s">
        <v>239</v>
      </c>
      <c r="Y92" s="132" t="s">
        <v>239</v>
      </c>
      <c r="Z92" s="132" t="s">
        <v>239</v>
      </c>
      <c r="AA92" s="132" t="s">
        <v>240</v>
      </c>
      <c r="AB92" s="131" t="s">
        <v>240</v>
      </c>
      <c r="AC92" s="131" t="s">
        <v>240</v>
      </c>
      <c r="AD92" s="131" t="s">
        <v>240</v>
      </c>
      <c r="AE92" s="131" t="s">
        <v>240</v>
      </c>
      <c r="AF92" s="131" t="e">
        <v>#REF!</v>
      </c>
      <c r="AG92" s="131" t="e">
        <v>#REF!</v>
      </c>
      <c r="AH92" s="131" t="s">
        <v>240</v>
      </c>
      <c r="AI92" s="131" t="s">
        <v>240</v>
      </c>
      <c r="AJ92" s="131" t="s">
        <v>240</v>
      </c>
      <c r="AK92" s="131" t="s">
        <v>240</v>
      </c>
    </row>
    <row r="93" spans="1:37" s="129" customFormat="1" ht="30" customHeight="1" x14ac:dyDescent="0.35">
      <c r="A93" s="133">
        <v>44108</v>
      </c>
      <c r="B93" s="130" t="s">
        <v>2964</v>
      </c>
      <c r="C93" s="131" t="s">
        <v>1765</v>
      </c>
      <c r="D93" s="95">
        <v>44049</v>
      </c>
      <c r="E93" s="95">
        <v>44054</v>
      </c>
      <c r="F93" s="132" t="s">
        <v>2965</v>
      </c>
      <c r="G93" s="122" t="str">
        <f t="shared" si="2"/>
        <v>https://www.ajog.org/article/S0002-9378(20)30830-9/fulltext</v>
      </c>
      <c r="H93" s="128" t="s">
        <v>2298</v>
      </c>
      <c r="I93" s="128" t="s">
        <v>2196</v>
      </c>
      <c r="J93" s="131" t="s">
        <v>2966</v>
      </c>
      <c r="K93" s="132" t="s">
        <v>2274</v>
      </c>
      <c r="L93" s="132">
        <v>2020</v>
      </c>
      <c r="M93" s="128" t="s">
        <v>1759</v>
      </c>
      <c r="N93" s="132" t="s">
        <v>2967</v>
      </c>
      <c r="O93" s="128" t="s">
        <v>2245</v>
      </c>
      <c r="P93" s="132" t="s">
        <v>239</v>
      </c>
      <c r="Q93" s="132" t="s">
        <v>240</v>
      </c>
      <c r="R93" s="132" t="s">
        <v>240</v>
      </c>
      <c r="S93" s="133" t="s">
        <v>240</v>
      </c>
      <c r="T93" s="131" t="s">
        <v>101</v>
      </c>
      <c r="U93" s="132" t="s">
        <v>2968</v>
      </c>
      <c r="V93" s="132" t="s">
        <v>240</v>
      </c>
      <c r="W93" s="132" t="s">
        <v>240</v>
      </c>
      <c r="X93" s="131" t="s">
        <v>239</v>
      </c>
      <c r="Y93" s="132" t="s">
        <v>239</v>
      </c>
      <c r="Z93" s="132" t="s">
        <v>240</v>
      </c>
      <c r="AA93" s="132" t="s">
        <v>240</v>
      </c>
      <c r="AB93" s="131" t="s">
        <v>240</v>
      </c>
      <c r="AC93" s="131" t="s">
        <v>240</v>
      </c>
      <c r="AD93" s="131" t="s">
        <v>240</v>
      </c>
      <c r="AE93" s="131" t="s">
        <v>240</v>
      </c>
      <c r="AF93" s="131" t="s">
        <v>240</v>
      </c>
      <c r="AG93" s="131" t="s">
        <v>240</v>
      </c>
      <c r="AH93" s="131" t="s">
        <v>240</v>
      </c>
      <c r="AI93" s="131" t="s">
        <v>240</v>
      </c>
      <c r="AJ93" s="131" t="s">
        <v>240</v>
      </c>
      <c r="AK93" s="131" t="s">
        <v>240</v>
      </c>
    </row>
    <row r="94" spans="1:37" s="129" customFormat="1" ht="30" customHeight="1" x14ac:dyDescent="0.35">
      <c r="A94" s="133">
        <v>44109</v>
      </c>
      <c r="B94" s="130" t="s">
        <v>2969</v>
      </c>
      <c r="C94" s="131" t="s">
        <v>1765</v>
      </c>
      <c r="D94" s="95">
        <v>44008</v>
      </c>
      <c r="E94" s="95">
        <v>44051</v>
      </c>
      <c r="F94" s="132" t="s">
        <v>2970</v>
      </c>
      <c r="G94" s="122" t="str">
        <f t="shared" si="2"/>
        <v>https://www.sciencedirect.com/science/article/pii/S0306987720318351?via%3Dihub</v>
      </c>
      <c r="H94" s="128" t="s">
        <v>106</v>
      </c>
      <c r="I94" s="128" t="s">
        <v>104</v>
      </c>
      <c r="J94" s="131" t="s">
        <v>2971</v>
      </c>
      <c r="K94" s="132" t="s">
        <v>2972</v>
      </c>
      <c r="L94" s="132">
        <v>2020</v>
      </c>
      <c r="M94" s="128" t="s">
        <v>1759</v>
      </c>
      <c r="N94" s="132" t="s">
        <v>2973</v>
      </c>
      <c r="O94" s="128" t="s">
        <v>2245</v>
      </c>
      <c r="P94" s="132" t="s">
        <v>240</v>
      </c>
      <c r="Q94" s="132" t="s">
        <v>239</v>
      </c>
      <c r="R94" s="132" t="s">
        <v>240</v>
      </c>
      <c r="S94" s="133" t="s">
        <v>240</v>
      </c>
      <c r="T94" s="131" t="s">
        <v>105</v>
      </c>
      <c r="U94" s="132" t="s">
        <v>2974</v>
      </c>
      <c r="V94" s="132" t="s">
        <v>240</v>
      </c>
      <c r="W94" s="132" t="s">
        <v>240</v>
      </c>
      <c r="X94" s="131" t="s">
        <v>240</v>
      </c>
      <c r="Y94" s="132" t="s">
        <v>240</v>
      </c>
      <c r="Z94" s="132" t="s">
        <v>240</v>
      </c>
      <c r="AA94" s="132" t="s">
        <v>240</v>
      </c>
      <c r="AB94" s="131" t="s">
        <v>239</v>
      </c>
      <c r="AC94" s="131" t="s">
        <v>240</v>
      </c>
      <c r="AD94" s="131" t="s">
        <v>240</v>
      </c>
      <c r="AE94" s="131" t="s">
        <v>240</v>
      </c>
      <c r="AF94" s="131" t="s">
        <v>240</v>
      </c>
      <c r="AG94" s="131" t="s">
        <v>240</v>
      </c>
      <c r="AH94" s="131" t="s">
        <v>240</v>
      </c>
      <c r="AI94" s="131" t="s">
        <v>240</v>
      </c>
      <c r="AJ94" s="131" t="s">
        <v>240</v>
      </c>
      <c r="AK94" s="131" t="s">
        <v>240</v>
      </c>
    </row>
    <row r="95" spans="1:37" s="129" customFormat="1" ht="30" customHeight="1" x14ac:dyDescent="0.35">
      <c r="A95" s="133">
        <v>44110</v>
      </c>
      <c r="B95" s="130" t="s">
        <v>2975</v>
      </c>
      <c r="C95" s="131" t="s">
        <v>1765</v>
      </c>
      <c r="D95" s="95">
        <v>44047</v>
      </c>
      <c r="E95" s="95">
        <v>44053</v>
      </c>
      <c r="F95" s="132" t="s">
        <v>2976</v>
      </c>
      <c r="G95" s="122" t="str">
        <f t="shared" si="2"/>
        <v>https://journals.lww.com/jphmp/Citation/9000/Let_COVID_19_Serve_as_a_Catalyst_to_Fix_National.99256.aspx</v>
      </c>
      <c r="H95" s="128" t="s">
        <v>103</v>
      </c>
      <c r="I95" s="128" t="s">
        <v>109</v>
      </c>
      <c r="J95" s="131" t="s">
        <v>2977</v>
      </c>
      <c r="K95" s="132" t="s">
        <v>2978</v>
      </c>
      <c r="L95" s="132">
        <v>2020</v>
      </c>
      <c r="M95" s="128" t="s">
        <v>1759</v>
      </c>
      <c r="N95" s="132" t="s">
        <v>2979</v>
      </c>
      <c r="O95" s="128" t="s">
        <v>2245</v>
      </c>
      <c r="P95" s="132" t="s">
        <v>239</v>
      </c>
      <c r="Q95" s="132" t="s">
        <v>240</v>
      </c>
      <c r="R95" s="132" t="s">
        <v>240</v>
      </c>
      <c r="S95" s="133" t="s">
        <v>240</v>
      </c>
      <c r="T95" s="131" t="s">
        <v>105</v>
      </c>
      <c r="U95" s="132" t="s">
        <v>1868</v>
      </c>
      <c r="V95" s="132" t="s">
        <v>240</v>
      </c>
      <c r="W95" s="132" t="s">
        <v>240</v>
      </c>
      <c r="X95" s="131" t="s">
        <v>240</v>
      </c>
      <c r="Y95" s="132" t="s">
        <v>240</v>
      </c>
      <c r="Z95" s="132" t="s">
        <v>240</v>
      </c>
      <c r="AA95" s="132" t="s">
        <v>240</v>
      </c>
      <c r="AB95" s="131" t="s">
        <v>240</v>
      </c>
      <c r="AC95" s="131" t="s">
        <v>240</v>
      </c>
      <c r="AD95" s="131" t="s">
        <v>240</v>
      </c>
      <c r="AE95" s="131" t="s">
        <v>240</v>
      </c>
      <c r="AF95" s="131" t="s">
        <v>240</v>
      </c>
      <c r="AG95" s="131" t="s">
        <v>240</v>
      </c>
      <c r="AH95" s="131" t="s">
        <v>240</v>
      </c>
      <c r="AI95" s="131" t="s">
        <v>240</v>
      </c>
      <c r="AJ95" s="131" t="s">
        <v>240</v>
      </c>
      <c r="AK95" s="131" t="s">
        <v>240</v>
      </c>
    </row>
    <row r="96" spans="1:37" s="129" customFormat="1" ht="30" customHeight="1" x14ac:dyDescent="0.35">
      <c r="A96" s="133">
        <v>44111</v>
      </c>
      <c r="B96" s="130" t="s">
        <v>3420</v>
      </c>
      <c r="C96" s="131" t="s">
        <v>1765</v>
      </c>
      <c r="D96" s="95">
        <v>44054</v>
      </c>
      <c r="E96" s="95">
        <v>44055</v>
      </c>
      <c r="F96" s="132" t="s">
        <v>2980</v>
      </c>
      <c r="G96" s="122" t="str">
        <f t="shared" si="2"/>
        <v>https://onlinelibrary.wiley.com/doi/full/10.1111/jpc.15105</v>
      </c>
      <c r="H96" s="128" t="s">
        <v>171</v>
      </c>
      <c r="I96" s="128" t="s">
        <v>104</v>
      </c>
      <c r="J96" s="131" t="s">
        <v>2981</v>
      </c>
      <c r="K96" s="132" t="s">
        <v>2271</v>
      </c>
      <c r="L96" s="132">
        <v>2020</v>
      </c>
      <c r="M96" s="128" t="s">
        <v>1759</v>
      </c>
      <c r="N96" s="132" t="s">
        <v>2982</v>
      </c>
      <c r="O96" s="128" t="s">
        <v>2245</v>
      </c>
      <c r="P96" s="132" t="s">
        <v>240</v>
      </c>
      <c r="Q96" s="132" t="s">
        <v>239</v>
      </c>
      <c r="R96" s="132" t="s">
        <v>240</v>
      </c>
      <c r="S96" s="133" t="s">
        <v>239</v>
      </c>
      <c r="T96" s="131" t="s">
        <v>39</v>
      </c>
      <c r="U96" s="132" t="s">
        <v>2983</v>
      </c>
      <c r="V96" s="132" t="s">
        <v>240</v>
      </c>
      <c r="W96" s="132" t="s">
        <v>240</v>
      </c>
      <c r="X96" s="131" t="s">
        <v>240</v>
      </c>
      <c r="Y96" s="132" t="s">
        <v>240</v>
      </c>
      <c r="Z96" s="132" t="s">
        <v>240</v>
      </c>
      <c r="AA96" s="132" t="s">
        <v>240</v>
      </c>
      <c r="AB96" s="131" t="s">
        <v>240</v>
      </c>
      <c r="AC96" s="131" t="s">
        <v>240</v>
      </c>
      <c r="AD96" s="131" t="s">
        <v>240</v>
      </c>
      <c r="AE96" s="131" t="s">
        <v>240</v>
      </c>
      <c r="AF96" s="131" t="s">
        <v>240</v>
      </c>
      <c r="AG96" s="131" t="s">
        <v>240</v>
      </c>
      <c r="AH96" s="131" t="s">
        <v>240</v>
      </c>
      <c r="AI96" s="131" t="s">
        <v>239</v>
      </c>
      <c r="AJ96" s="131" t="s">
        <v>240</v>
      </c>
      <c r="AK96" s="131" t="s">
        <v>240</v>
      </c>
    </row>
    <row r="97" spans="1:37" s="129" customFormat="1" ht="30" customHeight="1" x14ac:dyDescent="0.35">
      <c r="A97" s="133">
        <v>44112</v>
      </c>
      <c r="B97" s="130" t="s">
        <v>2984</v>
      </c>
      <c r="C97" s="131" t="s">
        <v>1765</v>
      </c>
      <c r="D97" s="95">
        <v>44049</v>
      </c>
      <c r="E97" s="95">
        <v>44054</v>
      </c>
      <c r="F97" s="132" t="s">
        <v>2985</v>
      </c>
      <c r="G97" s="122" t="str">
        <f t="shared" si="2"/>
        <v>https://www.ajog.org/article/S0002-9378(20)30829-2/fulltext</v>
      </c>
      <c r="H97" s="128" t="s">
        <v>103</v>
      </c>
      <c r="I97" s="128" t="s">
        <v>104</v>
      </c>
      <c r="J97" s="131" t="s">
        <v>2986</v>
      </c>
      <c r="K97" s="132" t="s">
        <v>2274</v>
      </c>
      <c r="L97" s="132">
        <v>2020</v>
      </c>
      <c r="M97" s="128" t="s">
        <v>1759</v>
      </c>
      <c r="N97" s="132" t="s">
        <v>2987</v>
      </c>
      <c r="O97" s="128" t="s">
        <v>2245</v>
      </c>
      <c r="P97" s="132" t="s">
        <v>239</v>
      </c>
      <c r="Q97" s="132" t="s">
        <v>240</v>
      </c>
      <c r="R97" s="132" t="s">
        <v>240</v>
      </c>
      <c r="S97" s="133" t="s">
        <v>240</v>
      </c>
      <c r="T97" s="131" t="s">
        <v>105</v>
      </c>
      <c r="U97" s="132" t="s">
        <v>2988</v>
      </c>
      <c r="V97" s="132" t="s">
        <v>239</v>
      </c>
      <c r="W97" s="132" t="s">
        <v>240</v>
      </c>
      <c r="X97" s="131" t="s">
        <v>240</v>
      </c>
      <c r="Y97" s="132" t="s">
        <v>239</v>
      </c>
      <c r="Z97" s="132" t="s">
        <v>239</v>
      </c>
      <c r="AA97" s="132" t="s">
        <v>240</v>
      </c>
      <c r="AB97" s="131" t="s">
        <v>240</v>
      </c>
      <c r="AC97" s="131" t="s">
        <v>240</v>
      </c>
      <c r="AD97" s="131" t="s">
        <v>240</v>
      </c>
      <c r="AE97" s="131" t="s">
        <v>240</v>
      </c>
      <c r="AF97" s="131" t="s">
        <v>240</v>
      </c>
      <c r="AG97" s="131" t="s">
        <v>240</v>
      </c>
      <c r="AH97" s="131" t="s">
        <v>240</v>
      </c>
      <c r="AI97" s="131" t="s">
        <v>240</v>
      </c>
      <c r="AJ97" s="131" t="s">
        <v>240</v>
      </c>
      <c r="AK97" s="131" t="s">
        <v>240</v>
      </c>
    </row>
    <row r="98" spans="1:37" s="129" customFormat="1" ht="30" customHeight="1" x14ac:dyDescent="0.35">
      <c r="A98" s="133">
        <v>44113</v>
      </c>
      <c r="B98" s="130" t="s">
        <v>2989</v>
      </c>
      <c r="C98" s="131" t="s">
        <v>2990</v>
      </c>
      <c r="D98" s="95">
        <v>44046</v>
      </c>
      <c r="E98" s="95">
        <v>44050</v>
      </c>
      <c r="F98" s="132" t="s">
        <v>2991</v>
      </c>
      <c r="G98" s="122" t="str">
        <f t="shared" ref="G98:G129" si="3">HYPERLINK(F98)</f>
        <v>https://www.mdpi.com/2227-9067/7/8/87/htm</v>
      </c>
      <c r="H98" s="128" t="s">
        <v>117</v>
      </c>
      <c r="I98" s="128" t="s">
        <v>104</v>
      </c>
      <c r="J98" s="131" t="s">
        <v>2992</v>
      </c>
      <c r="K98" s="132" t="s">
        <v>2993</v>
      </c>
      <c r="L98" s="132">
        <v>2020</v>
      </c>
      <c r="M98" s="128" t="s">
        <v>1759</v>
      </c>
      <c r="N98" s="132" t="s">
        <v>2994</v>
      </c>
      <c r="O98" s="128" t="s">
        <v>2245</v>
      </c>
      <c r="P98" s="132" t="s">
        <v>239</v>
      </c>
      <c r="Q98" s="132" t="s">
        <v>240</v>
      </c>
      <c r="R98" s="132" t="s">
        <v>239</v>
      </c>
      <c r="S98" s="133" t="s">
        <v>240</v>
      </c>
      <c r="T98" s="131" t="s">
        <v>105</v>
      </c>
      <c r="U98" s="132" t="s">
        <v>2995</v>
      </c>
      <c r="V98" s="132" t="s">
        <v>239</v>
      </c>
      <c r="W98" s="132" t="s">
        <v>240</v>
      </c>
      <c r="X98" s="131" t="s">
        <v>239</v>
      </c>
      <c r="Y98" s="132" t="s">
        <v>239</v>
      </c>
      <c r="Z98" s="132" t="s">
        <v>239</v>
      </c>
      <c r="AA98" s="132" t="s">
        <v>240</v>
      </c>
      <c r="AB98" s="131" t="s">
        <v>240</v>
      </c>
      <c r="AC98" s="131" t="s">
        <v>240</v>
      </c>
      <c r="AD98" s="131" t="s">
        <v>240</v>
      </c>
      <c r="AE98" s="131" t="s">
        <v>240</v>
      </c>
      <c r="AF98" s="131" t="s">
        <v>239</v>
      </c>
      <c r="AG98" s="131" t="s">
        <v>240</v>
      </c>
      <c r="AH98" s="131" t="s">
        <v>240</v>
      </c>
      <c r="AI98" s="131" t="s">
        <v>240</v>
      </c>
      <c r="AJ98" s="131" t="s">
        <v>240</v>
      </c>
      <c r="AK98" s="131" t="s">
        <v>240</v>
      </c>
    </row>
    <row r="99" spans="1:37" s="129" customFormat="1" ht="30" customHeight="1" x14ac:dyDescent="0.35">
      <c r="A99" s="133">
        <v>44114</v>
      </c>
      <c r="B99" s="130" t="s">
        <v>2996</v>
      </c>
      <c r="C99" s="131" t="s">
        <v>1765</v>
      </c>
      <c r="D99" s="95">
        <v>44049</v>
      </c>
      <c r="E99" s="95">
        <v>44054</v>
      </c>
      <c r="F99" s="132" t="s">
        <v>2997</v>
      </c>
      <c r="G99" s="122" t="str">
        <f t="shared" si="3"/>
        <v>https://www.ajog.org/article/S0002-9378(20)30831-0/fulltext</v>
      </c>
      <c r="H99" s="128" t="s">
        <v>103</v>
      </c>
      <c r="I99" s="128" t="s">
        <v>2669</v>
      </c>
      <c r="J99" s="131" t="s">
        <v>2998</v>
      </c>
      <c r="K99" s="132" t="s">
        <v>2274</v>
      </c>
      <c r="L99" s="132">
        <v>2020</v>
      </c>
      <c r="M99" s="128" t="s">
        <v>1759</v>
      </c>
      <c r="N99" s="132" t="s">
        <v>2999</v>
      </c>
      <c r="O99" s="128" t="s">
        <v>2245</v>
      </c>
      <c r="P99" s="132" t="s">
        <v>239</v>
      </c>
      <c r="Q99" s="132" t="s">
        <v>240</v>
      </c>
      <c r="R99" s="132" t="s">
        <v>240</v>
      </c>
      <c r="S99" s="133" t="s">
        <v>239</v>
      </c>
      <c r="T99" s="131" t="s">
        <v>105</v>
      </c>
      <c r="U99" s="132" t="s">
        <v>3000</v>
      </c>
      <c r="V99" s="132" t="s">
        <v>240</v>
      </c>
      <c r="W99" s="132" t="s">
        <v>240</v>
      </c>
      <c r="X99" s="131" t="s">
        <v>240</v>
      </c>
      <c r="Y99" s="132" t="s">
        <v>240</v>
      </c>
      <c r="Z99" s="132" t="s">
        <v>240</v>
      </c>
      <c r="AA99" s="132" t="s">
        <v>240</v>
      </c>
      <c r="AB99" s="131" t="s">
        <v>240</v>
      </c>
      <c r="AC99" s="131" t="s">
        <v>240</v>
      </c>
      <c r="AD99" s="131" t="s">
        <v>240</v>
      </c>
      <c r="AE99" s="131" t="s">
        <v>240</v>
      </c>
      <c r="AF99" s="131" t="s">
        <v>240</v>
      </c>
      <c r="AG99" s="131" t="s">
        <v>240</v>
      </c>
      <c r="AH99" s="131" t="s">
        <v>239</v>
      </c>
      <c r="AI99" s="131" t="s">
        <v>240</v>
      </c>
      <c r="AJ99" s="131" t="s">
        <v>240</v>
      </c>
      <c r="AK99" s="131" t="s">
        <v>240</v>
      </c>
    </row>
    <row r="100" spans="1:37" s="129" customFormat="1" ht="30" customHeight="1" x14ac:dyDescent="0.35">
      <c r="A100" s="133">
        <v>44115</v>
      </c>
      <c r="B100" s="130" t="s">
        <v>3001</v>
      </c>
      <c r="C100" s="131" t="s">
        <v>1765</v>
      </c>
      <c r="D100" s="95">
        <v>44044</v>
      </c>
      <c r="E100" s="95" t="s">
        <v>3424</v>
      </c>
      <c r="F100" s="132" t="s">
        <v>3002</v>
      </c>
      <c r="G100" s="122" t="str">
        <f t="shared" si="3"/>
        <v>https://www.jpeds.com/article/S0022-3476(20)30736-8/fulltext</v>
      </c>
      <c r="H100" s="128" t="s">
        <v>103</v>
      </c>
      <c r="I100" s="128" t="s">
        <v>109</v>
      </c>
      <c r="J100" s="131" t="s">
        <v>3003</v>
      </c>
      <c r="K100" s="132" t="s">
        <v>3004</v>
      </c>
      <c r="L100" s="132">
        <v>2020</v>
      </c>
      <c r="M100" s="128" t="s">
        <v>1759</v>
      </c>
      <c r="N100" s="132" t="s">
        <v>3005</v>
      </c>
      <c r="O100" s="128" t="s">
        <v>2245</v>
      </c>
      <c r="P100" s="132" t="s">
        <v>240</v>
      </c>
      <c r="Q100" s="132" t="s">
        <v>239</v>
      </c>
      <c r="R100" s="132" t="s">
        <v>240</v>
      </c>
      <c r="S100" s="133" t="s">
        <v>240</v>
      </c>
      <c r="T100" s="131" t="s">
        <v>105</v>
      </c>
      <c r="U100" s="132" t="s">
        <v>1868</v>
      </c>
      <c r="V100" s="132" t="s">
        <v>240</v>
      </c>
      <c r="W100" s="132" t="s">
        <v>240</v>
      </c>
      <c r="X100" s="131" t="s">
        <v>240</v>
      </c>
      <c r="Y100" s="132" t="s">
        <v>240</v>
      </c>
      <c r="Z100" s="132" t="s">
        <v>240</v>
      </c>
      <c r="AA100" s="132" t="s">
        <v>240</v>
      </c>
      <c r="AB100" s="131" t="s">
        <v>240</v>
      </c>
      <c r="AC100" s="131" t="s">
        <v>240</v>
      </c>
      <c r="AD100" s="131" t="s">
        <v>240</v>
      </c>
      <c r="AE100" s="131" t="s">
        <v>240</v>
      </c>
      <c r="AF100" s="131" t="s">
        <v>240</v>
      </c>
      <c r="AG100" s="131" t="s">
        <v>240</v>
      </c>
      <c r="AH100" s="131" t="s">
        <v>240</v>
      </c>
      <c r="AI100" s="131" t="s">
        <v>240</v>
      </c>
      <c r="AJ100" s="131" t="s">
        <v>240</v>
      </c>
      <c r="AK100" s="131" t="s">
        <v>240</v>
      </c>
    </row>
    <row r="101" spans="1:37" s="129" customFormat="1" ht="30" customHeight="1" x14ac:dyDescent="0.35">
      <c r="A101" s="133">
        <v>44116</v>
      </c>
      <c r="B101" s="130" t="s">
        <v>3006</v>
      </c>
      <c r="C101" s="131" t="s">
        <v>1765</v>
      </c>
      <c r="D101" s="95">
        <v>43970</v>
      </c>
      <c r="E101" s="95">
        <v>44053</v>
      </c>
      <c r="F101" s="132" t="s">
        <v>3007</v>
      </c>
      <c r="G101" s="122" t="str">
        <f t="shared" si="3"/>
        <v>https://sites.kowsarpub.com/apid/articles/104026.html</v>
      </c>
      <c r="H101" s="128" t="s">
        <v>2298</v>
      </c>
      <c r="I101" s="128" t="s">
        <v>109</v>
      </c>
      <c r="J101" s="131" t="s">
        <v>3008</v>
      </c>
      <c r="K101" s="132" t="s">
        <v>3009</v>
      </c>
      <c r="L101" s="132">
        <v>2020</v>
      </c>
      <c r="M101" s="128" t="s">
        <v>1759</v>
      </c>
      <c r="N101" s="132" t="s">
        <v>3010</v>
      </c>
      <c r="O101" s="128" t="s">
        <v>2245</v>
      </c>
      <c r="P101" s="132" t="s">
        <v>240</v>
      </c>
      <c r="Q101" s="132" t="s">
        <v>239</v>
      </c>
      <c r="R101" s="132" t="s">
        <v>240</v>
      </c>
      <c r="S101" s="133" t="s">
        <v>240</v>
      </c>
      <c r="T101" s="131" t="s">
        <v>101</v>
      </c>
      <c r="U101" s="132" t="s">
        <v>1868</v>
      </c>
      <c r="V101" s="132" t="s">
        <v>240</v>
      </c>
      <c r="W101" s="132" t="s">
        <v>240</v>
      </c>
      <c r="X101" s="131" t="s">
        <v>240</v>
      </c>
      <c r="Y101" s="132" t="s">
        <v>240</v>
      </c>
      <c r="Z101" s="132" t="s">
        <v>240</v>
      </c>
      <c r="AA101" s="132" t="s">
        <v>240</v>
      </c>
      <c r="AB101" s="131" t="s">
        <v>240</v>
      </c>
      <c r="AC101" s="131" t="s">
        <v>240</v>
      </c>
      <c r="AD101" s="131" t="s">
        <v>240</v>
      </c>
      <c r="AE101" s="131" t="s">
        <v>240</v>
      </c>
      <c r="AF101" s="131" t="s">
        <v>240</v>
      </c>
      <c r="AG101" s="131" t="s">
        <v>240</v>
      </c>
      <c r="AH101" s="131" t="s">
        <v>240</v>
      </c>
      <c r="AI101" s="131" t="s">
        <v>240</v>
      </c>
      <c r="AJ101" s="131" t="s">
        <v>240</v>
      </c>
      <c r="AK101" s="131" t="s">
        <v>240</v>
      </c>
    </row>
    <row r="102" spans="1:37" s="129" customFormat="1" ht="30" customHeight="1" x14ac:dyDescent="0.35">
      <c r="A102" s="133">
        <v>44117</v>
      </c>
      <c r="B102" s="130" t="s">
        <v>3011</v>
      </c>
      <c r="C102" s="131" t="s">
        <v>3012</v>
      </c>
      <c r="D102" s="95">
        <v>44020</v>
      </c>
      <c r="E102" s="95">
        <v>44053</v>
      </c>
      <c r="F102" s="132" t="s">
        <v>3013</v>
      </c>
      <c r="G102" s="122" t="str">
        <f t="shared" si="3"/>
        <v>https://sites.kowsarpub.com/apid/articles/104225.html</v>
      </c>
      <c r="H102" s="128" t="s">
        <v>1868</v>
      </c>
      <c r="I102" s="128" t="s">
        <v>102</v>
      </c>
      <c r="J102" s="131" t="s">
        <v>3014</v>
      </c>
      <c r="K102" s="132" t="s">
        <v>3015</v>
      </c>
      <c r="L102" s="132">
        <v>2020</v>
      </c>
      <c r="M102" s="128" t="s">
        <v>1759</v>
      </c>
      <c r="N102" s="132" t="s">
        <v>3016</v>
      </c>
      <c r="O102" s="128" t="s">
        <v>2245</v>
      </c>
      <c r="P102" s="132" t="s">
        <v>239</v>
      </c>
      <c r="Q102" s="132" t="s">
        <v>239</v>
      </c>
      <c r="R102" s="132" t="s">
        <v>239</v>
      </c>
      <c r="S102" s="133" t="s">
        <v>240</v>
      </c>
      <c r="T102" s="131" t="s">
        <v>101</v>
      </c>
      <c r="U102" s="132" t="s">
        <v>1868</v>
      </c>
      <c r="V102" s="132" t="s">
        <v>240</v>
      </c>
      <c r="W102" s="132" t="s">
        <v>240</v>
      </c>
      <c r="X102" s="131" t="s">
        <v>240</v>
      </c>
      <c r="Y102" s="132" t="s">
        <v>240</v>
      </c>
      <c r="Z102" s="132" t="s">
        <v>240</v>
      </c>
      <c r="AA102" s="132" t="s">
        <v>240</v>
      </c>
      <c r="AB102" s="131" t="s">
        <v>240</v>
      </c>
      <c r="AC102" s="131" t="s">
        <v>240</v>
      </c>
      <c r="AD102" s="131" t="s">
        <v>240</v>
      </c>
      <c r="AE102" s="131" t="s">
        <v>240</v>
      </c>
      <c r="AF102" s="131" t="s">
        <v>240</v>
      </c>
      <c r="AG102" s="131" t="s">
        <v>240</v>
      </c>
      <c r="AH102" s="131" t="s">
        <v>240</v>
      </c>
      <c r="AI102" s="131" t="s">
        <v>240</v>
      </c>
      <c r="AJ102" s="131" t="s">
        <v>240</v>
      </c>
      <c r="AK102" s="131" t="s">
        <v>240</v>
      </c>
    </row>
    <row r="103" spans="1:37" s="129" customFormat="1" ht="30" customHeight="1" x14ac:dyDescent="0.35">
      <c r="A103" s="133">
        <v>44118</v>
      </c>
      <c r="B103" s="130" t="s">
        <v>3017</v>
      </c>
      <c r="C103" s="131" t="s">
        <v>3018</v>
      </c>
      <c r="D103" s="95">
        <v>44050</v>
      </c>
      <c r="E103" s="95">
        <v>44050</v>
      </c>
      <c r="F103" s="132" t="s">
        <v>3019</v>
      </c>
      <c r="G103" s="122" t="str">
        <f t="shared" si="3"/>
        <v>https://elibrary.ru/item.asp?id=42865373</v>
      </c>
      <c r="H103" s="128" t="s">
        <v>2296</v>
      </c>
      <c r="I103" s="128" t="s">
        <v>102</v>
      </c>
      <c r="J103" s="131" t="s">
        <v>3020</v>
      </c>
      <c r="K103" s="132" t="s">
        <v>3021</v>
      </c>
      <c r="L103" s="132">
        <v>2020</v>
      </c>
      <c r="M103" s="128" t="s">
        <v>1759</v>
      </c>
      <c r="N103" s="132" t="s">
        <v>3022</v>
      </c>
      <c r="O103" s="128" t="s">
        <v>2245</v>
      </c>
      <c r="P103" s="132" t="s">
        <v>239</v>
      </c>
      <c r="Q103" s="132" t="s">
        <v>239</v>
      </c>
      <c r="R103" s="132" t="s">
        <v>239</v>
      </c>
      <c r="S103" s="133" t="s">
        <v>240</v>
      </c>
      <c r="T103" s="131" t="s">
        <v>101</v>
      </c>
      <c r="U103" s="132" t="s">
        <v>1868</v>
      </c>
      <c r="V103" s="132" t="s">
        <v>240</v>
      </c>
      <c r="W103" s="132" t="s">
        <v>240</v>
      </c>
      <c r="X103" s="131" t="s">
        <v>240</v>
      </c>
      <c r="Y103" s="132" t="s">
        <v>240</v>
      </c>
      <c r="Z103" s="132" t="s">
        <v>240</v>
      </c>
      <c r="AA103" s="132" t="s">
        <v>240</v>
      </c>
      <c r="AB103" s="131" t="s">
        <v>240</v>
      </c>
      <c r="AC103" s="131" t="s">
        <v>240</v>
      </c>
      <c r="AD103" s="131" t="s">
        <v>240</v>
      </c>
      <c r="AE103" s="131" t="s">
        <v>240</v>
      </c>
      <c r="AF103" s="131" t="s">
        <v>240</v>
      </c>
      <c r="AG103" s="131" t="s">
        <v>240</v>
      </c>
      <c r="AH103" s="131" t="s">
        <v>240</v>
      </c>
      <c r="AI103" s="131" t="s">
        <v>240</v>
      </c>
      <c r="AJ103" s="131" t="s">
        <v>240</v>
      </c>
      <c r="AK103" s="131" t="s">
        <v>240</v>
      </c>
    </row>
    <row r="104" spans="1:37" s="129" customFormat="1" ht="30" customHeight="1" x14ac:dyDescent="0.35">
      <c r="A104" s="133">
        <v>44119</v>
      </c>
      <c r="B104" s="130" t="s">
        <v>3023</v>
      </c>
      <c r="C104" s="131" t="s">
        <v>3024</v>
      </c>
      <c r="D104" s="95">
        <v>44050</v>
      </c>
      <c r="E104" s="95">
        <v>44050</v>
      </c>
      <c r="F104" s="132" t="s">
        <v>3025</v>
      </c>
      <c r="G104" s="122" t="str">
        <f t="shared" si="3"/>
        <v>https://rpmesp.ins.gob.pe/index.php/rpmesp/article/view/5439</v>
      </c>
      <c r="H104" s="128" t="s">
        <v>1868</v>
      </c>
      <c r="I104" s="128" t="s">
        <v>102</v>
      </c>
      <c r="J104" s="131" t="s">
        <v>3026</v>
      </c>
      <c r="K104" s="132" t="s">
        <v>3027</v>
      </c>
      <c r="L104" s="132">
        <v>2020</v>
      </c>
      <c r="M104" s="128" t="s">
        <v>1759</v>
      </c>
      <c r="N104" s="132" t="s">
        <v>3028</v>
      </c>
      <c r="O104" s="128" t="s">
        <v>2124</v>
      </c>
      <c r="P104" s="132" t="s">
        <v>240</v>
      </c>
      <c r="Q104" s="132" t="s">
        <v>239</v>
      </c>
      <c r="R104" s="132" t="s">
        <v>240</v>
      </c>
      <c r="S104" s="133" t="s">
        <v>240</v>
      </c>
      <c r="T104" s="131" t="s">
        <v>101</v>
      </c>
      <c r="U104" s="132" t="s">
        <v>1868</v>
      </c>
      <c r="V104" s="132" t="s">
        <v>240</v>
      </c>
      <c r="W104" s="132" t="s">
        <v>240</v>
      </c>
      <c r="X104" s="131" t="s">
        <v>240</v>
      </c>
      <c r="Y104" s="132" t="s">
        <v>240</v>
      </c>
      <c r="Z104" s="132" t="s">
        <v>240</v>
      </c>
      <c r="AA104" s="132" t="s">
        <v>240</v>
      </c>
      <c r="AB104" s="131" t="s">
        <v>240</v>
      </c>
      <c r="AC104" s="131" t="s">
        <v>240</v>
      </c>
      <c r="AD104" s="131" t="s">
        <v>240</v>
      </c>
      <c r="AE104" s="131" t="s">
        <v>240</v>
      </c>
      <c r="AF104" s="131" t="s">
        <v>240</v>
      </c>
      <c r="AG104" s="131" t="s">
        <v>240</v>
      </c>
      <c r="AH104" s="131" t="s">
        <v>240</v>
      </c>
      <c r="AI104" s="131" t="s">
        <v>240</v>
      </c>
      <c r="AJ104" s="131" t="s">
        <v>240</v>
      </c>
      <c r="AK104" s="131" t="s">
        <v>240</v>
      </c>
    </row>
    <row r="105" spans="1:37" s="129" customFormat="1" ht="30" customHeight="1" x14ac:dyDescent="0.35">
      <c r="A105" s="133">
        <v>44120</v>
      </c>
      <c r="B105" s="130" t="s">
        <v>3029</v>
      </c>
      <c r="C105" s="131" t="s">
        <v>3030</v>
      </c>
      <c r="D105" s="95">
        <v>43983</v>
      </c>
      <c r="E105" s="95">
        <v>44049</v>
      </c>
      <c r="F105" s="132" t="s">
        <v>3031</v>
      </c>
      <c r="G105" s="122" t="str">
        <f t="shared" si="3"/>
        <v>https://www.panafrican-med-journal.com/content/series/35/2/57/full/</v>
      </c>
      <c r="H105" s="128" t="s">
        <v>2283</v>
      </c>
      <c r="I105" s="128" t="s">
        <v>104</v>
      </c>
      <c r="J105" s="131" t="s">
        <v>3032</v>
      </c>
      <c r="K105" s="132" t="s">
        <v>3033</v>
      </c>
      <c r="L105" s="132">
        <v>2020</v>
      </c>
      <c r="M105" s="128" t="s">
        <v>1759</v>
      </c>
      <c r="N105" s="132" t="s">
        <v>3034</v>
      </c>
      <c r="O105" s="128" t="s">
        <v>2245</v>
      </c>
      <c r="P105" s="132" t="s">
        <v>240</v>
      </c>
      <c r="Q105" s="132" t="s">
        <v>239</v>
      </c>
      <c r="R105" s="132" t="s">
        <v>240</v>
      </c>
      <c r="S105" s="133" t="s">
        <v>240</v>
      </c>
      <c r="T105" s="131" t="s">
        <v>39</v>
      </c>
      <c r="U105" s="132" t="s">
        <v>3035</v>
      </c>
      <c r="V105" s="132" t="s">
        <v>240</v>
      </c>
      <c r="W105" s="132" t="s">
        <v>240</v>
      </c>
      <c r="X105" s="131" t="s">
        <v>240</v>
      </c>
      <c r="Y105" s="132" t="s">
        <v>240</v>
      </c>
      <c r="Z105" s="132" t="s">
        <v>240</v>
      </c>
      <c r="AA105" s="132" t="s">
        <v>240</v>
      </c>
      <c r="AB105" s="131" t="s">
        <v>239</v>
      </c>
      <c r="AC105" s="131" t="s">
        <v>240</v>
      </c>
      <c r="AD105" s="131" t="s">
        <v>239</v>
      </c>
      <c r="AE105" s="131" t="s">
        <v>239</v>
      </c>
      <c r="AF105" s="131" t="s">
        <v>240</v>
      </c>
      <c r="AG105" s="131" t="s">
        <v>240</v>
      </c>
      <c r="AH105" s="131" t="s">
        <v>240</v>
      </c>
      <c r="AI105" s="131" t="s">
        <v>240</v>
      </c>
      <c r="AJ105" s="131" t="s">
        <v>240</v>
      </c>
      <c r="AK105" s="131" t="s">
        <v>240</v>
      </c>
    </row>
    <row r="106" spans="1:37" s="129" customFormat="1" ht="30" customHeight="1" x14ac:dyDescent="0.35">
      <c r="A106" s="133">
        <v>44121</v>
      </c>
      <c r="B106" s="130" t="s">
        <v>3036</v>
      </c>
      <c r="C106" s="131" t="s">
        <v>3037</v>
      </c>
      <c r="D106" s="95">
        <v>43984</v>
      </c>
      <c r="E106" s="95">
        <v>44049</v>
      </c>
      <c r="F106" s="132" t="s">
        <v>3038</v>
      </c>
      <c r="G106" s="122" t="str">
        <f t="shared" si="3"/>
        <v>https://www.panafrican-med-journal.com/content/series/35/2/58/full/</v>
      </c>
      <c r="H106" s="128" t="s">
        <v>3039</v>
      </c>
      <c r="I106" s="128" t="s">
        <v>104</v>
      </c>
      <c r="J106" s="131" t="s">
        <v>3040</v>
      </c>
      <c r="K106" s="132" t="s">
        <v>3041</v>
      </c>
      <c r="L106" s="132">
        <v>2020</v>
      </c>
      <c r="M106" s="128" t="s">
        <v>1759</v>
      </c>
      <c r="N106" s="132" t="s">
        <v>3042</v>
      </c>
      <c r="O106" s="128" t="s">
        <v>2245</v>
      </c>
      <c r="P106" s="132" t="s">
        <v>239</v>
      </c>
      <c r="Q106" s="132" t="s">
        <v>240</v>
      </c>
      <c r="R106" s="132" t="s">
        <v>240</v>
      </c>
      <c r="S106" s="133" t="s">
        <v>240</v>
      </c>
      <c r="T106" s="131" t="s">
        <v>39</v>
      </c>
      <c r="U106" s="132" t="s">
        <v>3043</v>
      </c>
      <c r="V106" s="132" t="s">
        <v>239</v>
      </c>
      <c r="W106" s="132" t="s">
        <v>240</v>
      </c>
      <c r="X106" s="131" t="s">
        <v>239</v>
      </c>
      <c r="Y106" s="132" t="s">
        <v>239</v>
      </c>
      <c r="Z106" s="132" t="s">
        <v>239</v>
      </c>
      <c r="AA106" s="132" t="s">
        <v>240</v>
      </c>
      <c r="AB106" s="131" t="s">
        <v>240</v>
      </c>
      <c r="AC106" s="131" t="s">
        <v>240</v>
      </c>
      <c r="AD106" s="131" t="s">
        <v>240</v>
      </c>
      <c r="AE106" s="131" t="s">
        <v>240</v>
      </c>
      <c r="AF106" s="131" t="s">
        <v>240</v>
      </c>
      <c r="AG106" s="131" t="s">
        <v>240</v>
      </c>
      <c r="AH106" s="131" t="s">
        <v>240</v>
      </c>
      <c r="AI106" s="131" t="s">
        <v>240</v>
      </c>
      <c r="AJ106" s="131" t="s">
        <v>240</v>
      </c>
      <c r="AK106" s="131" t="s">
        <v>240</v>
      </c>
    </row>
    <row r="107" spans="1:37" s="129" customFormat="1" ht="30" customHeight="1" x14ac:dyDescent="0.35">
      <c r="A107" s="133">
        <v>44122</v>
      </c>
      <c r="B107" s="130" t="s">
        <v>3044</v>
      </c>
      <c r="C107" s="131" t="s">
        <v>3045</v>
      </c>
      <c r="D107" s="95">
        <v>44047</v>
      </c>
      <c r="E107" s="95">
        <v>44053</v>
      </c>
      <c r="F107" s="132" t="s">
        <v>3046</v>
      </c>
      <c r="G107" s="122" t="str">
        <f t="shared" si="3"/>
        <v>https://link.springer.com/article/10.1007/s10389-020-01371-3</v>
      </c>
      <c r="H107" s="128" t="s">
        <v>2298</v>
      </c>
      <c r="I107" s="128" t="s">
        <v>102</v>
      </c>
      <c r="J107" s="131" t="s">
        <v>3047</v>
      </c>
      <c r="K107" s="132" t="s">
        <v>3048</v>
      </c>
      <c r="L107" s="132">
        <v>2020</v>
      </c>
      <c r="M107" s="128" t="s">
        <v>1759</v>
      </c>
      <c r="N107" s="132" t="s">
        <v>3049</v>
      </c>
      <c r="O107" s="128" t="s">
        <v>2245</v>
      </c>
      <c r="P107" s="132" t="s">
        <v>239</v>
      </c>
      <c r="Q107" s="132" t="s">
        <v>240</v>
      </c>
      <c r="R107" s="132" t="s">
        <v>240</v>
      </c>
      <c r="S107" s="133" t="s">
        <v>240</v>
      </c>
      <c r="T107" s="131" t="s">
        <v>101</v>
      </c>
      <c r="U107" s="132" t="s">
        <v>1868</v>
      </c>
      <c r="V107" s="132" t="s">
        <v>240</v>
      </c>
      <c r="W107" s="132" t="s">
        <v>240</v>
      </c>
      <c r="X107" s="131" t="s">
        <v>240</v>
      </c>
      <c r="Y107" s="132" t="s">
        <v>240</v>
      </c>
      <c r="Z107" s="132" t="s">
        <v>240</v>
      </c>
      <c r="AA107" s="132" t="s">
        <v>240</v>
      </c>
      <c r="AB107" s="131" t="s">
        <v>240</v>
      </c>
      <c r="AC107" s="131" t="s">
        <v>240</v>
      </c>
      <c r="AD107" s="131" t="s">
        <v>240</v>
      </c>
      <c r="AE107" s="131" t="s">
        <v>240</v>
      </c>
      <c r="AF107" s="131" t="s">
        <v>240</v>
      </c>
      <c r="AG107" s="131" t="s">
        <v>240</v>
      </c>
      <c r="AH107" s="131" t="s">
        <v>240</v>
      </c>
      <c r="AI107" s="131" t="s">
        <v>240</v>
      </c>
      <c r="AJ107" s="131" t="s">
        <v>240</v>
      </c>
      <c r="AK107" s="131" t="s">
        <v>240</v>
      </c>
    </row>
    <row r="108" spans="1:37" s="129" customFormat="1" ht="30" customHeight="1" x14ac:dyDescent="0.35">
      <c r="A108" s="133">
        <v>44123</v>
      </c>
      <c r="B108" s="130" t="s">
        <v>3050</v>
      </c>
      <c r="C108" s="131" t="s">
        <v>1765</v>
      </c>
      <c r="D108" s="95">
        <v>44014</v>
      </c>
      <c r="E108" s="95">
        <v>44050</v>
      </c>
      <c r="F108" s="132" t="s">
        <v>3051</v>
      </c>
      <c r="G108" s="122" t="str">
        <f t="shared" si="3"/>
        <v>https://www.ncbi.nlm.nih.gov/pmc/articles/PMC7329668/</v>
      </c>
      <c r="H108" s="128" t="s">
        <v>103</v>
      </c>
      <c r="I108" s="128" t="s">
        <v>1763</v>
      </c>
      <c r="J108" s="131" t="s">
        <v>3052</v>
      </c>
      <c r="K108" s="132" t="s">
        <v>3053</v>
      </c>
      <c r="L108" s="132">
        <v>2020</v>
      </c>
      <c r="M108" s="128" t="s">
        <v>1759</v>
      </c>
      <c r="N108" s="132" t="s">
        <v>3054</v>
      </c>
      <c r="O108" s="128" t="s">
        <v>2245</v>
      </c>
      <c r="P108" s="132" t="s">
        <v>239</v>
      </c>
      <c r="Q108" s="132" t="s">
        <v>240</v>
      </c>
      <c r="R108" s="132" t="s">
        <v>240</v>
      </c>
      <c r="S108" s="133" t="s">
        <v>240</v>
      </c>
      <c r="T108" s="131" t="s">
        <v>105</v>
      </c>
      <c r="U108" s="132" t="s">
        <v>3055</v>
      </c>
      <c r="V108" s="132" t="s">
        <v>239</v>
      </c>
      <c r="W108" s="132" t="s">
        <v>239</v>
      </c>
      <c r="X108" s="131" t="s">
        <v>239</v>
      </c>
      <c r="Y108" s="132" t="s">
        <v>240</v>
      </c>
      <c r="Z108" s="132" t="s">
        <v>240</v>
      </c>
      <c r="AA108" s="132" t="s">
        <v>240</v>
      </c>
      <c r="AB108" s="131" t="s">
        <v>240</v>
      </c>
      <c r="AC108" s="131" t="s">
        <v>240</v>
      </c>
      <c r="AD108" s="131" t="s">
        <v>240</v>
      </c>
      <c r="AE108" s="131" t="s">
        <v>240</v>
      </c>
      <c r="AF108" s="131" t="s">
        <v>240</v>
      </c>
      <c r="AG108" s="131" t="s">
        <v>240</v>
      </c>
      <c r="AH108" s="131" t="s">
        <v>240</v>
      </c>
      <c r="AI108" s="131" t="s">
        <v>240</v>
      </c>
      <c r="AJ108" s="131" t="s">
        <v>240</v>
      </c>
      <c r="AK108" s="131" t="s">
        <v>240</v>
      </c>
    </row>
    <row r="109" spans="1:37" s="129" customFormat="1" ht="30" customHeight="1" x14ac:dyDescent="0.35">
      <c r="A109" s="133">
        <v>44124</v>
      </c>
      <c r="B109" s="130" t="s">
        <v>3056</v>
      </c>
      <c r="C109" s="131" t="s">
        <v>3057</v>
      </c>
      <c r="D109" s="95">
        <v>44049</v>
      </c>
      <c r="E109" s="95">
        <v>44049</v>
      </c>
      <c r="F109" s="132" t="s">
        <v>3058</v>
      </c>
      <c r="G109" s="122" t="str">
        <f t="shared" si="3"/>
        <v>https://www.researchgate.net/publication/342000288_REVIEW_COVID-19_Disease_in_Children_Clinical_Course_Diagnosis_and_Treatment_Overview_and_Literature_Data_Compilation</v>
      </c>
      <c r="H109" s="128" t="s">
        <v>1868</v>
      </c>
      <c r="I109" s="128" t="s">
        <v>102</v>
      </c>
      <c r="J109" s="131" t="s">
        <v>3059</v>
      </c>
      <c r="K109" s="132" t="s">
        <v>3060</v>
      </c>
      <c r="L109" s="132">
        <v>2020</v>
      </c>
      <c r="M109" s="128" t="s">
        <v>1759</v>
      </c>
      <c r="N109" s="132" t="s">
        <v>3061</v>
      </c>
      <c r="O109" s="128" t="s">
        <v>2245</v>
      </c>
      <c r="P109" s="132" t="s">
        <v>239</v>
      </c>
      <c r="Q109" s="132" t="s">
        <v>239</v>
      </c>
      <c r="R109" s="132" t="s">
        <v>240</v>
      </c>
      <c r="S109" s="133" t="s">
        <v>240</v>
      </c>
      <c r="T109" s="131" t="s">
        <v>101</v>
      </c>
      <c r="U109" s="132" t="s">
        <v>1868</v>
      </c>
      <c r="V109" s="132" t="s">
        <v>240</v>
      </c>
      <c r="W109" s="132" t="s">
        <v>240</v>
      </c>
      <c r="X109" s="131" t="s">
        <v>240</v>
      </c>
      <c r="Y109" s="132" t="s">
        <v>240</v>
      </c>
      <c r="Z109" s="132" t="s">
        <v>240</v>
      </c>
      <c r="AA109" s="132" t="s">
        <v>240</v>
      </c>
      <c r="AB109" s="131" t="s">
        <v>240</v>
      </c>
      <c r="AC109" s="131" t="s">
        <v>240</v>
      </c>
      <c r="AD109" s="131" t="s">
        <v>240</v>
      </c>
      <c r="AE109" s="131" t="s">
        <v>240</v>
      </c>
      <c r="AF109" s="131" t="s">
        <v>240</v>
      </c>
      <c r="AG109" s="131" t="s">
        <v>240</v>
      </c>
      <c r="AH109" s="131" t="s">
        <v>240</v>
      </c>
      <c r="AI109" s="131" t="s">
        <v>240</v>
      </c>
      <c r="AJ109" s="131" t="s">
        <v>240</v>
      </c>
      <c r="AK109" s="131" t="s">
        <v>240</v>
      </c>
    </row>
    <row r="110" spans="1:37" s="129" customFormat="1" ht="30" customHeight="1" x14ac:dyDescent="0.35">
      <c r="A110" s="133">
        <v>44125</v>
      </c>
      <c r="B110" s="130" t="s">
        <v>3062</v>
      </c>
      <c r="C110" s="131" t="s">
        <v>1765</v>
      </c>
      <c r="D110" s="95">
        <v>44007</v>
      </c>
      <c r="E110" s="95">
        <v>44050</v>
      </c>
      <c r="F110" s="132" t="s">
        <v>3063</v>
      </c>
      <c r="G110" s="122" t="str">
        <f t="shared" si="3"/>
        <v>https://www.ncbi.nlm.nih.gov/pmc/articles/PMC7314679/</v>
      </c>
      <c r="H110" s="128" t="s">
        <v>103</v>
      </c>
      <c r="I110" s="128" t="s">
        <v>104</v>
      </c>
      <c r="J110" s="131" t="s">
        <v>3064</v>
      </c>
      <c r="K110" s="132" t="s">
        <v>3065</v>
      </c>
      <c r="L110" s="132">
        <v>2020</v>
      </c>
      <c r="M110" s="128" t="s">
        <v>1759</v>
      </c>
      <c r="N110" s="132" t="s">
        <v>3066</v>
      </c>
      <c r="O110" s="128" t="s">
        <v>2245</v>
      </c>
      <c r="P110" s="132" t="s">
        <v>239</v>
      </c>
      <c r="Q110" s="132" t="s">
        <v>240</v>
      </c>
      <c r="R110" s="132" t="s">
        <v>240</v>
      </c>
      <c r="S110" s="133" t="s">
        <v>240</v>
      </c>
      <c r="T110" s="131" t="s">
        <v>105</v>
      </c>
      <c r="U110" s="132" t="s">
        <v>3067</v>
      </c>
      <c r="V110" s="132" t="s">
        <v>239</v>
      </c>
      <c r="W110" s="132" t="s">
        <v>240</v>
      </c>
      <c r="X110" s="131" t="s">
        <v>239</v>
      </c>
      <c r="Y110" s="132" t="s">
        <v>239</v>
      </c>
      <c r="Z110" s="132" t="s">
        <v>239</v>
      </c>
      <c r="AA110" s="132" t="s">
        <v>240</v>
      </c>
      <c r="AB110" s="131" t="s">
        <v>240</v>
      </c>
      <c r="AC110" s="131" t="s">
        <v>240</v>
      </c>
      <c r="AD110" s="131" t="s">
        <v>240</v>
      </c>
      <c r="AE110" s="131" t="s">
        <v>240</v>
      </c>
      <c r="AF110" s="131" t="s">
        <v>240</v>
      </c>
      <c r="AG110" s="131" t="s">
        <v>240</v>
      </c>
      <c r="AH110" s="131" t="s">
        <v>240</v>
      </c>
      <c r="AI110" s="131" t="s">
        <v>240</v>
      </c>
      <c r="AJ110" s="131" t="s">
        <v>240</v>
      </c>
      <c r="AK110" s="131" t="s">
        <v>240</v>
      </c>
    </row>
    <row r="111" spans="1:37" s="129" customFormat="1" ht="30" customHeight="1" x14ac:dyDescent="0.35">
      <c r="A111" s="133">
        <v>44126</v>
      </c>
      <c r="B111" s="130" t="s">
        <v>3068</v>
      </c>
      <c r="C111" s="131" t="s">
        <v>3069</v>
      </c>
      <c r="D111" s="95">
        <v>44008</v>
      </c>
      <c r="E111" s="95">
        <v>44053</v>
      </c>
      <c r="F111" s="132" t="s">
        <v>3070</v>
      </c>
      <c r="G111" s="122" t="str">
        <f t="shared" si="3"/>
        <v>https://www.sciencedirect.com/science/article/pii/S2352647520301039</v>
      </c>
      <c r="H111" s="128" t="s">
        <v>1868</v>
      </c>
      <c r="I111" s="128" t="s">
        <v>102</v>
      </c>
      <c r="J111" s="131" t="s">
        <v>3071</v>
      </c>
      <c r="K111" s="132" t="s">
        <v>3072</v>
      </c>
      <c r="L111" s="132">
        <v>2020</v>
      </c>
      <c r="M111" s="128" t="s">
        <v>1759</v>
      </c>
      <c r="N111" s="132" t="s">
        <v>3073</v>
      </c>
      <c r="O111" s="128" t="s">
        <v>2245</v>
      </c>
      <c r="P111" s="132" t="s">
        <v>239</v>
      </c>
      <c r="Q111" s="132" t="s">
        <v>239</v>
      </c>
      <c r="R111" s="132" t="s">
        <v>239</v>
      </c>
      <c r="S111" s="133" t="s">
        <v>240</v>
      </c>
      <c r="T111" s="131" t="s">
        <v>101</v>
      </c>
      <c r="U111" s="132" t="s">
        <v>1868</v>
      </c>
      <c r="V111" s="132" t="s">
        <v>240</v>
      </c>
      <c r="W111" s="132" t="s">
        <v>240</v>
      </c>
      <c r="X111" s="131" t="s">
        <v>240</v>
      </c>
      <c r="Y111" s="132" t="s">
        <v>240</v>
      </c>
      <c r="Z111" s="132" t="s">
        <v>240</v>
      </c>
      <c r="AA111" s="132" t="s">
        <v>240</v>
      </c>
      <c r="AB111" s="131" t="s">
        <v>240</v>
      </c>
      <c r="AC111" s="131" t="s">
        <v>240</v>
      </c>
      <c r="AD111" s="131" t="s">
        <v>240</v>
      </c>
      <c r="AE111" s="131" t="s">
        <v>240</v>
      </c>
      <c r="AF111" s="131" t="s">
        <v>240</v>
      </c>
      <c r="AG111" s="131" t="s">
        <v>240</v>
      </c>
      <c r="AH111" s="131" t="s">
        <v>240</v>
      </c>
      <c r="AI111" s="131" t="s">
        <v>240</v>
      </c>
      <c r="AJ111" s="131" t="s">
        <v>240</v>
      </c>
      <c r="AK111" s="131" t="s">
        <v>240</v>
      </c>
    </row>
    <row r="112" spans="1:37" s="129" customFormat="1" ht="30" customHeight="1" x14ac:dyDescent="0.35">
      <c r="A112" s="133">
        <v>44127</v>
      </c>
      <c r="B112" s="130" t="s">
        <v>3074</v>
      </c>
      <c r="C112" s="131" t="s">
        <v>3075</v>
      </c>
      <c r="D112" s="95">
        <v>43990</v>
      </c>
      <c r="E112" s="95" t="s">
        <v>3424</v>
      </c>
      <c r="F112" s="132" t="s">
        <v>3076</v>
      </c>
      <c r="G112" s="122" t="str">
        <f t="shared" si="3"/>
        <v>https://www.researchsquare.com/article/rs-34019/v1</v>
      </c>
      <c r="H112" s="128" t="s">
        <v>2298</v>
      </c>
      <c r="I112" s="128" t="s">
        <v>102</v>
      </c>
      <c r="J112" s="131" t="s">
        <v>3077</v>
      </c>
      <c r="K112" s="132" t="s">
        <v>2304</v>
      </c>
      <c r="L112" s="132">
        <v>2020</v>
      </c>
      <c r="M112" s="128" t="s">
        <v>1759</v>
      </c>
      <c r="N112" s="132" t="s">
        <v>3078</v>
      </c>
      <c r="O112" s="128" t="s">
        <v>2245</v>
      </c>
      <c r="P112" s="132" t="s">
        <v>239</v>
      </c>
      <c r="Q112" s="132" t="s">
        <v>240</v>
      </c>
      <c r="R112" s="132" t="s">
        <v>239</v>
      </c>
      <c r="S112" s="133" t="s">
        <v>240</v>
      </c>
      <c r="T112" s="131" t="s">
        <v>101</v>
      </c>
      <c r="U112" s="132" t="s">
        <v>1868</v>
      </c>
      <c r="V112" s="132" t="s">
        <v>240</v>
      </c>
      <c r="W112" s="132" t="s">
        <v>240</v>
      </c>
      <c r="X112" s="131" t="s">
        <v>240</v>
      </c>
      <c r="Y112" s="132" t="s">
        <v>240</v>
      </c>
      <c r="Z112" s="132" t="s">
        <v>240</v>
      </c>
      <c r="AA112" s="132" t="s">
        <v>240</v>
      </c>
      <c r="AB112" s="131" t="s">
        <v>240</v>
      </c>
      <c r="AC112" s="131" t="s">
        <v>240</v>
      </c>
      <c r="AD112" s="131" t="s">
        <v>240</v>
      </c>
      <c r="AE112" s="131" t="s">
        <v>240</v>
      </c>
      <c r="AF112" s="131" t="s">
        <v>240</v>
      </c>
      <c r="AG112" s="131" t="s">
        <v>240</v>
      </c>
      <c r="AH112" s="131" t="s">
        <v>240</v>
      </c>
      <c r="AI112" s="131" t="s">
        <v>240</v>
      </c>
      <c r="AJ112" s="131" t="s">
        <v>240</v>
      </c>
      <c r="AK112" s="131" t="s">
        <v>240</v>
      </c>
    </row>
    <row r="113" spans="1:37" s="129" customFormat="1" ht="30" customHeight="1" x14ac:dyDescent="0.35">
      <c r="A113" s="133">
        <v>44128</v>
      </c>
      <c r="B113" s="130" t="s">
        <v>3079</v>
      </c>
      <c r="C113" s="131" t="s">
        <v>3080</v>
      </c>
      <c r="D113" s="95">
        <v>43994</v>
      </c>
      <c r="E113" s="95" t="s">
        <v>3424</v>
      </c>
      <c r="F113" s="132" t="s">
        <v>3081</v>
      </c>
      <c r="G113" s="122" t="str">
        <f t="shared" si="3"/>
        <v>https://www.medrxiv.org/content/10.1101/2020.06.09.20127118v1</v>
      </c>
      <c r="H113" s="128" t="s">
        <v>2298</v>
      </c>
      <c r="I113" s="128" t="s">
        <v>102</v>
      </c>
      <c r="J113" s="131" t="s">
        <v>3082</v>
      </c>
      <c r="K113" s="132" t="s">
        <v>1965</v>
      </c>
      <c r="L113" s="132">
        <v>2020</v>
      </c>
      <c r="M113" s="128" t="s">
        <v>1759</v>
      </c>
      <c r="N113" s="132" t="s">
        <v>3083</v>
      </c>
      <c r="O113" s="128" t="s">
        <v>2245</v>
      </c>
      <c r="P113" s="132" t="s">
        <v>239</v>
      </c>
      <c r="Q113" s="132" t="s">
        <v>240</v>
      </c>
      <c r="R113" s="132" t="s">
        <v>239</v>
      </c>
      <c r="S113" s="133" t="s">
        <v>240</v>
      </c>
      <c r="T113" s="131" t="s">
        <v>101</v>
      </c>
      <c r="U113" s="132" t="s">
        <v>1868</v>
      </c>
      <c r="V113" s="132" t="s">
        <v>240</v>
      </c>
      <c r="W113" s="132" t="s">
        <v>240</v>
      </c>
      <c r="X113" s="131" t="s">
        <v>240</v>
      </c>
      <c r="Y113" s="132" t="s">
        <v>240</v>
      </c>
      <c r="Z113" s="132" t="s">
        <v>240</v>
      </c>
      <c r="AA113" s="132" t="s">
        <v>240</v>
      </c>
      <c r="AB113" s="131" t="s">
        <v>240</v>
      </c>
      <c r="AC113" s="131" t="s">
        <v>240</v>
      </c>
      <c r="AD113" s="131" t="s">
        <v>240</v>
      </c>
      <c r="AE113" s="131" t="s">
        <v>240</v>
      </c>
      <c r="AF113" s="131" t="s">
        <v>240</v>
      </c>
      <c r="AG113" s="131" t="s">
        <v>240</v>
      </c>
      <c r="AH113" s="131" t="s">
        <v>240</v>
      </c>
      <c r="AI113" s="131" t="s">
        <v>240</v>
      </c>
      <c r="AJ113" s="131" t="s">
        <v>240</v>
      </c>
      <c r="AK113" s="131" t="s">
        <v>240</v>
      </c>
    </row>
    <row r="114" spans="1:37" s="129" customFormat="1" ht="30" customHeight="1" x14ac:dyDescent="0.35">
      <c r="A114" s="133">
        <v>44129</v>
      </c>
      <c r="B114" s="130" t="s">
        <v>3084</v>
      </c>
      <c r="C114" s="131" t="s">
        <v>3085</v>
      </c>
      <c r="D114" s="95">
        <v>43918</v>
      </c>
      <c r="E114" s="95" t="s">
        <v>3424</v>
      </c>
      <c r="F114" s="132" t="s">
        <v>3086</v>
      </c>
      <c r="G114" s="122" t="str">
        <f t="shared" si="3"/>
        <v>http://www.www.jpnim.com/index.php/jpnim/article/view/090138</v>
      </c>
      <c r="H114" s="128" t="s">
        <v>1868</v>
      </c>
      <c r="I114" s="128" t="s">
        <v>102</v>
      </c>
      <c r="J114" s="131" t="s">
        <v>3087</v>
      </c>
      <c r="K114" s="132" t="s">
        <v>3088</v>
      </c>
      <c r="L114" s="132">
        <v>2020</v>
      </c>
      <c r="M114" s="128" t="s">
        <v>1759</v>
      </c>
      <c r="N114" s="132" t="s">
        <v>3089</v>
      </c>
      <c r="O114" s="128" t="s">
        <v>2245</v>
      </c>
      <c r="P114" s="132" t="s">
        <v>239</v>
      </c>
      <c r="Q114" s="132" t="s">
        <v>239</v>
      </c>
      <c r="R114" s="132" t="s">
        <v>239</v>
      </c>
      <c r="S114" s="133" t="s">
        <v>240</v>
      </c>
      <c r="T114" s="131" t="s">
        <v>101</v>
      </c>
      <c r="U114" s="132" t="s">
        <v>1868</v>
      </c>
      <c r="V114" s="132" t="s">
        <v>240</v>
      </c>
      <c r="W114" s="132" t="s">
        <v>240</v>
      </c>
      <c r="X114" s="131" t="s">
        <v>240</v>
      </c>
      <c r="Y114" s="132" t="s">
        <v>240</v>
      </c>
      <c r="Z114" s="132" t="s">
        <v>240</v>
      </c>
      <c r="AA114" s="132" t="s">
        <v>240</v>
      </c>
      <c r="AB114" s="131" t="s">
        <v>240</v>
      </c>
      <c r="AC114" s="131" t="s">
        <v>240</v>
      </c>
      <c r="AD114" s="131" t="s">
        <v>240</v>
      </c>
      <c r="AE114" s="131" t="s">
        <v>240</v>
      </c>
      <c r="AF114" s="131" t="s">
        <v>240</v>
      </c>
      <c r="AG114" s="131" t="s">
        <v>240</v>
      </c>
      <c r="AH114" s="131" t="s">
        <v>240</v>
      </c>
      <c r="AI114" s="131" t="s">
        <v>240</v>
      </c>
      <c r="AJ114" s="131" t="s">
        <v>240</v>
      </c>
      <c r="AK114" s="131" t="s">
        <v>240</v>
      </c>
    </row>
    <row r="115" spans="1:37" s="129" customFormat="1" ht="30" customHeight="1" x14ac:dyDescent="0.35">
      <c r="A115" s="133">
        <v>44130</v>
      </c>
      <c r="B115" s="130" t="s">
        <v>3090</v>
      </c>
      <c r="C115" s="131" t="s">
        <v>3091</v>
      </c>
      <c r="D115" s="95">
        <v>43995</v>
      </c>
      <c r="E115" s="95" t="s">
        <v>3424</v>
      </c>
      <c r="F115" s="132" t="s">
        <v>3092</v>
      </c>
      <c r="G115" s="122" t="str">
        <f t="shared" si="3"/>
        <v>https://www.onlinescientificresearch.com/articles/covid-19-infected-mothers-and-antibodies-transmission-to-their-babies.pdf</v>
      </c>
      <c r="H115" s="128" t="s">
        <v>139</v>
      </c>
      <c r="I115" s="128" t="s">
        <v>104</v>
      </c>
      <c r="J115" s="131" t="s">
        <v>3093</v>
      </c>
      <c r="K115" s="132" t="s">
        <v>3094</v>
      </c>
      <c r="L115" s="132">
        <v>2020</v>
      </c>
      <c r="M115" s="128" t="s">
        <v>1759</v>
      </c>
      <c r="N115" s="132" t="s">
        <v>2304</v>
      </c>
      <c r="O115" s="128" t="s">
        <v>2245</v>
      </c>
      <c r="P115" s="132" t="s">
        <v>239</v>
      </c>
      <c r="Q115" s="132" t="s">
        <v>240</v>
      </c>
      <c r="R115" s="132" t="s">
        <v>239</v>
      </c>
      <c r="S115" s="133" t="s">
        <v>240</v>
      </c>
      <c r="T115" s="131" t="s">
        <v>39</v>
      </c>
      <c r="U115" s="132" t="s">
        <v>3095</v>
      </c>
      <c r="V115" s="132" t="s">
        <v>239</v>
      </c>
      <c r="W115" s="132" t="s">
        <v>240</v>
      </c>
      <c r="X115" s="131" t="s">
        <v>240</v>
      </c>
      <c r="Y115" s="132" t="s">
        <v>239</v>
      </c>
      <c r="Z115" s="132" t="s">
        <v>240</v>
      </c>
      <c r="AA115" s="132" t="s">
        <v>240</v>
      </c>
      <c r="AB115" s="131" t="s">
        <v>240</v>
      </c>
      <c r="AC115" s="131" t="s">
        <v>240</v>
      </c>
      <c r="AD115" s="131" t="s">
        <v>240</v>
      </c>
      <c r="AE115" s="131" t="s">
        <v>240</v>
      </c>
      <c r="AF115" s="131" t="s">
        <v>239</v>
      </c>
      <c r="AG115" s="131" t="s">
        <v>239</v>
      </c>
      <c r="AH115" s="131" t="s">
        <v>240</v>
      </c>
      <c r="AI115" s="131" t="s">
        <v>240</v>
      </c>
      <c r="AJ115" s="131" t="s">
        <v>240</v>
      </c>
      <c r="AK115" s="131" t="s">
        <v>240</v>
      </c>
    </row>
    <row r="116" spans="1:37" s="129" customFormat="1" ht="30" customHeight="1" x14ac:dyDescent="0.35">
      <c r="A116" s="133">
        <v>44131</v>
      </c>
      <c r="B116" s="130" t="s">
        <v>3096</v>
      </c>
      <c r="C116" s="131" t="s">
        <v>3097</v>
      </c>
      <c r="D116" s="95">
        <v>43957</v>
      </c>
      <c r="E116" s="95" t="s">
        <v>3424</v>
      </c>
      <c r="F116" s="132" t="s">
        <v>3098</v>
      </c>
      <c r="G116" s="122" t="str">
        <f t="shared" si="3"/>
        <v>https://www.aimspress.com/article/10.3934/publichealth.2020022/fulltext.html</v>
      </c>
      <c r="H116" s="128" t="s">
        <v>107</v>
      </c>
      <c r="I116" s="128" t="s">
        <v>102</v>
      </c>
      <c r="J116" s="131" t="s">
        <v>3099</v>
      </c>
      <c r="K116" s="132" t="s">
        <v>2304</v>
      </c>
      <c r="L116" s="132">
        <v>2020</v>
      </c>
      <c r="M116" s="128" t="s">
        <v>1759</v>
      </c>
      <c r="N116" s="132" t="s">
        <v>3100</v>
      </c>
      <c r="O116" s="128" t="s">
        <v>2245</v>
      </c>
      <c r="P116" s="132" t="s">
        <v>239</v>
      </c>
      <c r="Q116" s="132" t="s">
        <v>239</v>
      </c>
      <c r="R116" s="132" t="s">
        <v>240</v>
      </c>
      <c r="S116" s="133" t="s">
        <v>240</v>
      </c>
      <c r="T116" s="131" t="s">
        <v>39</v>
      </c>
      <c r="U116" s="132" t="s">
        <v>1868</v>
      </c>
      <c r="V116" s="132" t="s">
        <v>240</v>
      </c>
      <c r="W116" s="132" t="s">
        <v>240</v>
      </c>
      <c r="X116" s="131" t="s">
        <v>240</v>
      </c>
      <c r="Y116" s="132" t="s">
        <v>240</v>
      </c>
      <c r="Z116" s="132" t="s">
        <v>240</v>
      </c>
      <c r="AA116" s="132" t="s">
        <v>240</v>
      </c>
      <c r="AB116" s="131" t="s">
        <v>240</v>
      </c>
      <c r="AC116" s="131" t="s">
        <v>240</v>
      </c>
      <c r="AD116" s="131" t="s">
        <v>240</v>
      </c>
      <c r="AE116" s="131" t="s">
        <v>240</v>
      </c>
      <c r="AF116" s="131" t="s">
        <v>240</v>
      </c>
      <c r="AG116" s="131" t="s">
        <v>240</v>
      </c>
      <c r="AH116" s="131" t="s">
        <v>240</v>
      </c>
      <c r="AI116" s="131" t="s">
        <v>240</v>
      </c>
      <c r="AJ116" s="131" t="s">
        <v>240</v>
      </c>
      <c r="AK116" s="131" t="s">
        <v>240</v>
      </c>
    </row>
    <row r="117" spans="1:37" s="129" customFormat="1" ht="30" customHeight="1" x14ac:dyDescent="0.35">
      <c r="A117" s="133">
        <v>44132</v>
      </c>
      <c r="B117" s="130" t="s">
        <v>3101</v>
      </c>
      <c r="C117" s="131" t="s">
        <v>3102</v>
      </c>
      <c r="D117" s="95">
        <v>44035</v>
      </c>
      <c r="E117" s="95" t="s">
        <v>3424</v>
      </c>
      <c r="F117" s="132" t="s">
        <v>3103</v>
      </c>
      <c r="G117" s="122" t="str">
        <f t="shared" si="3"/>
        <v>https://www.preprints.org/manuscript/202007.0533/v1</v>
      </c>
      <c r="H117" s="128" t="s">
        <v>1868</v>
      </c>
      <c r="I117" s="128" t="s">
        <v>102</v>
      </c>
      <c r="J117" s="131" t="s">
        <v>3104</v>
      </c>
      <c r="K117" s="132" t="s">
        <v>2304</v>
      </c>
      <c r="L117" s="132">
        <v>2020</v>
      </c>
      <c r="M117" s="128" t="s">
        <v>1759</v>
      </c>
      <c r="N117" s="132" t="s">
        <v>3105</v>
      </c>
      <c r="O117" s="128" t="s">
        <v>2245</v>
      </c>
      <c r="P117" s="132" t="s">
        <v>239</v>
      </c>
      <c r="Q117" s="132" t="s">
        <v>240</v>
      </c>
      <c r="R117" s="132" t="s">
        <v>240</v>
      </c>
      <c r="S117" s="133" t="s">
        <v>240</v>
      </c>
      <c r="T117" s="131" t="s">
        <v>101</v>
      </c>
      <c r="U117" s="132" t="s">
        <v>1868</v>
      </c>
      <c r="V117" s="132" t="s">
        <v>240</v>
      </c>
      <c r="W117" s="132" t="s">
        <v>240</v>
      </c>
      <c r="X117" s="131" t="s">
        <v>240</v>
      </c>
      <c r="Y117" s="132" t="s">
        <v>240</v>
      </c>
      <c r="Z117" s="132" t="s">
        <v>240</v>
      </c>
      <c r="AA117" s="132" t="s">
        <v>240</v>
      </c>
      <c r="AB117" s="131" t="s">
        <v>240</v>
      </c>
      <c r="AC117" s="131" t="s">
        <v>240</v>
      </c>
      <c r="AD117" s="131" t="s">
        <v>240</v>
      </c>
      <c r="AE117" s="131" t="s">
        <v>240</v>
      </c>
      <c r="AF117" s="131" t="s">
        <v>240</v>
      </c>
      <c r="AG117" s="131" t="s">
        <v>240</v>
      </c>
      <c r="AH117" s="131" t="s">
        <v>240</v>
      </c>
      <c r="AI117" s="131" t="s">
        <v>240</v>
      </c>
      <c r="AJ117" s="131" t="s">
        <v>240</v>
      </c>
      <c r="AK117" s="131" t="s">
        <v>240</v>
      </c>
    </row>
    <row r="118" spans="1:37" s="129" customFormat="1" ht="30" customHeight="1" x14ac:dyDescent="0.35">
      <c r="A118" s="133">
        <v>44133</v>
      </c>
      <c r="B118" s="130" t="s">
        <v>3106</v>
      </c>
      <c r="C118" s="131" t="s">
        <v>3107</v>
      </c>
      <c r="D118" s="95">
        <v>44047</v>
      </c>
      <c r="E118" s="95" t="s">
        <v>3424</v>
      </c>
      <c r="F118" s="132" t="s">
        <v>3108</v>
      </c>
      <c r="G118" s="122" t="str">
        <f t="shared" si="3"/>
        <v>https://www.researchsquare.com/article/rs-49860/v1</v>
      </c>
      <c r="H118" s="128" t="s">
        <v>1156</v>
      </c>
      <c r="I118" s="128" t="s">
        <v>1763</v>
      </c>
      <c r="J118" s="131" t="s">
        <v>3109</v>
      </c>
      <c r="K118" s="132" t="s">
        <v>2304</v>
      </c>
      <c r="L118" s="132">
        <v>2020</v>
      </c>
      <c r="M118" s="128" t="s">
        <v>1759</v>
      </c>
      <c r="N118" s="132" t="s">
        <v>3110</v>
      </c>
      <c r="O118" s="128" t="s">
        <v>2245</v>
      </c>
      <c r="P118" s="132" t="s">
        <v>239</v>
      </c>
      <c r="Q118" s="132" t="s">
        <v>240</v>
      </c>
      <c r="R118" s="132" t="s">
        <v>240</v>
      </c>
      <c r="S118" s="133" t="s">
        <v>239</v>
      </c>
      <c r="T118" s="131" t="s">
        <v>39</v>
      </c>
      <c r="U118" s="132" t="s">
        <v>3111</v>
      </c>
      <c r="V118" s="132" t="s">
        <v>240</v>
      </c>
      <c r="W118" s="132" t="s">
        <v>240</v>
      </c>
      <c r="X118" s="131" t="s">
        <v>240</v>
      </c>
      <c r="Y118" s="132" t="s">
        <v>240</v>
      </c>
      <c r="Z118" s="132" t="s">
        <v>240</v>
      </c>
      <c r="AA118" s="132" t="s">
        <v>240</v>
      </c>
      <c r="AB118" s="131" t="s">
        <v>240</v>
      </c>
      <c r="AC118" s="131" t="s">
        <v>240</v>
      </c>
      <c r="AD118" s="131" t="s">
        <v>240</v>
      </c>
      <c r="AE118" s="131" t="s">
        <v>240</v>
      </c>
      <c r="AF118" s="131" t="s">
        <v>240</v>
      </c>
      <c r="AG118" s="131" t="s">
        <v>240</v>
      </c>
      <c r="AH118" s="131" t="s">
        <v>239</v>
      </c>
      <c r="AI118" s="131" t="s">
        <v>240</v>
      </c>
      <c r="AJ118" s="131" t="s">
        <v>240</v>
      </c>
      <c r="AK118" s="131" t="s">
        <v>240</v>
      </c>
    </row>
    <row r="119" spans="1:37" s="129" customFormat="1" ht="30" customHeight="1" x14ac:dyDescent="0.35">
      <c r="A119" s="133">
        <v>44134</v>
      </c>
      <c r="B119" s="130" t="s">
        <v>3112</v>
      </c>
      <c r="C119" s="131" t="s">
        <v>3113</v>
      </c>
      <c r="D119" s="95">
        <v>43990</v>
      </c>
      <c r="E119" s="95" t="s">
        <v>3424</v>
      </c>
      <c r="F119" s="132" t="s">
        <v>3114</v>
      </c>
      <c r="G119" s="122" t="str">
        <f t="shared" si="3"/>
        <v>https://www.panafrican-med-journal.com/content/series/35/2/66/full/</v>
      </c>
      <c r="H119" s="128" t="s">
        <v>3115</v>
      </c>
      <c r="I119" s="128" t="s">
        <v>109</v>
      </c>
      <c r="J119" s="131" t="s">
        <v>3116</v>
      </c>
      <c r="K119" s="132" t="s">
        <v>2714</v>
      </c>
      <c r="L119" s="132">
        <v>2020</v>
      </c>
      <c r="M119" s="128" t="s">
        <v>1759</v>
      </c>
      <c r="N119" s="132" t="s">
        <v>3117</v>
      </c>
      <c r="O119" s="128" t="s">
        <v>2245</v>
      </c>
      <c r="P119" s="132" t="s">
        <v>239</v>
      </c>
      <c r="Q119" s="132" t="s">
        <v>239</v>
      </c>
      <c r="R119" s="132" t="s">
        <v>240</v>
      </c>
      <c r="S119" s="133" t="s">
        <v>239</v>
      </c>
      <c r="T119" s="131" t="s">
        <v>39</v>
      </c>
      <c r="U119" s="132" t="s">
        <v>1868</v>
      </c>
      <c r="V119" s="132" t="s">
        <v>240</v>
      </c>
      <c r="W119" s="132" t="s">
        <v>240</v>
      </c>
      <c r="X119" s="131" t="s">
        <v>240</v>
      </c>
      <c r="Y119" s="132" t="s">
        <v>240</v>
      </c>
      <c r="Z119" s="132" t="s">
        <v>240</v>
      </c>
      <c r="AA119" s="132" t="s">
        <v>240</v>
      </c>
      <c r="AB119" s="131" t="s">
        <v>240</v>
      </c>
      <c r="AC119" s="131" t="s">
        <v>240</v>
      </c>
      <c r="AD119" s="131" t="s">
        <v>240</v>
      </c>
      <c r="AE119" s="131" t="s">
        <v>240</v>
      </c>
      <c r="AF119" s="131" t="s">
        <v>240</v>
      </c>
      <c r="AG119" s="131" t="s">
        <v>240</v>
      </c>
      <c r="AH119" s="131" t="s">
        <v>240</v>
      </c>
      <c r="AI119" s="131" t="s">
        <v>240</v>
      </c>
      <c r="AJ119" s="131" t="s">
        <v>240</v>
      </c>
      <c r="AK119" s="131" t="s">
        <v>240</v>
      </c>
    </row>
    <row r="120" spans="1:37" s="129" customFormat="1" ht="30" customHeight="1" x14ac:dyDescent="0.35">
      <c r="A120" s="133">
        <v>44135</v>
      </c>
      <c r="B120" s="130" t="s">
        <v>3118</v>
      </c>
      <c r="C120" s="131" t="s">
        <v>3119</v>
      </c>
      <c r="D120" s="95">
        <v>43976</v>
      </c>
      <c r="E120" s="95" t="s">
        <v>3424</v>
      </c>
      <c r="F120" s="132" t="s">
        <v>3120</v>
      </c>
      <c r="G120" s="122" t="str">
        <f t="shared" si="3"/>
        <v>https://www.medrxiv.org/content/10.1101/2020.05.24.20112326v1</v>
      </c>
      <c r="H120" s="128" t="s">
        <v>3121</v>
      </c>
      <c r="I120" s="128" t="s">
        <v>1763</v>
      </c>
      <c r="J120" s="131" t="s">
        <v>3122</v>
      </c>
      <c r="K120" s="132" t="s">
        <v>1965</v>
      </c>
      <c r="L120" s="132">
        <v>2020</v>
      </c>
      <c r="M120" s="128" t="s">
        <v>1759</v>
      </c>
      <c r="N120" s="132" t="s">
        <v>3123</v>
      </c>
      <c r="O120" s="128" t="s">
        <v>2245</v>
      </c>
      <c r="P120" s="132" t="s">
        <v>240</v>
      </c>
      <c r="Q120" s="132" t="s">
        <v>239</v>
      </c>
      <c r="R120" s="132" t="s">
        <v>240</v>
      </c>
      <c r="S120" s="133" t="s">
        <v>239</v>
      </c>
      <c r="T120" s="131" t="s">
        <v>39</v>
      </c>
      <c r="U120" s="132" t="s">
        <v>3124</v>
      </c>
      <c r="V120" s="132" t="s">
        <v>240</v>
      </c>
      <c r="W120" s="132" t="s">
        <v>240</v>
      </c>
      <c r="X120" s="131" t="s">
        <v>240</v>
      </c>
      <c r="Y120" s="132" t="s">
        <v>240</v>
      </c>
      <c r="Z120" s="132" t="s">
        <v>240</v>
      </c>
      <c r="AA120" s="132" t="s">
        <v>240</v>
      </c>
      <c r="AB120" s="131" t="s">
        <v>240</v>
      </c>
      <c r="AC120" s="131" t="s">
        <v>240</v>
      </c>
      <c r="AD120" s="131" t="s">
        <v>240</v>
      </c>
      <c r="AE120" s="131" t="s">
        <v>240</v>
      </c>
      <c r="AF120" s="131" t="s">
        <v>240</v>
      </c>
      <c r="AG120" s="131" t="s">
        <v>240</v>
      </c>
      <c r="AH120" s="131" t="s">
        <v>240</v>
      </c>
      <c r="AI120" s="131" t="s">
        <v>239</v>
      </c>
      <c r="AJ120" s="131" t="s">
        <v>240</v>
      </c>
      <c r="AK120" s="131" t="s">
        <v>240</v>
      </c>
    </row>
    <row r="121" spans="1:37" s="129" customFormat="1" ht="30" customHeight="1" x14ac:dyDescent="0.35">
      <c r="A121" s="133">
        <v>44136</v>
      </c>
      <c r="B121" s="130" t="s">
        <v>3125</v>
      </c>
      <c r="C121" s="131" t="s">
        <v>3126</v>
      </c>
      <c r="D121" s="95">
        <v>44039</v>
      </c>
      <c r="E121" s="95" t="s">
        <v>3424</v>
      </c>
      <c r="F121" s="132" t="s">
        <v>3127</v>
      </c>
      <c r="G121" s="122" t="str">
        <f t="shared" si="3"/>
        <v>https://www.researchgate.net/profile/Tamuzi_Lukenze_Jacques/publication/343375973_HRMGO-20-023/links/5f25af57299bf134049a27d3/HRMGO-20-023.pdf</v>
      </c>
      <c r="H121" s="128" t="s">
        <v>1868</v>
      </c>
      <c r="I121" s="128" t="s">
        <v>102</v>
      </c>
      <c r="J121" s="131" t="s">
        <v>3128</v>
      </c>
      <c r="K121" s="132" t="s">
        <v>3129</v>
      </c>
      <c r="L121" s="132">
        <v>2020</v>
      </c>
      <c r="M121" s="128" t="s">
        <v>1759</v>
      </c>
      <c r="N121" s="132" t="s">
        <v>3130</v>
      </c>
      <c r="O121" s="128" t="s">
        <v>2245</v>
      </c>
      <c r="P121" s="132" t="s">
        <v>239</v>
      </c>
      <c r="Q121" s="132" t="s">
        <v>240</v>
      </c>
      <c r="R121" s="132" t="s">
        <v>240</v>
      </c>
      <c r="S121" s="133" t="s">
        <v>240</v>
      </c>
      <c r="T121" s="131" t="s">
        <v>101</v>
      </c>
      <c r="U121" s="132" t="s">
        <v>1868</v>
      </c>
      <c r="V121" s="132" t="s">
        <v>240</v>
      </c>
      <c r="W121" s="132" t="s">
        <v>240</v>
      </c>
      <c r="X121" s="131" t="s">
        <v>240</v>
      </c>
      <c r="Y121" s="132" t="s">
        <v>240</v>
      </c>
      <c r="Z121" s="132" t="s">
        <v>240</v>
      </c>
      <c r="AA121" s="132" t="s">
        <v>240</v>
      </c>
      <c r="AB121" s="131" t="s">
        <v>240</v>
      </c>
      <c r="AC121" s="131" t="s">
        <v>240</v>
      </c>
      <c r="AD121" s="131" t="s">
        <v>240</v>
      </c>
      <c r="AE121" s="131" t="s">
        <v>240</v>
      </c>
      <c r="AF121" s="131" t="s">
        <v>240</v>
      </c>
      <c r="AG121" s="131" t="s">
        <v>240</v>
      </c>
      <c r="AH121" s="131" t="s">
        <v>240</v>
      </c>
      <c r="AI121" s="131" t="s">
        <v>240</v>
      </c>
      <c r="AJ121" s="131" t="s">
        <v>240</v>
      </c>
      <c r="AK121" s="131" t="s">
        <v>240</v>
      </c>
    </row>
    <row r="122" spans="1:37" ht="30" customHeight="1" x14ac:dyDescent="0.35">
      <c r="A122" s="136">
        <v>43955</v>
      </c>
      <c r="B122" s="101" t="s">
        <v>3522</v>
      </c>
      <c r="C122" s="99" t="s">
        <v>3523</v>
      </c>
      <c r="D122" s="96">
        <v>43937</v>
      </c>
      <c r="E122" s="96">
        <v>43944</v>
      </c>
      <c r="F122" s="99" t="s">
        <v>3524</v>
      </c>
      <c r="G122" s="122" t="str">
        <f t="shared" si="3"/>
        <v>https://doi.org/10.3390/diagnostics10040229</v>
      </c>
      <c r="H122" s="99" t="s">
        <v>2663</v>
      </c>
      <c r="I122" s="99" t="s">
        <v>104</v>
      </c>
      <c r="J122" s="99" t="s">
        <v>3525</v>
      </c>
      <c r="K122" s="99" t="s">
        <v>3526</v>
      </c>
      <c r="L122" s="99">
        <v>2020</v>
      </c>
      <c r="M122" s="99" t="s">
        <v>3509</v>
      </c>
      <c r="N122" s="99" t="s">
        <v>3527</v>
      </c>
      <c r="O122" s="128" t="s">
        <v>2245</v>
      </c>
      <c r="P122" s="99" t="s">
        <v>240</v>
      </c>
      <c r="Q122" s="99" t="s">
        <v>240</v>
      </c>
      <c r="R122" s="99" t="s">
        <v>240</v>
      </c>
      <c r="S122" s="99" t="s">
        <v>239</v>
      </c>
      <c r="T122" s="99" t="s">
        <v>39</v>
      </c>
      <c r="U122" s="132" t="s">
        <v>1868</v>
      </c>
      <c r="V122" s="99" t="s">
        <v>240</v>
      </c>
      <c r="W122" s="99" t="s">
        <v>240</v>
      </c>
      <c r="X122" s="99" t="s">
        <v>240</v>
      </c>
      <c r="Y122" s="99" t="s">
        <v>240</v>
      </c>
      <c r="Z122" s="99" t="s">
        <v>240</v>
      </c>
      <c r="AA122" s="99" t="s">
        <v>240</v>
      </c>
      <c r="AB122" s="99" t="s">
        <v>240</v>
      </c>
      <c r="AC122" s="99" t="s">
        <v>240</v>
      </c>
      <c r="AD122" s="99" t="s">
        <v>240</v>
      </c>
      <c r="AE122" s="99" t="s">
        <v>240</v>
      </c>
      <c r="AF122" s="99" t="s">
        <v>240</v>
      </c>
      <c r="AG122" s="99" t="s">
        <v>240</v>
      </c>
      <c r="AH122" s="99" t="s">
        <v>239</v>
      </c>
      <c r="AI122" s="99" t="s">
        <v>240</v>
      </c>
      <c r="AJ122" s="99" t="s">
        <v>240</v>
      </c>
      <c r="AK122" s="99" t="s">
        <v>240</v>
      </c>
    </row>
    <row r="123" spans="1:37" s="129" customFormat="1" ht="30" customHeight="1" x14ac:dyDescent="0.35">
      <c r="A123" s="133">
        <v>44138</v>
      </c>
      <c r="B123" s="130" t="s">
        <v>3135</v>
      </c>
      <c r="C123" s="131" t="s">
        <v>3136</v>
      </c>
      <c r="D123" s="95">
        <v>44048</v>
      </c>
      <c r="E123" s="95">
        <v>44048</v>
      </c>
      <c r="F123" s="132" t="s">
        <v>3137</v>
      </c>
      <c r="G123" s="122" t="str">
        <f t="shared" si="3"/>
        <v>https://royalsocietypublishing.org/doi/10.1098/rsob.200162</v>
      </c>
      <c r="H123" s="128" t="s">
        <v>169</v>
      </c>
      <c r="I123" s="128" t="s">
        <v>104</v>
      </c>
      <c r="J123" s="131" t="s">
        <v>3138</v>
      </c>
      <c r="K123" s="132" t="s">
        <v>3139</v>
      </c>
      <c r="L123" s="132">
        <v>2020</v>
      </c>
      <c r="M123" s="128" t="s">
        <v>1759</v>
      </c>
      <c r="N123" s="132" t="s">
        <v>3140</v>
      </c>
      <c r="O123" s="128" t="s">
        <v>2245</v>
      </c>
      <c r="P123" s="132" t="s">
        <v>239</v>
      </c>
      <c r="Q123" s="132" t="s">
        <v>240</v>
      </c>
      <c r="R123" s="132" t="s">
        <v>240</v>
      </c>
      <c r="S123" s="133" t="s">
        <v>240</v>
      </c>
      <c r="T123" s="131" t="s">
        <v>105</v>
      </c>
      <c r="U123" s="132" t="s">
        <v>1868</v>
      </c>
      <c r="V123" s="132" t="s">
        <v>239</v>
      </c>
      <c r="W123" s="132" t="s">
        <v>240</v>
      </c>
      <c r="X123" s="131" t="s">
        <v>240</v>
      </c>
      <c r="Y123" s="132" t="s">
        <v>239</v>
      </c>
      <c r="Z123" s="132" t="s">
        <v>239</v>
      </c>
      <c r="AA123" s="132" t="s">
        <v>240</v>
      </c>
      <c r="AB123" s="131" t="s">
        <v>240</v>
      </c>
      <c r="AC123" s="131" t="s">
        <v>240</v>
      </c>
      <c r="AD123" s="131" t="s">
        <v>240</v>
      </c>
      <c r="AE123" s="131" t="s">
        <v>240</v>
      </c>
      <c r="AF123" s="131" t="s">
        <v>240</v>
      </c>
      <c r="AG123" s="131" t="s">
        <v>240</v>
      </c>
      <c r="AH123" s="131" t="s">
        <v>240</v>
      </c>
      <c r="AI123" s="131" t="s">
        <v>240</v>
      </c>
      <c r="AJ123" s="131" t="s">
        <v>240</v>
      </c>
      <c r="AK123" s="131" t="s">
        <v>240</v>
      </c>
    </row>
    <row r="124" spans="1:37" s="129" customFormat="1" ht="30" customHeight="1" x14ac:dyDescent="0.35">
      <c r="A124" s="133">
        <v>44139</v>
      </c>
      <c r="B124" s="130" t="s">
        <v>3141</v>
      </c>
      <c r="C124" s="131" t="s">
        <v>3142</v>
      </c>
      <c r="D124" s="95">
        <v>44047</v>
      </c>
      <c r="E124" s="95">
        <v>44053</v>
      </c>
      <c r="F124" s="132" t="s">
        <v>3143</v>
      </c>
      <c r="G124" s="122" t="str">
        <f t="shared" si="3"/>
        <v>https://www.sciencedirect.com/science/article/pii/S0021755720301911?via%3Dihub</v>
      </c>
      <c r="H124" s="128" t="s">
        <v>1065</v>
      </c>
      <c r="I124" s="128" t="s">
        <v>102</v>
      </c>
      <c r="J124" s="131" t="s">
        <v>3144</v>
      </c>
      <c r="K124" s="132" t="s">
        <v>3145</v>
      </c>
      <c r="L124" s="132">
        <v>2020</v>
      </c>
      <c r="M124" s="128" t="s">
        <v>1759</v>
      </c>
      <c r="N124" s="132" t="s">
        <v>3146</v>
      </c>
      <c r="O124" s="128" t="s">
        <v>2124</v>
      </c>
      <c r="P124" s="132" t="s">
        <v>240</v>
      </c>
      <c r="Q124" s="132" t="s">
        <v>239</v>
      </c>
      <c r="R124" s="132" t="s">
        <v>240</v>
      </c>
      <c r="S124" s="133" t="s">
        <v>239</v>
      </c>
      <c r="T124" s="131" t="s">
        <v>39</v>
      </c>
      <c r="U124" s="132" t="s">
        <v>1868</v>
      </c>
      <c r="V124" s="132" t="s">
        <v>240</v>
      </c>
      <c r="W124" s="132" t="s">
        <v>240</v>
      </c>
      <c r="X124" s="131" t="s">
        <v>240</v>
      </c>
      <c r="Y124" s="132" t="s">
        <v>240</v>
      </c>
      <c r="Z124" s="132" t="s">
        <v>240</v>
      </c>
      <c r="AA124" s="132" t="s">
        <v>240</v>
      </c>
      <c r="AB124" s="131" t="s">
        <v>239</v>
      </c>
      <c r="AC124" s="131" t="s">
        <v>239</v>
      </c>
      <c r="AD124" s="131" t="s">
        <v>239</v>
      </c>
      <c r="AE124" s="131" t="s">
        <v>239</v>
      </c>
      <c r="AF124" s="131" t="s">
        <v>240</v>
      </c>
      <c r="AG124" s="131" t="s">
        <v>240</v>
      </c>
      <c r="AH124" s="131" t="s">
        <v>240</v>
      </c>
      <c r="AI124" s="131" t="s">
        <v>239</v>
      </c>
      <c r="AJ124" s="131" t="s">
        <v>240</v>
      </c>
      <c r="AK124" s="131" t="s">
        <v>240</v>
      </c>
    </row>
    <row r="125" spans="1:37" s="129" customFormat="1" ht="30" customHeight="1" x14ac:dyDescent="0.35">
      <c r="A125" s="133">
        <v>44140</v>
      </c>
      <c r="B125" s="130" t="s">
        <v>3147</v>
      </c>
      <c r="C125" s="131" t="s">
        <v>3148</v>
      </c>
      <c r="D125" s="95">
        <v>44049</v>
      </c>
      <c r="E125" s="95">
        <v>44052</v>
      </c>
      <c r="F125" s="132" t="s">
        <v>3149</v>
      </c>
      <c r="G125" s="122" t="str">
        <f t="shared" si="3"/>
        <v>https://link.springer.com/article/10.1007/s10072-020-04544-w</v>
      </c>
      <c r="H125" s="128" t="s">
        <v>106</v>
      </c>
      <c r="I125" s="128" t="s">
        <v>104</v>
      </c>
      <c r="J125" s="131" t="s">
        <v>3150</v>
      </c>
      <c r="K125" s="132" t="s">
        <v>3151</v>
      </c>
      <c r="L125" s="132">
        <v>2020</v>
      </c>
      <c r="M125" s="128" t="s">
        <v>1759</v>
      </c>
      <c r="N125" s="132" t="s">
        <v>3152</v>
      </c>
      <c r="O125" s="128" t="s">
        <v>2245</v>
      </c>
      <c r="P125" s="132" t="s">
        <v>240</v>
      </c>
      <c r="Q125" s="132" t="s">
        <v>239</v>
      </c>
      <c r="R125" s="132" t="s">
        <v>240</v>
      </c>
      <c r="S125" s="133" t="s">
        <v>239</v>
      </c>
      <c r="T125" s="131" t="s">
        <v>105</v>
      </c>
      <c r="U125" s="132" t="s">
        <v>1868</v>
      </c>
      <c r="V125" s="132" t="s">
        <v>240</v>
      </c>
      <c r="W125" s="132" t="s">
        <v>240</v>
      </c>
      <c r="X125" s="131" t="s">
        <v>240</v>
      </c>
      <c r="Y125" s="132" t="s">
        <v>240</v>
      </c>
      <c r="Z125" s="132" t="s">
        <v>240</v>
      </c>
      <c r="AA125" s="132" t="s">
        <v>240</v>
      </c>
      <c r="AB125" s="131" t="s">
        <v>240</v>
      </c>
      <c r="AC125" s="131" t="s">
        <v>240</v>
      </c>
      <c r="AD125" s="131" t="s">
        <v>239</v>
      </c>
      <c r="AE125" s="131" t="s">
        <v>239</v>
      </c>
      <c r="AF125" s="131" t="s">
        <v>240</v>
      </c>
      <c r="AG125" s="131" t="s">
        <v>240</v>
      </c>
      <c r="AH125" s="131" t="s">
        <v>240</v>
      </c>
      <c r="AI125" s="131" t="s">
        <v>239</v>
      </c>
      <c r="AJ125" s="131" t="s">
        <v>240</v>
      </c>
      <c r="AK125" s="131" t="s">
        <v>240</v>
      </c>
    </row>
    <row r="126" spans="1:37" s="129" customFormat="1" ht="30" customHeight="1" x14ac:dyDescent="0.35">
      <c r="A126" s="133">
        <v>44141</v>
      </c>
      <c r="B126" s="130" t="s">
        <v>3153</v>
      </c>
      <c r="C126" s="131" t="s">
        <v>3154</v>
      </c>
      <c r="D126" s="95">
        <v>44053</v>
      </c>
      <c r="E126" s="95">
        <v>44055</v>
      </c>
      <c r="F126" s="132" t="s">
        <v>3155</v>
      </c>
      <c r="G126" s="122" t="str">
        <f t="shared" si="3"/>
        <v>https://obgyn.onlinelibrary.wiley.com/doi/full/10.1111/jog.14384</v>
      </c>
      <c r="H126" s="128" t="s">
        <v>2194</v>
      </c>
      <c r="I126" s="128" t="s">
        <v>102</v>
      </c>
      <c r="J126" s="131" t="s">
        <v>3156</v>
      </c>
      <c r="K126" s="132" t="s">
        <v>2384</v>
      </c>
      <c r="L126" s="132">
        <v>2020</v>
      </c>
      <c r="M126" s="128" t="s">
        <v>1759</v>
      </c>
      <c r="N126" s="132" t="s">
        <v>3157</v>
      </c>
      <c r="O126" s="128" t="s">
        <v>2245</v>
      </c>
      <c r="P126" s="132" t="s">
        <v>239</v>
      </c>
      <c r="Q126" s="132" t="s">
        <v>240</v>
      </c>
      <c r="R126" s="132" t="s">
        <v>240</v>
      </c>
      <c r="S126" s="133" t="s">
        <v>240</v>
      </c>
      <c r="T126" s="131" t="s">
        <v>105</v>
      </c>
      <c r="U126" s="132" t="s">
        <v>1868</v>
      </c>
      <c r="V126" s="132" t="s">
        <v>239</v>
      </c>
      <c r="W126" s="132" t="s">
        <v>239</v>
      </c>
      <c r="X126" s="131" t="s">
        <v>239</v>
      </c>
      <c r="Y126" s="132" t="s">
        <v>239</v>
      </c>
      <c r="Z126" s="132" t="s">
        <v>239</v>
      </c>
      <c r="AA126" s="132" t="s">
        <v>240</v>
      </c>
      <c r="AB126" s="131" t="s">
        <v>240</v>
      </c>
      <c r="AC126" s="131" t="s">
        <v>240</v>
      </c>
      <c r="AD126" s="131" t="s">
        <v>240</v>
      </c>
      <c r="AE126" s="131" t="s">
        <v>240</v>
      </c>
      <c r="AF126" s="131" t="s">
        <v>240</v>
      </c>
      <c r="AG126" s="131" t="s">
        <v>240</v>
      </c>
      <c r="AH126" s="131" t="s">
        <v>240</v>
      </c>
      <c r="AI126" s="131" t="s">
        <v>240</v>
      </c>
      <c r="AJ126" s="131" t="s">
        <v>240</v>
      </c>
      <c r="AK126" s="131" t="s">
        <v>240</v>
      </c>
    </row>
    <row r="127" spans="1:37" s="129" customFormat="1" ht="30" customHeight="1" x14ac:dyDescent="0.35">
      <c r="A127" s="133">
        <v>44142</v>
      </c>
      <c r="B127" s="130" t="s">
        <v>3158</v>
      </c>
      <c r="C127" s="131" t="s">
        <v>3159</v>
      </c>
      <c r="D127" s="95">
        <v>44050</v>
      </c>
      <c r="E127" s="95">
        <v>44052</v>
      </c>
      <c r="F127" s="132" t="s">
        <v>3160</v>
      </c>
      <c r="G127" s="122" t="str">
        <f t="shared" si="3"/>
        <v>https://link.springer.com/article/10.1007%2Fs11596-020-2228-7</v>
      </c>
      <c r="H127" s="128" t="s">
        <v>107</v>
      </c>
      <c r="I127" s="128" t="s">
        <v>1763</v>
      </c>
      <c r="J127" s="131" t="s">
        <v>3161</v>
      </c>
      <c r="K127" s="132" t="s">
        <v>3162</v>
      </c>
      <c r="L127" s="132">
        <v>2020</v>
      </c>
      <c r="M127" s="128" t="s">
        <v>1759</v>
      </c>
      <c r="N127" s="132" t="s">
        <v>3163</v>
      </c>
      <c r="O127" s="128" t="s">
        <v>2245</v>
      </c>
      <c r="P127" s="132" t="s">
        <v>240</v>
      </c>
      <c r="Q127" s="132" t="s">
        <v>239</v>
      </c>
      <c r="R127" s="132" t="s">
        <v>240</v>
      </c>
      <c r="S127" s="133" t="s">
        <v>239</v>
      </c>
      <c r="T127" s="131" t="s">
        <v>39</v>
      </c>
      <c r="U127" s="132">
        <v>299</v>
      </c>
      <c r="V127" s="132" t="s">
        <v>240</v>
      </c>
      <c r="W127" s="132" t="s">
        <v>240</v>
      </c>
      <c r="X127" s="131" t="s">
        <v>240</v>
      </c>
      <c r="Y127" s="132" t="s">
        <v>240</v>
      </c>
      <c r="Z127" s="132" t="s">
        <v>240</v>
      </c>
      <c r="AA127" s="132" t="s">
        <v>240</v>
      </c>
      <c r="AB127" s="131" t="s">
        <v>239</v>
      </c>
      <c r="AC127" s="131" t="s">
        <v>239</v>
      </c>
      <c r="AD127" s="131" t="s">
        <v>239</v>
      </c>
      <c r="AE127" s="131" t="s">
        <v>240</v>
      </c>
      <c r="AF127" s="131" t="s">
        <v>240</v>
      </c>
      <c r="AG127" s="131" t="s">
        <v>240</v>
      </c>
      <c r="AH127" s="131" t="s">
        <v>240</v>
      </c>
      <c r="AI127" s="131" t="s">
        <v>239</v>
      </c>
      <c r="AJ127" s="131" t="s">
        <v>240</v>
      </c>
      <c r="AK127" s="131" t="s">
        <v>240</v>
      </c>
    </row>
    <row r="128" spans="1:37" s="129" customFormat="1" ht="30" customHeight="1" x14ac:dyDescent="0.35">
      <c r="A128" s="133">
        <v>44143</v>
      </c>
      <c r="B128" s="130" t="s">
        <v>3164</v>
      </c>
      <c r="C128" s="131" t="s">
        <v>3165</v>
      </c>
      <c r="D128" s="95">
        <v>44040</v>
      </c>
      <c r="E128" s="95">
        <v>44054</v>
      </c>
      <c r="F128" s="132" t="s">
        <v>3166</v>
      </c>
      <c r="G128" s="122" t="str">
        <f t="shared" si="3"/>
        <v>https://journals.lww.com/pidj/Abstract/9000/Medically_Attended_Outpatient_Coronavirus.96077.aspx#</v>
      </c>
      <c r="H128" s="128" t="s">
        <v>3167</v>
      </c>
      <c r="I128" s="128" t="s">
        <v>1763</v>
      </c>
      <c r="J128" s="131" t="s">
        <v>3168</v>
      </c>
      <c r="K128" s="132" t="s">
        <v>2276</v>
      </c>
      <c r="L128" s="132">
        <v>2020</v>
      </c>
      <c r="M128" s="128" t="s">
        <v>1759</v>
      </c>
      <c r="N128" s="132" t="s">
        <v>3169</v>
      </c>
      <c r="O128" s="128" t="s">
        <v>2245</v>
      </c>
      <c r="P128" s="132" t="s">
        <v>240</v>
      </c>
      <c r="Q128" s="132" t="s">
        <v>239</v>
      </c>
      <c r="R128" s="132" t="s">
        <v>240</v>
      </c>
      <c r="S128" s="133" t="s">
        <v>239</v>
      </c>
      <c r="T128" s="131" t="s">
        <v>39</v>
      </c>
      <c r="U128" s="132">
        <v>850</v>
      </c>
      <c r="V128" s="132" t="s">
        <v>240</v>
      </c>
      <c r="W128" s="132" t="s">
        <v>240</v>
      </c>
      <c r="X128" s="131" t="s">
        <v>240</v>
      </c>
      <c r="Y128" s="132" t="s">
        <v>240</v>
      </c>
      <c r="Z128" s="132" t="s">
        <v>240</v>
      </c>
      <c r="AA128" s="132" t="s">
        <v>239</v>
      </c>
      <c r="AB128" s="131" t="s">
        <v>239</v>
      </c>
      <c r="AC128" s="131" t="s">
        <v>239</v>
      </c>
      <c r="AD128" s="131" t="s">
        <v>239</v>
      </c>
      <c r="AE128" s="131" t="s">
        <v>239</v>
      </c>
      <c r="AF128" s="131" t="s">
        <v>240</v>
      </c>
      <c r="AG128" s="131" t="s">
        <v>240</v>
      </c>
      <c r="AH128" s="131" t="s">
        <v>240</v>
      </c>
      <c r="AI128" s="131" t="s">
        <v>239</v>
      </c>
      <c r="AJ128" s="131" t="s">
        <v>240</v>
      </c>
      <c r="AK128" s="131" t="s">
        <v>240</v>
      </c>
    </row>
    <row r="129" spans="1:37" s="129" customFormat="1" ht="30" customHeight="1" x14ac:dyDescent="0.35">
      <c r="A129" s="133">
        <v>44144</v>
      </c>
      <c r="B129" s="130" t="s">
        <v>3170</v>
      </c>
      <c r="C129" s="131" t="s">
        <v>3171</v>
      </c>
      <c r="D129" s="95">
        <v>44048</v>
      </c>
      <c r="E129" s="95">
        <v>44050</v>
      </c>
      <c r="F129" s="132" t="s">
        <v>3172</v>
      </c>
      <c r="G129" s="122" t="str">
        <f t="shared" si="3"/>
        <v>https://www.thieme-connect.de/products/ejournals/abstract/10.1055/s-0040-1715505#info</v>
      </c>
      <c r="H129" s="128" t="s">
        <v>103</v>
      </c>
      <c r="I129" s="128" t="s">
        <v>1763</v>
      </c>
      <c r="J129" s="131" t="s">
        <v>3173</v>
      </c>
      <c r="K129" s="132" t="s">
        <v>2243</v>
      </c>
      <c r="L129" s="132">
        <v>2020</v>
      </c>
      <c r="M129" s="128" t="s">
        <v>1759</v>
      </c>
      <c r="N129" s="132" t="s">
        <v>3174</v>
      </c>
      <c r="O129" s="128" t="s">
        <v>2245</v>
      </c>
      <c r="P129" s="132" t="s">
        <v>239</v>
      </c>
      <c r="Q129" s="132" t="s">
        <v>240</v>
      </c>
      <c r="R129" s="132" t="s">
        <v>240</v>
      </c>
      <c r="S129" s="133" t="s">
        <v>239</v>
      </c>
      <c r="T129" s="131" t="s">
        <v>105</v>
      </c>
      <c r="U129" s="132">
        <v>318</v>
      </c>
      <c r="V129" s="132" t="s">
        <v>239</v>
      </c>
      <c r="W129" s="132" t="s">
        <v>239</v>
      </c>
      <c r="X129" s="131" t="s">
        <v>240</v>
      </c>
      <c r="Y129" s="132" t="s">
        <v>239</v>
      </c>
      <c r="Z129" s="132" t="s">
        <v>239</v>
      </c>
      <c r="AA129" s="132" t="s">
        <v>240</v>
      </c>
      <c r="AB129" s="131" t="s">
        <v>240</v>
      </c>
      <c r="AC129" s="131" t="s">
        <v>240</v>
      </c>
      <c r="AD129" s="131" t="s">
        <v>240</v>
      </c>
      <c r="AE129" s="131" t="s">
        <v>240</v>
      </c>
      <c r="AF129" s="131" t="s">
        <v>240</v>
      </c>
      <c r="AG129" s="131" t="s">
        <v>240</v>
      </c>
      <c r="AH129" s="131" t="s">
        <v>239</v>
      </c>
      <c r="AI129" s="131" t="s">
        <v>240</v>
      </c>
      <c r="AJ129" s="131" t="s">
        <v>240</v>
      </c>
      <c r="AK129" s="131" t="s">
        <v>240</v>
      </c>
    </row>
    <row r="130" spans="1:37" s="129" customFormat="1" ht="30" customHeight="1" x14ac:dyDescent="0.35">
      <c r="A130" s="133">
        <v>44145</v>
      </c>
      <c r="B130" s="130" t="s">
        <v>2301</v>
      </c>
      <c r="C130" s="131" t="s">
        <v>3175</v>
      </c>
      <c r="D130" s="95">
        <v>44044</v>
      </c>
      <c r="E130" s="95">
        <v>44052</v>
      </c>
      <c r="F130" s="132" t="s">
        <v>3176</v>
      </c>
      <c r="G130" s="122" t="str">
        <f t="shared" ref="G130:G161" si="4">HYPERLINK(F130)</f>
        <v>https://www.medrxiv.org/content/10.1101/2020.07.29.20164590v1</v>
      </c>
      <c r="H130" s="128" t="s">
        <v>103</v>
      </c>
      <c r="I130" s="128" t="s">
        <v>102</v>
      </c>
      <c r="J130" s="131" t="s">
        <v>3177</v>
      </c>
      <c r="K130" s="132" t="s">
        <v>1965</v>
      </c>
      <c r="L130" s="132">
        <v>2020</v>
      </c>
      <c r="M130" s="128" t="s">
        <v>1759</v>
      </c>
      <c r="N130" s="132" t="s">
        <v>2302</v>
      </c>
      <c r="O130" s="128" t="s">
        <v>2245</v>
      </c>
      <c r="P130" s="132" t="s">
        <v>240</v>
      </c>
      <c r="Q130" s="132" t="s">
        <v>239</v>
      </c>
      <c r="R130" s="132" t="s">
        <v>240</v>
      </c>
      <c r="S130" s="133" t="s">
        <v>239</v>
      </c>
      <c r="T130" s="131" t="s">
        <v>105</v>
      </c>
      <c r="U130" s="132" t="s">
        <v>2303</v>
      </c>
      <c r="V130" s="132" t="s">
        <v>240</v>
      </c>
      <c r="W130" s="132" t="s">
        <v>240</v>
      </c>
      <c r="X130" s="131" t="s">
        <v>240</v>
      </c>
      <c r="Y130" s="132" t="s">
        <v>240</v>
      </c>
      <c r="Z130" s="132" t="s">
        <v>240</v>
      </c>
      <c r="AA130" s="132" t="s">
        <v>240</v>
      </c>
      <c r="AB130" s="131" t="s">
        <v>239</v>
      </c>
      <c r="AC130" s="131" t="s">
        <v>240</v>
      </c>
      <c r="AD130" s="131" t="s">
        <v>239</v>
      </c>
      <c r="AE130" s="131" t="s">
        <v>240</v>
      </c>
      <c r="AF130" s="131" t="s">
        <v>240</v>
      </c>
      <c r="AG130" s="131" t="s">
        <v>240</v>
      </c>
      <c r="AH130" s="131" t="s">
        <v>240</v>
      </c>
      <c r="AI130" s="131" t="s">
        <v>239</v>
      </c>
      <c r="AJ130" s="131" t="s">
        <v>240</v>
      </c>
      <c r="AK130" s="131" t="s">
        <v>240</v>
      </c>
    </row>
    <row r="131" spans="1:37" s="129" customFormat="1" ht="30" customHeight="1" x14ac:dyDescent="0.35">
      <c r="A131" s="133">
        <v>44146</v>
      </c>
      <c r="B131" s="130" t="s">
        <v>3178</v>
      </c>
      <c r="C131" s="131" t="s">
        <v>3179</v>
      </c>
      <c r="D131" s="95">
        <v>44049</v>
      </c>
      <c r="E131" s="95">
        <v>44051</v>
      </c>
      <c r="F131" s="132" t="s">
        <v>3180</v>
      </c>
      <c r="G131" s="122" t="str">
        <f t="shared" si="4"/>
        <v>https://academic.oup.com/cid/advance-article/doi/10.1093/cid/ciaa1157/5881997</v>
      </c>
      <c r="H131" s="128" t="s">
        <v>1862</v>
      </c>
      <c r="I131" s="128" t="s">
        <v>1763</v>
      </c>
      <c r="J131" s="131" t="s">
        <v>3181</v>
      </c>
      <c r="K131" s="132" t="s">
        <v>2577</v>
      </c>
      <c r="L131" s="132">
        <v>2020</v>
      </c>
      <c r="M131" s="128" t="s">
        <v>1759</v>
      </c>
      <c r="N131" s="132" t="s">
        <v>3182</v>
      </c>
      <c r="O131" s="128" t="s">
        <v>2245</v>
      </c>
      <c r="P131" s="132" t="s">
        <v>240</v>
      </c>
      <c r="Q131" s="132" t="s">
        <v>239</v>
      </c>
      <c r="R131" s="132" t="s">
        <v>240</v>
      </c>
      <c r="S131" s="133" t="s">
        <v>240</v>
      </c>
      <c r="T131" s="131" t="s">
        <v>105</v>
      </c>
      <c r="U131" s="132" t="s">
        <v>3183</v>
      </c>
      <c r="V131" s="132" t="s">
        <v>240</v>
      </c>
      <c r="W131" s="132" t="s">
        <v>240</v>
      </c>
      <c r="X131" s="131" t="s">
        <v>240</v>
      </c>
      <c r="Y131" s="132" t="s">
        <v>240</v>
      </c>
      <c r="Z131" s="132" t="s">
        <v>240</v>
      </c>
      <c r="AA131" s="132" t="s">
        <v>239</v>
      </c>
      <c r="AB131" s="131" t="s">
        <v>239</v>
      </c>
      <c r="AC131" s="131" t="s">
        <v>240</v>
      </c>
      <c r="AD131" s="131" t="s">
        <v>239</v>
      </c>
      <c r="AE131" s="131" t="s">
        <v>239</v>
      </c>
      <c r="AF131" s="131" t="s">
        <v>240</v>
      </c>
      <c r="AG131" s="131" t="s">
        <v>240</v>
      </c>
      <c r="AH131" s="131" t="s">
        <v>240</v>
      </c>
      <c r="AI131" s="131" t="s">
        <v>240</v>
      </c>
      <c r="AJ131" s="131" t="s">
        <v>240</v>
      </c>
      <c r="AK131" s="131" t="s">
        <v>240</v>
      </c>
    </row>
    <row r="132" spans="1:37" s="129" customFormat="1" ht="30" customHeight="1" x14ac:dyDescent="0.35">
      <c r="A132" s="133">
        <v>44147</v>
      </c>
      <c r="B132" s="130" t="s">
        <v>3184</v>
      </c>
      <c r="C132" s="131" t="s">
        <v>3185</v>
      </c>
      <c r="D132" s="95">
        <v>44053</v>
      </c>
      <c r="E132" s="95">
        <v>44055</v>
      </c>
      <c r="F132" s="132" t="s">
        <v>3186</v>
      </c>
      <c r="G132" s="122" t="str">
        <f t="shared" si="4"/>
        <v>https://obgyn.onlinelibrary.wiley.com/doi/full/10.1111/ajo.13204</v>
      </c>
      <c r="H132" s="128" t="s">
        <v>2298</v>
      </c>
      <c r="I132" s="128" t="s">
        <v>102</v>
      </c>
      <c r="J132" s="131" t="s">
        <v>3187</v>
      </c>
      <c r="K132" s="132" t="s">
        <v>2558</v>
      </c>
      <c r="L132" s="132">
        <v>2020</v>
      </c>
      <c r="M132" s="128" t="s">
        <v>1759</v>
      </c>
      <c r="N132" s="132" t="s">
        <v>3188</v>
      </c>
      <c r="O132" s="128" t="s">
        <v>2245</v>
      </c>
      <c r="P132" s="132" t="s">
        <v>239</v>
      </c>
      <c r="Q132" s="132" t="s">
        <v>240</v>
      </c>
      <c r="R132" s="132" t="s">
        <v>239</v>
      </c>
      <c r="S132" s="133" t="s">
        <v>240</v>
      </c>
      <c r="T132" s="131" t="s">
        <v>101</v>
      </c>
      <c r="U132" s="132" t="s">
        <v>3189</v>
      </c>
      <c r="V132" s="132" t="s">
        <v>239</v>
      </c>
      <c r="W132" s="132" t="s">
        <v>239</v>
      </c>
      <c r="X132" s="131" t="s">
        <v>239</v>
      </c>
      <c r="Y132" s="132" t="s">
        <v>239</v>
      </c>
      <c r="Z132" s="132" t="s">
        <v>239</v>
      </c>
      <c r="AA132" s="132" t="s">
        <v>240</v>
      </c>
      <c r="AB132" s="131" t="s">
        <v>240</v>
      </c>
      <c r="AC132" s="131" t="s">
        <v>240</v>
      </c>
      <c r="AD132" s="131" t="s">
        <v>240</v>
      </c>
      <c r="AE132" s="131" t="s">
        <v>240</v>
      </c>
      <c r="AF132" s="131" t="s">
        <v>239</v>
      </c>
      <c r="AG132" s="131" t="s">
        <v>239</v>
      </c>
      <c r="AH132" s="131" t="s">
        <v>240</v>
      </c>
      <c r="AI132" s="131" t="s">
        <v>240</v>
      </c>
      <c r="AJ132" s="131" t="s">
        <v>240</v>
      </c>
      <c r="AK132" s="131" t="s">
        <v>240</v>
      </c>
    </row>
    <row r="133" spans="1:37" s="129" customFormat="1" ht="30" customHeight="1" x14ac:dyDescent="0.35">
      <c r="A133" s="133">
        <v>44148</v>
      </c>
      <c r="B133" s="130" t="s">
        <v>3190</v>
      </c>
      <c r="C133" s="131" t="s">
        <v>3191</v>
      </c>
      <c r="D133" s="95">
        <v>44050</v>
      </c>
      <c r="E133" s="95">
        <v>44052</v>
      </c>
      <c r="F133" s="132" t="s">
        <v>3192</v>
      </c>
      <c r="G133" s="122" t="str">
        <f t="shared" si="4"/>
        <v>https://academic.oup.com/cid/advance-article/doi/10.1093/cid/ciaa1095/5885157</v>
      </c>
      <c r="H133" s="128" t="s">
        <v>2298</v>
      </c>
      <c r="I133" s="128" t="s">
        <v>102</v>
      </c>
      <c r="J133" s="131" t="s">
        <v>3193</v>
      </c>
      <c r="K133" s="132" t="s">
        <v>2577</v>
      </c>
      <c r="L133" s="132">
        <v>2020</v>
      </c>
      <c r="M133" s="128" t="s">
        <v>1759</v>
      </c>
      <c r="N133" s="132" t="s">
        <v>3194</v>
      </c>
      <c r="O133" s="128" t="s">
        <v>2245</v>
      </c>
      <c r="P133" s="132" t="s">
        <v>239</v>
      </c>
      <c r="Q133" s="132" t="s">
        <v>240</v>
      </c>
      <c r="R133" s="132" t="s">
        <v>239</v>
      </c>
      <c r="S133" s="133" t="s">
        <v>240</v>
      </c>
      <c r="T133" s="131" t="s">
        <v>101</v>
      </c>
      <c r="U133" s="132" t="s">
        <v>3195</v>
      </c>
      <c r="V133" s="132" t="s">
        <v>239</v>
      </c>
      <c r="W133" s="132" t="s">
        <v>240</v>
      </c>
      <c r="X133" s="131" t="s">
        <v>239</v>
      </c>
      <c r="Y133" s="132" t="s">
        <v>239</v>
      </c>
      <c r="Z133" s="132" t="s">
        <v>240</v>
      </c>
      <c r="AA133" s="132" t="s">
        <v>240</v>
      </c>
      <c r="AB133" s="131" t="s">
        <v>240</v>
      </c>
      <c r="AC133" s="131" t="s">
        <v>240</v>
      </c>
      <c r="AD133" s="131" t="s">
        <v>240</v>
      </c>
      <c r="AE133" s="131" t="s">
        <v>240</v>
      </c>
      <c r="AF133" s="131" t="s">
        <v>239</v>
      </c>
      <c r="AG133" s="131" t="s">
        <v>240</v>
      </c>
      <c r="AH133" s="131" t="s">
        <v>240</v>
      </c>
      <c r="AI133" s="131" t="s">
        <v>240</v>
      </c>
      <c r="AJ133" s="131" t="s">
        <v>240</v>
      </c>
      <c r="AK133" s="131" t="s">
        <v>240</v>
      </c>
    </row>
    <row r="134" spans="1:37" s="129" customFormat="1" ht="30" customHeight="1" x14ac:dyDescent="0.35">
      <c r="A134" s="133">
        <v>44149</v>
      </c>
      <c r="B134" s="130" t="s">
        <v>3556</v>
      </c>
      <c r="C134" s="131" t="s">
        <v>3197</v>
      </c>
      <c r="D134" s="95">
        <v>43985</v>
      </c>
      <c r="E134" s="95">
        <v>44048</v>
      </c>
      <c r="F134" s="132" t="s">
        <v>3198</v>
      </c>
      <c r="G134" s="122" t="str">
        <f t="shared" si="4"/>
        <v>https://pubmed.ncbi.nlm.nih.gov/32749807/</v>
      </c>
      <c r="H134" s="128" t="s">
        <v>1113</v>
      </c>
      <c r="I134" s="128" t="s">
        <v>2197</v>
      </c>
      <c r="J134" s="131" t="s">
        <v>3199</v>
      </c>
      <c r="K134" s="132" t="s">
        <v>3200</v>
      </c>
      <c r="L134" s="132">
        <v>2020</v>
      </c>
      <c r="M134" s="128" t="s">
        <v>1759</v>
      </c>
      <c r="N134" s="132" t="s">
        <v>2304</v>
      </c>
      <c r="O134" s="128" t="s">
        <v>3201</v>
      </c>
      <c r="P134" s="132" t="s">
        <v>240</v>
      </c>
      <c r="Q134" s="132" t="s">
        <v>239</v>
      </c>
      <c r="R134" s="132" t="s">
        <v>240</v>
      </c>
      <c r="S134" s="133" t="s">
        <v>239</v>
      </c>
      <c r="T134" s="131" t="s">
        <v>105</v>
      </c>
      <c r="U134" s="132" t="s">
        <v>3202</v>
      </c>
      <c r="V134" s="132" t="s">
        <v>240</v>
      </c>
      <c r="W134" s="132" t="s">
        <v>240</v>
      </c>
      <c r="X134" s="131" t="s">
        <v>240</v>
      </c>
      <c r="Y134" s="132" t="s">
        <v>240</v>
      </c>
      <c r="Z134" s="132" t="s">
        <v>240</v>
      </c>
      <c r="AA134" s="132" t="s">
        <v>240</v>
      </c>
      <c r="AB134" s="131" t="s">
        <v>239</v>
      </c>
      <c r="AC134" s="131" t="s">
        <v>240</v>
      </c>
      <c r="AD134" s="131" t="s">
        <v>239</v>
      </c>
      <c r="AE134" s="131" t="s">
        <v>240</v>
      </c>
      <c r="AF134" s="131" t="s">
        <v>240</v>
      </c>
      <c r="AG134" s="131" t="s">
        <v>240</v>
      </c>
      <c r="AH134" s="131" t="s">
        <v>240</v>
      </c>
      <c r="AI134" s="131" t="s">
        <v>239</v>
      </c>
      <c r="AJ134" s="131" t="s">
        <v>240</v>
      </c>
      <c r="AK134" s="131" t="s">
        <v>240</v>
      </c>
    </row>
    <row r="135" spans="1:37" s="129" customFormat="1" ht="30" customHeight="1" x14ac:dyDescent="0.35">
      <c r="A135" s="133">
        <v>44150</v>
      </c>
      <c r="B135" s="130" t="s">
        <v>3203</v>
      </c>
      <c r="C135" s="131" t="s">
        <v>3204</v>
      </c>
      <c r="D135" s="95">
        <v>44047</v>
      </c>
      <c r="E135" s="95">
        <v>44048</v>
      </c>
      <c r="F135" s="132" t="s">
        <v>3205</v>
      </c>
      <c r="G135" s="122" t="str">
        <f t="shared" si="4"/>
        <v>https://link.springer.com/article/10.1007%2Fs10578-020-01037-x#Sec3</v>
      </c>
      <c r="H135" s="128" t="s">
        <v>103</v>
      </c>
      <c r="I135" s="128" t="s">
        <v>100</v>
      </c>
      <c r="J135" s="131" t="s">
        <v>3206</v>
      </c>
      <c r="K135" s="132" t="s">
        <v>3207</v>
      </c>
      <c r="L135" s="132">
        <v>2020</v>
      </c>
      <c r="M135" s="128" t="s">
        <v>1759</v>
      </c>
      <c r="N135" s="132" t="s">
        <v>3208</v>
      </c>
      <c r="O135" s="128" t="s">
        <v>2245</v>
      </c>
      <c r="P135" s="132" t="s">
        <v>240</v>
      </c>
      <c r="Q135" s="132" t="s">
        <v>239</v>
      </c>
      <c r="R135" s="132" t="s">
        <v>240</v>
      </c>
      <c r="S135" s="133" t="s">
        <v>240</v>
      </c>
      <c r="T135" s="131" t="s">
        <v>105</v>
      </c>
      <c r="U135" s="132" t="s">
        <v>3209</v>
      </c>
      <c r="V135" s="132" t="s">
        <v>240</v>
      </c>
      <c r="W135" s="132" t="s">
        <v>240</v>
      </c>
      <c r="X135" s="131" t="s">
        <v>240</v>
      </c>
      <c r="Y135" s="132" t="s">
        <v>240</v>
      </c>
      <c r="Z135" s="132" t="s">
        <v>240</v>
      </c>
      <c r="AA135" s="132" t="s">
        <v>239</v>
      </c>
      <c r="AB135" s="131" t="s">
        <v>240</v>
      </c>
      <c r="AC135" s="131" t="s">
        <v>240</v>
      </c>
      <c r="AD135" s="131" t="s">
        <v>239</v>
      </c>
      <c r="AE135" s="131" t="s">
        <v>240</v>
      </c>
      <c r="AF135" s="131" t="s">
        <v>240</v>
      </c>
      <c r="AG135" s="131" t="s">
        <v>240</v>
      </c>
      <c r="AH135" s="131" t="s">
        <v>240</v>
      </c>
      <c r="AI135" s="131" t="s">
        <v>240</v>
      </c>
      <c r="AJ135" s="131" t="s">
        <v>240</v>
      </c>
      <c r="AK135" s="131" t="s">
        <v>240</v>
      </c>
    </row>
    <row r="136" spans="1:37" s="129" customFormat="1" ht="30" customHeight="1" x14ac:dyDescent="0.35">
      <c r="A136" s="133">
        <v>44151</v>
      </c>
      <c r="B136" s="130" t="s">
        <v>3210</v>
      </c>
      <c r="C136" s="131" t="s">
        <v>3211</v>
      </c>
      <c r="D136" s="95">
        <v>44047</v>
      </c>
      <c r="E136" s="95">
        <v>44048</v>
      </c>
      <c r="F136" s="132" t="s">
        <v>3212</v>
      </c>
      <c r="G136" s="122" t="str">
        <f t="shared" si="4"/>
        <v>https://link.springer.com/article/10.1007%2Fs00247-020-04747-5</v>
      </c>
      <c r="H136" s="128" t="s">
        <v>2298</v>
      </c>
      <c r="I136" s="128" t="s">
        <v>104</v>
      </c>
      <c r="J136" s="131" t="s">
        <v>3213</v>
      </c>
      <c r="K136" s="132" t="s">
        <v>2242</v>
      </c>
      <c r="L136" s="132">
        <v>2020</v>
      </c>
      <c r="M136" s="128" t="s">
        <v>1759</v>
      </c>
      <c r="N136" s="132" t="s">
        <v>3214</v>
      </c>
      <c r="O136" s="128" t="s">
        <v>2245</v>
      </c>
      <c r="P136" s="132" t="s">
        <v>240</v>
      </c>
      <c r="Q136" s="132" t="s">
        <v>239</v>
      </c>
      <c r="R136" s="132" t="s">
        <v>240</v>
      </c>
      <c r="S136" s="133" t="s">
        <v>240</v>
      </c>
      <c r="T136" s="131" t="s">
        <v>101</v>
      </c>
      <c r="U136" s="132">
        <v>91</v>
      </c>
      <c r="V136" s="132" t="s">
        <v>240</v>
      </c>
      <c r="W136" s="132" t="s">
        <v>240</v>
      </c>
      <c r="X136" s="131" t="s">
        <v>240</v>
      </c>
      <c r="Y136" s="132" t="s">
        <v>240</v>
      </c>
      <c r="Z136" s="132" t="s">
        <v>240</v>
      </c>
      <c r="AA136" s="132" t="s">
        <v>239</v>
      </c>
      <c r="AB136" s="131" t="s">
        <v>239</v>
      </c>
      <c r="AC136" s="131" t="s">
        <v>240</v>
      </c>
      <c r="AD136" s="131" t="s">
        <v>239</v>
      </c>
      <c r="AE136" s="131" t="s">
        <v>239</v>
      </c>
      <c r="AF136" s="131" t="s">
        <v>240</v>
      </c>
      <c r="AG136" s="131" t="s">
        <v>240</v>
      </c>
      <c r="AH136" s="131" t="s">
        <v>240</v>
      </c>
      <c r="AI136" s="131" t="s">
        <v>240</v>
      </c>
      <c r="AJ136" s="131" t="s">
        <v>240</v>
      </c>
      <c r="AK136" s="131" t="s">
        <v>240</v>
      </c>
    </row>
    <row r="137" spans="1:37" s="129" customFormat="1" ht="30" customHeight="1" x14ac:dyDescent="0.35">
      <c r="A137" s="133">
        <v>44152</v>
      </c>
      <c r="B137" s="130" t="s">
        <v>3215</v>
      </c>
      <c r="C137" s="131" t="s">
        <v>3216</v>
      </c>
      <c r="D137" s="95">
        <v>44023</v>
      </c>
      <c r="E137" s="95">
        <v>44051</v>
      </c>
      <c r="F137" s="132" t="s">
        <v>3217</v>
      </c>
      <c r="G137" s="122" t="str">
        <f t="shared" si="4"/>
        <v>https://academic.oup.com/ofid/article/7/8/ofaa294/5870370</v>
      </c>
      <c r="H137" s="128" t="s">
        <v>107</v>
      </c>
      <c r="I137" s="128" t="s">
        <v>104</v>
      </c>
      <c r="J137" s="131" t="s">
        <v>3218</v>
      </c>
      <c r="K137" s="132" t="s">
        <v>2277</v>
      </c>
      <c r="L137" s="132">
        <v>2020</v>
      </c>
      <c r="M137" s="128" t="s">
        <v>1759</v>
      </c>
      <c r="N137" s="132" t="s">
        <v>3219</v>
      </c>
      <c r="O137" s="128" t="s">
        <v>2245</v>
      </c>
      <c r="P137" s="132" t="s">
        <v>239</v>
      </c>
      <c r="Q137" s="132" t="s">
        <v>240</v>
      </c>
      <c r="R137" s="132" t="s">
        <v>240</v>
      </c>
      <c r="S137" s="133" t="s">
        <v>240</v>
      </c>
      <c r="T137" s="131" t="s">
        <v>39</v>
      </c>
      <c r="U137" s="132">
        <v>111</v>
      </c>
      <c r="V137" s="132" t="s">
        <v>239</v>
      </c>
      <c r="W137" s="132" t="s">
        <v>240</v>
      </c>
      <c r="X137" s="131" t="s">
        <v>240</v>
      </c>
      <c r="Y137" s="132" t="s">
        <v>239</v>
      </c>
      <c r="Z137" s="132" t="s">
        <v>239</v>
      </c>
      <c r="AA137" s="132" t="s">
        <v>240</v>
      </c>
      <c r="AB137" s="131" t="s">
        <v>240</v>
      </c>
      <c r="AC137" s="131" t="s">
        <v>240</v>
      </c>
      <c r="AD137" s="131" t="s">
        <v>240</v>
      </c>
      <c r="AE137" s="131" t="s">
        <v>240</v>
      </c>
      <c r="AF137" s="131" t="s">
        <v>240</v>
      </c>
      <c r="AG137" s="131" t="s">
        <v>240</v>
      </c>
      <c r="AH137" s="131" t="s">
        <v>240</v>
      </c>
      <c r="AI137" s="131" t="s">
        <v>240</v>
      </c>
      <c r="AJ137" s="131" t="s">
        <v>240</v>
      </c>
      <c r="AK137" s="131" t="s">
        <v>240</v>
      </c>
    </row>
    <row r="138" spans="1:37" s="129" customFormat="1" ht="30" customHeight="1" x14ac:dyDescent="0.35">
      <c r="A138" s="133">
        <v>44153</v>
      </c>
      <c r="B138" s="130" t="s">
        <v>3220</v>
      </c>
      <c r="C138" s="131" t="s">
        <v>3221</v>
      </c>
      <c r="D138" s="95">
        <v>44044</v>
      </c>
      <c r="E138" s="95">
        <v>44051</v>
      </c>
      <c r="F138" s="132" t="s">
        <v>3222</v>
      </c>
      <c r="G138" s="122" t="str">
        <f t="shared" si="4"/>
        <v>https://pediatrics.aappublications.org/content/early/2020/08/03/peds.2020-009951</v>
      </c>
      <c r="H138" s="128" t="s">
        <v>103</v>
      </c>
      <c r="I138" s="128" t="s">
        <v>1763</v>
      </c>
      <c r="J138" s="131" t="s">
        <v>3223</v>
      </c>
      <c r="K138" s="132" t="s">
        <v>1760</v>
      </c>
      <c r="L138" s="132">
        <v>2020</v>
      </c>
      <c r="M138" s="128" t="s">
        <v>1759</v>
      </c>
      <c r="N138" s="132" t="s">
        <v>3224</v>
      </c>
      <c r="O138" s="128" t="s">
        <v>2245</v>
      </c>
      <c r="P138" s="132" t="s">
        <v>240</v>
      </c>
      <c r="Q138" s="132" t="s">
        <v>239</v>
      </c>
      <c r="R138" s="132" t="s">
        <v>240</v>
      </c>
      <c r="S138" s="133" t="s">
        <v>239</v>
      </c>
      <c r="T138" s="131" t="s">
        <v>105</v>
      </c>
      <c r="U138" s="132">
        <v>1000</v>
      </c>
      <c r="V138" s="132" t="s">
        <v>240</v>
      </c>
      <c r="W138" s="132" t="s">
        <v>240</v>
      </c>
      <c r="X138" s="131" t="s">
        <v>240</v>
      </c>
      <c r="Y138" s="132" t="s">
        <v>240</v>
      </c>
      <c r="Z138" s="132" t="s">
        <v>240</v>
      </c>
      <c r="AA138" s="132" t="s">
        <v>239</v>
      </c>
      <c r="AB138" s="131" t="s">
        <v>239</v>
      </c>
      <c r="AC138" s="131" t="s">
        <v>239</v>
      </c>
      <c r="AD138" s="131" t="s">
        <v>239</v>
      </c>
      <c r="AE138" s="131" t="s">
        <v>240</v>
      </c>
      <c r="AF138" s="131" t="s">
        <v>240</v>
      </c>
      <c r="AG138" s="131" t="s">
        <v>240</v>
      </c>
      <c r="AH138" s="131" t="s">
        <v>240</v>
      </c>
      <c r="AI138" s="131" t="s">
        <v>239</v>
      </c>
      <c r="AJ138" s="131" t="s">
        <v>240</v>
      </c>
      <c r="AK138" s="131" t="s">
        <v>240</v>
      </c>
    </row>
    <row r="139" spans="1:37" s="129" customFormat="1" ht="30" customHeight="1" x14ac:dyDescent="0.35">
      <c r="A139" s="133">
        <v>44154</v>
      </c>
      <c r="B139" s="130" t="s">
        <v>3225</v>
      </c>
      <c r="C139" s="131" t="s">
        <v>1765</v>
      </c>
      <c r="D139" s="95">
        <v>44049</v>
      </c>
      <c r="E139" s="95">
        <v>44054</v>
      </c>
      <c r="F139" s="132" t="s">
        <v>3226</v>
      </c>
      <c r="G139" s="122" t="str">
        <f t="shared" si="4"/>
        <v>https://www.thelancet.com/journals/lancet/article/PIIS0140-6736(20)31714-1/fulltext</v>
      </c>
      <c r="H139" s="128" t="s">
        <v>170</v>
      </c>
      <c r="I139" s="128" t="s">
        <v>104</v>
      </c>
      <c r="J139" s="131" t="s">
        <v>3227</v>
      </c>
      <c r="K139" s="132" t="s">
        <v>2287</v>
      </c>
      <c r="L139" s="132">
        <v>2020</v>
      </c>
      <c r="M139" s="128" t="s">
        <v>1759</v>
      </c>
      <c r="N139" s="132" t="s">
        <v>3228</v>
      </c>
      <c r="O139" s="128" t="s">
        <v>2245</v>
      </c>
      <c r="P139" s="132" t="s">
        <v>239</v>
      </c>
      <c r="Q139" s="132" t="s">
        <v>240</v>
      </c>
      <c r="R139" s="132" t="s">
        <v>240</v>
      </c>
      <c r="S139" s="133" t="s">
        <v>240</v>
      </c>
      <c r="T139" s="131" t="s">
        <v>39</v>
      </c>
      <c r="U139" s="132">
        <v>874</v>
      </c>
      <c r="V139" s="132" t="s">
        <v>239</v>
      </c>
      <c r="W139" s="132" t="s">
        <v>240</v>
      </c>
      <c r="X139" s="131" t="s">
        <v>239</v>
      </c>
      <c r="Y139" s="132" t="s">
        <v>239</v>
      </c>
      <c r="Z139" s="132" t="s">
        <v>240</v>
      </c>
      <c r="AA139" s="132" t="s">
        <v>240</v>
      </c>
      <c r="AB139" s="131" t="s">
        <v>240</v>
      </c>
      <c r="AC139" s="131" t="s">
        <v>240</v>
      </c>
      <c r="AD139" s="131" t="s">
        <v>240</v>
      </c>
      <c r="AE139" s="131" t="s">
        <v>240</v>
      </c>
      <c r="AF139" s="131" t="s">
        <v>240</v>
      </c>
      <c r="AG139" s="131" t="s">
        <v>240</v>
      </c>
      <c r="AH139" s="131" t="s">
        <v>240</v>
      </c>
      <c r="AI139" s="131" t="s">
        <v>240</v>
      </c>
      <c r="AJ139" s="131" t="s">
        <v>240</v>
      </c>
      <c r="AK139" s="131" t="s">
        <v>240</v>
      </c>
    </row>
    <row r="140" spans="1:37" s="129" customFormat="1" ht="30" customHeight="1" x14ac:dyDescent="0.35">
      <c r="A140" s="133">
        <v>44155</v>
      </c>
      <c r="B140" s="130" t="s">
        <v>3229</v>
      </c>
      <c r="C140" s="131" t="s">
        <v>3230</v>
      </c>
      <c r="D140" s="95">
        <v>44043</v>
      </c>
      <c r="E140" s="95">
        <v>44052</v>
      </c>
      <c r="F140" s="132" t="s">
        <v>3231</v>
      </c>
      <c r="G140" s="122" t="str">
        <f t="shared" si="4"/>
        <v>https://www.sciencedirect.com/science/article/pii/S0306987720310628?via%3Dihub</v>
      </c>
      <c r="H140" s="128" t="s">
        <v>2298</v>
      </c>
      <c r="I140" s="128" t="s">
        <v>109</v>
      </c>
      <c r="J140" s="131" t="s">
        <v>3232</v>
      </c>
      <c r="K140" s="132" t="s">
        <v>2972</v>
      </c>
      <c r="L140" s="132">
        <v>2020</v>
      </c>
      <c r="M140" s="128" t="s">
        <v>1759</v>
      </c>
      <c r="N140" s="132" t="s">
        <v>3233</v>
      </c>
      <c r="O140" s="128" t="s">
        <v>2245</v>
      </c>
      <c r="P140" s="132" t="s">
        <v>240</v>
      </c>
      <c r="Q140" s="132" t="s">
        <v>239</v>
      </c>
      <c r="R140" s="132" t="s">
        <v>240</v>
      </c>
      <c r="S140" s="133" t="s">
        <v>240</v>
      </c>
      <c r="T140" s="131" t="s">
        <v>101</v>
      </c>
      <c r="U140" s="132" t="s">
        <v>1868</v>
      </c>
      <c r="V140" s="132" t="s">
        <v>240</v>
      </c>
      <c r="W140" s="132" t="s">
        <v>240</v>
      </c>
      <c r="X140" s="131" t="s">
        <v>240</v>
      </c>
      <c r="Y140" s="132" t="s">
        <v>240</v>
      </c>
      <c r="Z140" s="132" t="s">
        <v>240</v>
      </c>
      <c r="AA140" s="132" t="s">
        <v>239</v>
      </c>
      <c r="AB140" s="131" t="s">
        <v>239</v>
      </c>
      <c r="AC140" s="131" t="s">
        <v>240</v>
      </c>
      <c r="AD140" s="131" t="s">
        <v>239</v>
      </c>
      <c r="AE140" s="131" t="s">
        <v>240</v>
      </c>
      <c r="AF140" s="131" t="s">
        <v>240</v>
      </c>
      <c r="AG140" s="131" t="s">
        <v>240</v>
      </c>
      <c r="AH140" s="131" t="s">
        <v>240</v>
      </c>
      <c r="AI140" s="131" t="s">
        <v>240</v>
      </c>
      <c r="AJ140" s="131" t="s">
        <v>240</v>
      </c>
      <c r="AK140" s="131" t="s">
        <v>240</v>
      </c>
    </row>
    <row r="141" spans="1:37" s="129" customFormat="1" ht="30" customHeight="1" x14ac:dyDescent="0.35">
      <c r="A141" s="133">
        <v>44156</v>
      </c>
      <c r="B141" s="130" t="s">
        <v>3234</v>
      </c>
      <c r="C141" s="131" t="s">
        <v>3235</v>
      </c>
      <c r="D141" s="95">
        <v>44049</v>
      </c>
      <c r="E141" s="95">
        <v>44051</v>
      </c>
      <c r="F141" s="132" t="s">
        <v>3236</v>
      </c>
      <c r="G141" s="122" t="str">
        <f t="shared" si="4"/>
        <v>https://www.birpublications.org/doi/10.1259/bjr.20200538</v>
      </c>
      <c r="H141" s="128" t="s">
        <v>2298</v>
      </c>
      <c r="I141" s="128" t="s">
        <v>102</v>
      </c>
      <c r="J141" s="131" t="s">
        <v>3237</v>
      </c>
      <c r="K141" s="132" t="s">
        <v>2273</v>
      </c>
      <c r="L141" s="132">
        <v>2020</v>
      </c>
      <c r="M141" s="128" t="s">
        <v>1759</v>
      </c>
      <c r="N141" s="132" t="s">
        <v>3238</v>
      </c>
      <c r="O141" s="128" t="s">
        <v>2245</v>
      </c>
      <c r="P141" s="132" t="s">
        <v>240</v>
      </c>
      <c r="Q141" s="132" t="s">
        <v>239</v>
      </c>
      <c r="R141" s="132" t="s">
        <v>240</v>
      </c>
      <c r="S141" s="133" t="s">
        <v>240</v>
      </c>
      <c r="T141" s="131" t="s">
        <v>101</v>
      </c>
      <c r="U141" s="132" t="s">
        <v>1868</v>
      </c>
      <c r="V141" s="132" t="s">
        <v>240</v>
      </c>
      <c r="W141" s="132" t="s">
        <v>240</v>
      </c>
      <c r="X141" s="131" t="s">
        <v>240</v>
      </c>
      <c r="Y141" s="132" t="s">
        <v>240</v>
      </c>
      <c r="Z141" s="132" t="s">
        <v>240</v>
      </c>
      <c r="AA141" s="132" t="s">
        <v>239</v>
      </c>
      <c r="AB141" s="131" t="s">
        <v>239</v>
      </c>
      <c r="AC141" s="131" t="s">
        <v>240</v>
      </c>
      <c r="AD141" s="131" t="s">
        <v>239</v>
      </c>
      <c r="AE141" s="131" t="s">
        <v>240</v>
      </c>
      <c r="AF141" s="131" t="s">
        <v>240</v>
      </c>
      <c r="AG141" s="131" t="s">
        <v>240</v>
      </c>
      <c r="AH141" s="131" t="s">
        <v>240</v>
      </c>
      <c r="AI141" s="131" t="s">
        <v>240</v>
      </c>
      <c r="AJ141" s="131" t="s">
        <v>240</v>
      </c>
      <c r="AK141" s="131" t="s">
        <v>240</v>
      </c>
    </row>
    <row r="142" spans="1:37" s="129" customFormat="1" ht="30" customHeight="1" x14ac:dyDescent="0.35">
      <c r="A142" s="133">
        <v>44157</v>
      </c>
      <c r="B142" s="130" t="s">
        <v>3239</v>
      </c>
      <c r="C142" s="131" t="s">
        <v>3240</v>
      </c>
      <c r="D142" s="95">
        <v>44050</v>
      </c>
      <c r="E142" s="95">
        <v>44052</v>
      </c>
      <c r="F142" s="132" t="s">
        <v>3241</v>
      </c>
      <c r="G142" s="122" t="str">
        <f t="shared" si="4"/>
        <v>https://link.springer.com/article/10.17269%2Fs41997-020-00396-1</v>
      </c>
      <c r="H142" s="128" t="s">
        <v>2298</v>
      </c>
      <c r="I142" s="128" t="s">
        <v>109</v>
      </c>
      <c r="J142" s="131" t="s">
        <v>3242</v>
      </c>
      <c r="K142" s="132" t="s">
        <v>2821</v>
      </c>
      <c r="L142" s="132">
        <v>2020</v>
      </c>
      <c r="M142" s="128" t="s">
        <v>1759</v>
      </c>
      <c r="N142" s="132" t="s">
        <v>3243</v>
      </c>
      <c r="O142" s="128" t="s">
        <v>3244</v>
      </c>
      <c r="P142" s="132" t="s">
        <v>240</v>
      </c>
      <c r="Q142" s="132" t="s">
        <v>239</v>
      </c>
      <c r="R142" s="132" t="s">
        <v>240</v>
      </c>
      <c r="S142" s="133" t="s">
        <v>239</v>
      </c>
      <c r="T142" s="131" t="s">
        <v>101</v>
      </c>
      <c r="U142" s="132" t="s">
        <v>1868</v>
      </c>
      <c r="V142" s="132" t="s">
        <v>240</v>
      </c>
      <c r="W142" s="132" t="s">
        <v>240</v>
      </c>
      <c r="X142" s="131" t="s">
        <v>240</v>
      </c>
      <c r="Y142" s="132" t="s">
        <v>240</v>
      </c>
      <c r="Z142" s="132" t="s">
        <v>240</v>
      </c>
      <c r="AA142" s="132" t="s">
        <v>240</v>
      </c>
      <c r="AB142" s="131" t="s">
        <v>240</v>
      </c>
      <c r="AC142" s="131" t="s">
        <v>239</v>
      </c>
      <c r="AD142" s="131" t="s">
        <v>240</v>
      </c>
      <c r="AE142" s="131" t="s">
        <v>240</v>
      </c>
      <c r="AF142" s="131" t="s">
        <v>240</v>
      </c>
      <c r="AG142" s="131" t="s">
        <v>240</v>
      </c>
      <c r="AH142" s="131" t="s">
        <v>240</v>
      </c>
      <c r="AI142" s="131" t="s">
        <v>239</v>
      </c>
      <c r="AJ142" s="131" t="s">
        <v>240</v>
      </c>
      <c r="AK142" s="131" t="s">
        <v>240</v>
      </c>
    </row>
    <row r="143" spans="1:37" s="129" customFormat="1" ht="30" customHeight="1" x14ac:dyDescent="0.35">
      <c r="A143" s="133">
        <v>44158</v>
      </c>
      <c r="B143" s="130" t="s">
        <v>3245</v>
      </c>
      <c r="C143" s="131" t="s">
        <v>3246</v>
      </c>
      <c r="D143" s="95">
        <v>44041</v>
      </c>
      <c r="E143" s="95">
        <v>44050</v>
      </c>
      <c r="F143" s="132" t="s">
        <v>3247</v>
      </c>
      <c r="G143" s="122" t="str">
        <f t="shared" si="4"/>
        <v>https://www.ajronline.org/doi/10.2214/AJR.20.24032</v>
      </c>
      <c r="H143" s="128" t="s">
        <v>103</v>
      </c>
      <c r="I143" s="128" t="s">
        <v>104</v>
      </c>
      <c r="J143" s="131" t="s">
        <v>3248</v>
      </c>
      <c r="K143" s="132" t="s">
        <v>3249</v>
      </c>
      <c r="L143" s="132">
        <v>2020</v>
      </c>
      <c r="M143" s="128" t="s">
        <v>1759</v>
      </c>
      <c r="N143" s="132" t="s">
        <v>3250</v>
      </c>
      <c r="O143" s="128" t="s">
        <v>2245</v>
      </c>
      <c r="P143" s="132" t="s">
        <v>240</v>
      </c>
      <c r="Q143" s="132" t="s">
        <v>239</v>
      </c>
      <c r="R143" s="132" t="s">
        <v>240</v>
      </c>
      <c r="S143" s="133" t="s">
        <v>240</v>
      </c>
      <c r="T143" s="131" t="s">
        <v>105</v>
      </c>
      <c r="U143" s="132">
        <v>16</v>
      </c>
      <c r="V143" s="132" t="s">
        <v>240</v>
      </c>
      <c r="W143" s="132" t="s">
        <v>240</v>
      </c>
      <c r="X143" s="131" t="s">
        <v>240</v>
      </c>
      <c r="Y143" s="132" t="s">
        <v>240</v>
      </c>
      <c r="Z143" s="132" t="s">
        <v>240</v>
      </c>
      <c r="AA143" s="132" t="s">
        <v>240</v>
      </c>
      <c r="AB143" s="131" t="s">
        <v>239</v>
      </c>
      <c r="AC143" s="131" t="s">
        <v>240</v>
      </c>
      <c r="AD143" s="131" t="s">
        <v>240</v>
      </c>
      <c r="AE143" s="131" t="s">
        <v>240</v>
      </c>
      <c r="AF143" s="131" t="s">
        <v>240</v>
      </c>
      <c r="AG143" s="131" t="s">
        <v>240</v>
      </c>
      <c r="AH143" s="131" t="s">
        <v>240</v>
      </c>
      <c r="AI143" s="131" t="s">
        <v>240</v>
      </c>
      <c r="AJ143" s="131" t="s">
        <v>240</v>
      </c>
      <c r="AK143" s="131" t="s">
        <v>240</v>
      </c>
    </row>
    <row r="144" spans="1:37" s="129" customFormat="1" ht="30" customHeight="1" x14ac:dyDescent="0.35">
      <c r="A144" s="133">
        <v>44159</v>
      </c>
      <c r="B144" s="130" t="s">
        <v>3251</v>
      </c>
      <c r="C144" s="131" t="s">
        <v>3252</v>
      </c>
      <c r="D144" s="95">
        <v>44047</v>
      </c>
      <c r="E144" s="95">
        <v>44048</v>
      </c>
      <c r="F144" s="132" t="s">
        <v>3253</v>
      </c>
      <c r="G144" s="122" t="str">
        <f t="shared" si="4"/>
        <v>https://preprints.jmir.org/preprint/19642/accepted</v>
      </c>
      <c r="H144" s="128" t="s">
        <v>107</v>
      </c>
      <c r="I144" s="128" t="s">
        <v>1763</v>
      </c>
      <c r="J144" s="131" t="s">
        <v>3254</v>
      </c>
      <c r="K144" s="132" t="s">
        <v>3255</v>
      </c>
      <c r="L144" s="132">
        <v>2020</v>
      </c>
      <c r="M144" s="128" t="s">
        <v>1759</v>
      </c>
      <c r="N144" s="132" t="s">
        <v>3256</v>
      </c>
      <c r="O144" s="128" t="s">
        <v>2245</v>
      </c>
      <c r="P144" s="132" t="s">
        <v>239</v>
      </c>
      <c r="Q144" s="132" t="s">
        <v>240</v>
      </c>
      <c r="R144" s="132" t="s">
        <v>240</v>
      </c>
      <c r="S144" s="133" t="s">
        <v>240</v>
      </c>
      <c r="T144" s="131" t="s">
        <v>39</v>
      </c>
      <c r="U144" s="132">
        <v>43</v>
      </c>
      <c r="V144" s="132" t="s">
        <v>239</v>
      </c>
      <c r="W144" s="132" t="s">
        <v>240</v>
      </c>
      <c r="X144" s="131" t="s">
        <v>239</v>
      </c>
      <c r="Y144" s="132" t="s">
        <v>239</v>
      </c>
      <c r="Z144" s="132" t="s">
        <v>239</v>
      </c>
      <c r="AA144" s="132" t="s">
        <v>240</v>
      </c>
      <c r="AB144" s="131" t="s">
        <v>240</v>
      </c>
      <c r="AC144" s="131" t="s">
        <v>240</v>
      </c>
      <c r="AD144" s="131" t="s">
        <v>240</v>
      </c>
      <c r="AE144" s="131" t="s">
        <v>240</v>
      </c>
      <c r="AF144" s="131" t="s">
        <v>240</v>
      </c>
      <c r="AG144" s="131" t="s">
        <v>240</v>
      </c>
      <c r="AH144" s="131" t="s">
        <v>240</v>
      </c>
      <c r="AI144" s="131" t="s">
        <v>240</v>
      </c>
      <c r="AJ144" s="131" t="s">
        <v>240</v>
      </c>
      <c r="AK144" s="131" t="s">
        <v>240</v>
      </c>
    </row>
    <row r="145" spans="1:37" s="129" customFormat="1" ht="30" customHeight="1" x14ac:dyDescent="0.35">
      <c r="A145" s="133">
        <v>44160</v>
      </c>
      <c r="B145" s="130" t="s">
        <v>3257</v>
      </c>
      <c r="C145" s="131" t="s">
        <v>3258</v>
      </c>
      <c r="D145" s="95">
        <v>44043</v>
      </c>
      <c r="E145" s="95">
        <v>44049</v>
      </c>
      <c r="F145" s="132" t="s">
        <v>3259</v>
      </c>
      <c r="G145" s="122" t="str">
        <f t="shared" si="4"/>
        <v>https://www.mdpi.com/2077-0383/9/8/2449</v>
      </c>
      <c r="H145" s="128" t="s">
        <v>2953</v>
      </c>
      <c r="I145" s="128" t="s">
        <v>1763</v>
      </c>
      <c r="J145" s="131" t="s">
        <v>3260</v>
      </c>
      <c r="K145" s="132" t="s">
        <v>3261</v>
      </c>
      <c r="L145" s="132">
        <v>2020</v>
      </c>
      <c r="M145" s="128" t="s">
        <v>1759</v>
      </c>
      <c r="N145" s="132" t="s">
        <v>3262</v>
      </c>
      <c r="O145" s="128" t="s">
        <v>2245</v>
      </c>
      <c r="P145" s="132" t="s">
        <v>239</v>
      </c>
      <c r="Q145" s="132" t="s">
        <v>240</v>
      </c>
      <c r="R145" s="132" t="s">
        <v>240</v>
      </c>
      <c r="S145" s="133" t="s">
        <v>239</v>
      </c>
      <c r="T145" s="131" t="s">
        <v>39</v>
      </c>
      <c r="U145" s="132">
        <v>84</v>
      </c>
      <c r="V145" s="132" t="s">
        <v>239</v>
      </c>
      <c r="W145" s="132" t="s">
        <v>240</v>
      </c>
      <c r="X145" s="131" t="s">
        <v>239</v>
      </c>
      <c r="Y145" s="132" t="s">
        <v>239</v>
      </c>
      <c r="Z145" s="132" t="s">
        <v>240</v>
      </c>
      <c r="AA145" s="132" t="s">
        <v>240</v>
      </c>
      <c r="AB145" s="131" t="s">
        <v>240</v>
      </c>
      <c r="AC145" s="131" t="s">
        <v>240</v>
      </c>
      <c r="AD145" s="131" t="s">
        <v>240</v>
      </c>
      <c r="AE145" s="131" t="s">
        <v>240</v>
      </c>
      <c r="AF145" s="131" t="s">
        <v>240</v>
      </c>
      <c r="AG145" s="131" t="s">
        <v>240</v>
      </c>
      <c r="AH145" s="131" t="s">
        <v>239</v>
      </c>
      <c r="AI145" s="131" t="s">
        <v>240</v>
      </c>
      <c r="AJ145" s="131" t="s">
        <v>240</v>
      </c>
      <c r="AK145" s="131" t="s">
        <v>240</v>
      </c>
    </row>
    <row r="146" spans="1:37" s="129" customFormat="1" ht="30" customHeight="1" x14ac:dyDescent="0.35">
      <c r="A146" s="133">
        <v>44161</v>
      </c>
      <c r="B146" s="130" t="s">
        <v>3263</v>
      </c>
      <c r="C146" s="131" t="s">
        <v>1765</v>
      </c>
      <c r="D146" s="95">
        <v>44052</v>
      </c>
      <c r="E146" s="95">
        <v>44054</v>
      </c>
      <c r="F146" s="132" t="s">
        <v>3264</v>
      </c>
      <c r="G146" s="122" t="str">
        <f t="shared" si="4"/>
        <v>https://onlinelibrary.wiley.com/doi/full/10.1002/pbc.28430</v>
      </c>
      <c r="H146" s="128" t="s">
        <v>103</v>
      </c>
      <c r="I146" s="128" t="s">
        <v>109</v>
      </c>
      <c r="J146" s="131" t="s">
        <v>3265</v>
      </c>
      <c r="K146" s="132" t="s">
        <v>2127</v>
      </c>
      <c r="L146" s="132">
        <v>2020</v>
      </c>
      <c r="M146" s="128" t="s">
        <v>1759</v>
      </c>
      <c r="N146" s="132" t="s">
        <v>3266</v>
      </c>
      <c r="O146" s="128" t="s">
        <v>2245</v>
      </c>
      <c r="P146" s="132" t="s">
        <v>240</v>
      </c>
      <c r="Q146" s="132" t="s">
        <v>239</v>
      </c>
      <c r="R146" s="132" t="s">
        <v>240</v>
      </c>
      <c r="S146" s="133" t="s">
        <v>240</v>
      </c>
      <c r="T146" s="131" t="s">
        <v>105</v>
      </c>
      <c r="U146" s="132">
        <v>1</v>
      </c>
      <c r="V146" s="132" t="s">
        <v>240</v>
      </c>
      <c r="W146" s="132" t="s">
        <v>240</v>
      </c>
      <c r="X146" s="131" t="s">
        <v>240</v>
      </c>
      <c r="Y146" s="132" t="s">
        <v>240</v>
      </c>
      <c r="Z146" s="132" t="s">
        <v>240</v>
      </c>
      <c r="AA146" s="132" t="s">
        <v>240</v>
      </c>
      <c r="AB146" s="131" t="s">
        <v>239</v>
      </c>
      <c r="AC146" s="131" t="s">
        <v>240</v>
      </c>
      <c r="AD146" s="131" t="s">
        <v>239</v>
      </c>
      <c r="AE146" s="131" t="s">
        <v>239</v>
      </c>
      <c r="AF146" s="131" t="s">
        <v>240</v>
      </c>
      <c r="AG146" s="131" t="s">
        <v>240</v>
      </c>
      <c r="AH146" s="131" t="s">
        <v>240</v>
      </c>
      <c r="AI146" s="131" t="s">
        <v>240</v>
      </c>
      <c r="AJ146" s="131" t="s">
        <v>240</v>
      </c>
      <c r="AK146" s="131" t="s">
        <v>240</v>
      </c>
    </row>
    <row r="147" spans="1:37" s="129" customFormat="1" ht="30" customHeight="1" x14ac:dyDescent="0.35">
      <c r="A147" s="133">
        <v>44162</v>
      </c>
      <c r="B147" s="130" t="s">
        <v>3267</v>
      </c>
      <c r="C147" s="131" t="s">
        <v>3268</v>
      </c>
      <c r="D147" s="95">
        <v>44050</v>
      </c>
      <c r="E147" s="95">
        <v>44052</v>
      </c>
      <c r="F147" s="132" t="s">
        <v>3269</v>
      </c>
      <c r="G147" s="122" t="str">
        <f t="shared" si="4"/>
        <v>https://www.tandfonline.com/doi/full/10.1080/08870446.2020.1804570</v>
      </c>
      <c r="H147" s="128" t="s">
        <v>170</v>
      </c>
      <c r="I147" s="128" t="s">
        <v>3270</v>
      </c>
      <c r="J147" s="131" t="s">
        <v>3271</v>
      </c>
      <c r="K147" s="132" t="s">
        <v>3272</v>
      </c>
      <c r="L147" s="132">
        <v>2020</v>
      </c>
      <c r="M147" s="128" t="s">
        <v>1759</v>
      </c>
      <c r="N147" s="132" t="s">
        <v>3273</v>
      </c>
      <c r="O147" s="128" t="s">
        <v>2245</v>
      </c>
      <c r="P147" s="132" t="s">
        <v>240</v>
      </c>
      <c r="Q147" s="132" t="s">
        <v>239</v>
      </c>
      <c r="R147" s="132" t="s">
        <v>240</v>
      </c>
      <c r="S147" s="133" t="s">
        <v>239</v>
      </c>
      <c r="T147" s="131" t="s">
        <v>39</v>
      </c>
      <c r="U147" s="132">
        <v>250</v>
      </c>
      <c r="V147" s="132" t="s">
        <v>240</v>
      </c>
      <c r="W147" s="132" t="s">
        <v>240</v>
      </c>
      <c r="X147" s="131" t="s">
        <v>240</v>
      </c>
      <c r="Y147" s="132" t="s">
        <v>240</v>
      </c>
      <c r="Z147" s="132" t="s">
        <v>240</v>
      </c>
      <c r="AA147" s="132" t="s">
        <v>240</v>
      </c>
      <c r="AB147" s="131" t="s">
        <v>240</v>
      </c>
      <c r="AC147" s="131" t="s">
        <v>240</v>
      </c>
      <c r="AD147" s="131" t="s">
        <v>239</v>
      </c>
      <c r="AE147" s="131" t="s">
        <v>240</v>
      </c>
      <c r="AF147" s="131" t="s">
        <v>240</v>
      </c>
      <c r="AG147" s="131" t="s">
        <v>240</v>
      </c>
      <c r="AH147" s="131" t="s">
        <v>240</v>
      </c>
      <c r="AI147" s="131" t="s">
        <v>239</v>
      </c>
      <c r="AJ147" s="131" t="s">
        <v>240</v>
      </c>
      <c r="AK147" s="131" t="s">
        <v>240</v>
      </c>
    </row>
    <row r="148" spans="1:37" s="129" customFormat="1" ht="30" customHeight="1" x14ac:dyDescent="0.35">
      <c r="A148" s="133">
        <v>44163</v>
      </c>
      <c r="B148" s="130" t="s">
        <v>3274</v>
      </c>
      <c r="C148" s="131" t="s">
        <v>3275</v>
      </c>
      <c r="D148" s="95">
        <v>43998</v>
      </c>
      <c r="E148" s="95">
        <v>44054</v>
      </c>
      <c r="F148" s="132" t="s">
        <v>3276</v>
      </c>
      <c r="G148" s="122" t="str">
        <f t="shared" si="4"/>
        <v>https://www.panafrican-med-journal.com/content/article/36/100/full/</v>
      </c>
      <c r="H148" s="128" t="s">
        <v>3121</v>
      </c>
      <c r="I148" s="128" t="s">
        <v>104</v>
      </c>
      <c r="J148" s="131" t="s">
        <v>3277</v>
      </c>
      <c r="K148" s="132" t="s">
        <v>3278</v>
      </c>
      <c r="L148" s="132">
        <v>2020</v>
      </c>
      <c r="M148" s="128" t="s">
        <v>1759</v>
      </c>
      <c r="N148" s="132" t="s">
        <v>3279</v>
      </c>
      <c r="O148" s="128" t="s">
        <v>2245</v>
      </c>
      <c r="P148" s="132" t="s">
        <v>239</v>
      </c>
      <c r="Q148" s="132" t="s">
        <v>240</v>
      </c>
      <c r="R148" s="132" t="s">
        <v>240</v>
      </c>
      <c r="S148" s="133" t="s">
        <v>240</v>
      </c>
      <c r="T148" s="131" t="s">
        <v>39</v>
      </c>
      <c r="U148" s="132">
        <v>1</v>
      </c>
      <c r="V148" s="132" t="s">
        <v>239</v>
      </c>
      <c r="W148" s="132" t="s">
        <v>239</v>
      </c>
      <c r="X148" s="131" t="s">
        <v>239</v>
      </c>
      <c r="Y148" s="132" t="s">
        <v>239</v>
      </c>
      <c r="Z148" s="132" t="s">
        <v>239</v>
      </c>
      <c r="AA148" s="132" t="s">
        <v>240</v>
      </c>
      <c r="AB148" s="131" t="s">
        <v>240</v>
      </c>
      <c r="AC148" s="131" t="s">
        <v>240</v>
      </c>
      <c r="AD148" s="131" t="s">
        <v>240</v>
      </c>
      <c r="AE148" s="131" t="s">
        <v>240</v>
      </c>
      <c r="AF148" s="131" t="s">
        <v>240</v>
      </c>
      <c r="AG148" s="131" t="s">
        <v>240</v>
      </c>
      <c r="AH148" s="131" t="s">
        <v>240</v>
      </c>
      <c r="AI148" s="131" t="s">
        <v>240</v>
      </c>
      <c r="AJ148" s="131" t="s">
        <v>3429</v>
      </c>
      <c r="AK148" s="131" t="s">
        <v>240</v>
      </c>
    </row>
    <row r="149" spans="1:37" s="129" customFormat="1" ht="30" customHeight="1" x14ac:dyDescent="0.35">
      <c r="A149" s="133">
        <v>44164</v>
      </c>
      <c r="B149" s="130" t="s">
        <v>3280</v>
      </c>
      <c r="C149" s="131" t="s">
        <v>3281</v>
      </c>
      <c r="D149" s="95">
        <v>44046</v>
      </c>
      <c r="E149" s="95">
        <v>44051</v>
      </c>
      <c r="F149" s="132" t="s">
        <v>3282</v>
      </c>
      <c r="G149" s="122" t="str">
        <f t="shared" si="4"/>
        <v>https://www.thelancet.com/journals/lanhiv/article/PIIS2352-3018(20)30226-5/fulltext</v>
      </c>
      <c r="H149" s="128" t="s">
        <v>2292</v>
      </c>
      <c r="I149" s="128" t="s">
        <v>100</v>
      </c>
      <c r="J149" s="131" t="s">
        <v>3283</v>
      </c>
      <c r="K149" s="132" t="s">
        <v>2895</v>
      </c>
      <c r="L149" s="132">
        <v>2020</v>
      </c>
      <c r="M149" s="128" t="s">
        <v>1759</v>
      </c>
      <c r="N149" s="132" t="s">
        <v>3284</v>
      </c>
      <c r="O149" s="128" t="s">
        <v>2245</v>
      </c>
      <c r="P149" s="132" t="s">
        <v>239</v>
      </c>
      <c r="Q149" s="132" t="s">
        <v>240</v>
      </c>
      <c r="R149" s="132" t="s">
        <v>240</v>
      </c>
      <c r="S149" s="133" t="s">
        <v>239</v>
      </c>
      <c r="T149" s="131" t="s">
        <v>39</v>
      </c>
      <c r="U149" s="132">
        <v>455</v>
      </c>
      <c r="V149" s="132" t="s">
        <v>239</v>
      </c>
      <c r="W149" s="132" t="s">
        <v>239</v>
      </c>
      <c r="X149" s="131" t="s">
        <v>239</v>
      </c>
      <c r="Y149" s="132" t="s">
        <v>239</v>
      </c>
      <c r="Z149" s="132" t="s">
        <v>239</v>
      </c>
      <c r="AA149" s="132" t="s">
        <v>240</v>
      </c>
      <c r="AB149" s="131" t="s">
        <v>240</v>
      </c>
      <c r="AC149" s="131" t="s">
        <v>240</v>
      </c>
      <c r="AD149" s="131" t="s">
        <v>240</v>
      </c>
      <c r="AE149" s="131" t="s">
        <v>240</v>
      </c>
      <c r="AF149" s="131" t="s">
        <v>240</v>
      </c>
      <c r="AG149" s="131" t="s">
        <v>240</v>
      </c>
      <c r="AH149" s="131" t="s">
        <v>239</v>
      </c>
      <c r="AI149" s="131" t="s">
        <v>240</v>
      </c>
      <c r="AJ149" s="131" t="s">
        <v>3285</v>
      </c>
      <c r="AK149" s="131" t="s">
        <v>240</v>
      </c>
    </row>
    <row r="150" spans="1:37" s="129" customFormat="1" ht="30" customHeight="1" x14ac:dyDescent="0.35">
      <c r="A150" s="133">
        <v>44165</v>
      </c>
      <c r="B150" s="130" t="s">
        <v>3286</v>
      </c>
      <c r="C150" s="131" t="s">
        <v>1765</v>
      </c>
      <c r="D150" s="95">
        <v>44053</v>
      </c>
      <c r="E150" s="95">
        <v>44054</v>
      </c>
      <c r="F150" s="132" t="s">
        <v>3287</v>
      </c>
      <c r="G150" s="122" t="str">
        <f t="shared" si="4"/>
        <v>https://onlinelibrary.wiley.com/doi/full/10.1002/jum.15418</v>
      </c>
      <c r="H150" s="128" t="s">
        <v>106</v>
      </c>
      <c r="I150" s="128" t="s">
        <v>109</v>
      </c>
      <c r="J150" s="131" t="s">
        <v>3288</v>
      </c>
      <c r="K150" s="132" t="s">
        <v>2599</v>
      </c>
      <c r="L150" s="132">
        <v>2020</v>
      </c>
      <c r="M150" s="128" t="s">
        <v>1759</v>
      </c>
      <c r="N150" s="132" t="s">
        <v>3289</v>
      </c>
      <c r="O150" s="128" t="s">
        <v>2245</v>
      </c>
      <c r="P150" s="132" t="s">
        <v>239</v>
      </c>
      <c r="Q150" s="132" t="s">
        <v>240</v>
      </c>
      <c r="R150" s="132" t="s">
        <v>240</v>
      </c>
      <c r="S150" s="133" t="s">
        <v>240</v>
      </c>
      <c r="T150" s="131" t="s">
        <v>39</v>
      </c>
      <c r="U150" s="132" t="s">
        <v>1868</v>
      </c>
      <c r="V150" s="132" t="s">
        <v>239</v>
      </c>
      <c r="W150" s="132" t="s">
        <v>240</v>
      </c>
      <c r="X150" s="131" t="s">
        <v>240</v>
      </c>
      <c r="Y150" s="132" t="s">
        <v>239</v>
      </c>
      <c r="Z150" s="132" t="s">
        <v>239</v>
      </c>
      <c r="AA150" s="132" t="s">
        <v>240</v>
      </c>
      <c r="AB150" s="131" t="s">
        <v>240</v>
      </c>
      <c r="AC150" s="131" t="s">
        <v>240</v>
      </c>
      <c r="AD150" s="131" t="s">
        <v>240</v>
      </c>
      <c r="AE150" s="131" t="s">
        <v>240</v>
      </c>
      <c r="AF150" s="131" t="s">
        <v>240</v>
      </c>
      <c r="AG150" s="131" t="s">
        <v>240</v>
      </c>
      <c r="AH150" s="131" t="s">
        <v>240</v>
      </c>
      <c r="AI150" s="131" t="s">
        <v>240</v>
      </c>
      <c r="AJ150" s="131" t="s">
        <v>240</v>
      </c>
      <c r="AK150" s="131" t="s">
        <v>240</v>
      </c>
    </row>
    <row r="151" spans="1:37" s="129" customFormat="1" ht="30" customHeight="1" x14ac:dyDescent="0.35">
      <c r="A151" s="133">
        <v>44166</v>
      </c>
      <c r="B151" s="130" t="s">
        <v>3290</v>
      </c>
      <c r="C151" s="131" t="s">
        <v>3291</v>
      </c>
      <c r="D151" s="95">
        <v>44053</v>
      </c>
      <c r="E151" s="95">
        <v>44054</v>
      </c>
      <c r="F151" s="132" t="s">
        <v>3292</v>
      </c>
      <c r="G151" s="122" t="str">
        <f t="shared" si="4"/>
        <v>https://onlinelibrary.wiley.com/doi/full/10.1111/jpc.15022</v>
      </c>
      <c r="H151" s="128" t="s">
        <v>106</v>
      </c>
      <c r="I151" s="128" t="s">
        <v>104</v>
      </c>
      <c r="J151" s="131" t="s">
        <v>3293</v>
      </c>
      <c r="K151" s="132" t="s">
        <v>2271</v>
      </c>
      <c r="L151" s="132">
        <v>2020</v>
      </c>
      <c r="M151" s="128" t="s">
        <v>1759</v>
      </c>
      <c r="N151" s="132" t="s">
        <v>3294</v>
      </c>
      <c r="O151" s="128" t="s">
        <v>2245</v>
      </c>
      <c r="P151" s="132" t="s">
        <v>240</v>
      </c>
      <c r="Q151" s="132" t="s">
        <v>239</v>
      </c>
      <c r="R151" s="132" t="s">
        <v>240</v>
      </c>
      <c r="S151" s="133" t="s">
        <v>240</v>
      </c>
      <c r="T151" s="131" t="s">
        <v>105</v>
      </c>
      <c r="U151" s="132">
        <v>1</v>
      </c>
      <c r="V151" s="132" t="s">
        <v>240</v>
      </c>
      <c r="W151" s="132" t="s">
        <v>240</v>
      </c>
      <c r="X151" s="131" t="s">
        <v>240</v>
      </c>
      <c r="Y151" s="132" t="s">
        <v>240</v>
      </c>
      <c r="Z151" s="132" t="s">
        <v>240</v>
      </c>
      <c r="AA151" s="132" t="s">
        <v>240</v>
      </c>
      <c r="AB151" s="131" t="s">
        <v>239</v>
      </c>
      <c r="AC151" s="131" t="s">
        <v>240</v>
      </c>
      <c r="AD151" s="131" t="s">
        <v>240</v>
      </c>
      <c r="AE151" s="131" t="s">
        <v>239</v>
      </c>
      <c r="AF151" s="131" t="s">
        <v>240</v>
      </c>
      <c r="AG151" s="131" t="s">
        <v>240</v>
      </c>
      <c r="AH151" s="131" t="s">
        <v>240</v>
      </c>
      <c r="AI151" s="131" t="s">
        <v>240</v>
      </c>
      <c r="AJ151" s="131" t="s">
        <v>240</v>
      </c>
      <c r="AK151" s="131" t="s">
        <v>240</v>
      </c>
    </row>
    <row r="152" spans="1:37" s="129" customFormat="1" ht="30" customHeight="1" x14ac:dyDescent="0.35">
      <c r="A152" s="133">
        <v>44167</v>
      </c>
      <c r="B152" s="130" t="s">
        <v>3295</v>
      </c>
      <c r="C152" s="131" t="s">
        <v>1765</v>
      </c>
      <c r="D152" s="95">
        <v>44028</v>
      </c>
      <c r="E152" s="95">
        <v>44050</v>
      </c>
      <c r="F152" s="132" t="s">
        <v>3296</v>
      </c>
      <c r="G152" s="122" t="str">
        <f t="shared" si="4"/>
        <v>https://bmjpaedsopen.bmj.com/content/4/1/e000705</v>
      </c>
      <c r="H152" s="128" t="s">
        <v>169</v>
      </c>
      <c r="I152" s="128" t="s">
        <v>102</v>
      </c>
      <c r="J152" s="131" t="s">
        <v>3297</v>
      </c>
      <c r="K152" s="132" t="s">
        <v>3298</v>
      </c>
      <c r="L152" s="132">
        <v>2020</v>
      </c>
      <c r="M152" s="128" t="s">
        <v>1759</v>
      </c>
      <c r="N152" s="132" t="s">
        <v>3299</v>
      </c>
      <c r="O152" s="128" t="s">
        <v>2245</v>
      </c>
      <c r="P152" s="132" t="s">
        <v>240</v>
      </c>
      <c r="Q152" s="132" t="s">
        <v>239</v>
      </c>
      <c r="R152" s="132" t="s">
        <v>240</v>
      </c>
      <c r="S152" s="133" t="s">
        <v>239</v>
      </c>
      <c r="T152" s="131" t="s">
        <v>105</v>
      </c>
      <c r="U152" s="132" t="s">
        <v>1868</v>
      </c>
      <c r="V152" s="132" t="s">
        <v>240</v>
      </c>
      <c r="W152" s="132" t="s">
        <v>240</v>
      </c>
      <c r="X152" s="131" t="s">
        <v>240</v>
      </c>
      <c r="Y152" s="132" t="s">
        <v>240</v>
      </c>
      <c r="Z152" s="132" t="s">
        <v>240</v>
      </c>
      <c r="AA152" s="132" t="s">
        <v>240</v>
      </c>
      <c r="AB152" s="131" t="s">
        <v>240</v>
      </c>
      <c r="AC152" s="131" t="s">
        <v>239</v>
      </c>
      <c r="AD152" s="131" t="s">
        <v>239</v>
      </c>
      <c r="AE152" s="131" t="s">
        <v>240</v>
      </c>
      <c r="AF152" s="131" t="s">
        <v>240</v>
      </c>
      <c r="AG152" s="131" t="s">
        <v>240</v>
      </c>
      <c r="AH152" s="131" t="s">
        <v>240</v>
      </c>
      <c r="AI152" s="131" t="s">
        <v>239</v>
      </c>
      <c r="AJ152" s="131" t="s">
        <v>240</v>
      </c>
      <c r="AK152" s="131" t="s">
        <v>240</v>
      </c>
    </row>
    <row r="153" spans="1:37" s="129" customFormat="1" ht="30" customHeight="1" x14ac:dyDescent="0.35">
      <c r="A153" s="133">
        <v>44168</v>
      </c>
      <c r="B153" s="130" t="s">
        <v>3300</v>
      </c>
      <c r="C153" s="131" t="s">
        <v>3301</v>
      </c>
      <c r="D153" s="95">
        <v>44023</v>
      </c>
      <c r="E153" s="95">
        <v>44053</v>
      </c>
      <c r="F153" s="132" t="s">
        <v>3302</v>
      </c>
      <c r="G153" s="122" t="str">
        <f t="shared" si="4"/>
        <v>https://sites.kowsarpub.com/apid/articles/104508.html</v>
      </c>
      <c r="H153" s="128" t="s">
        <v>2126</v>
      </c>
      <c r="I153" s="128" t="s">
        <v>104</v>
      </c>
      <c r="J153" s="131" t="s">
        <v>3303</v>
      </c>
      <c r="K153" s="132" t="s">
        <v>3304</v>
      </c>
      <c r="L153" s="132">
        <v>2020</v>
      </c>
      <c r="M153" s="128" t="s">
        <v>1759</v>
      </c>
      <c r="N153" s="132" t="s">
        <v>3305</v>
      </c>
      <c r="O153" s="128" t="s">
        <v>2245</v>
      </c>
      <c r="P153" s="132" t="s">
        <v>239</v>
      </c>
      <c r="Q153" s="132" t="s">
        <v>240</v>
      </c>
      <c r="R153" s="132" t="s">
        <v>240</v>
      </c>
      <c r="S153" s="133" t="s">
        <v>240</v>
      </c>
      <c r="T153" s="131" t="s">
        <v>39</v>
      </c>
      <c r="U153" s="132">
        <v>1</v>
      </c>
      <c r="V153" s="132" t="s">
        <v>239</v>
      </c>
      <c r="W153" s="132" t="s">
        <v>240</v>
      </c>
      <c r="X153" s="131" t="s">
        <v>239</v>
      </c>
      <c r="Y153" s="132" t="s">
        <v>239</v>
      </c>
      <c r="Z153" s="132" t="s">
        <v>239</v>
      </c>
      <c r="AA153" s="132" t="s">
        <v>240</v>
      </c>
      <c r="AB153" s="131" t="s">
        <v>240</v>
      </c>
      <c r="AC153" s="131" t="s">
        <v>240</v>
      </c>
      <c r="AD153" s="131" t="s">
        <v>240</v>
      </c>
      <c r="AE153" s="131" t="s">
        <v>240</v>
      </c>
      <c r="AF153" s="131" t="s">
        <v>240</v>
      </c>
      <c r="AG153" s="131" t="s">
        <v>240</v>
      </c>
      <c r="AH153" s="131" t="s">
        <v>240</v>
      </c>
      <c r="AI153" s="131" t="s">
        <v>240</v>
      </c>
      <c r="AJ153" s="131" t="s">
        <v>240</v>
      </c>
      <c r="AK153" s="131" t="s">
        <v>240</v>
      </c>
    </row>
    <row r="154" spans="1:37" s="129" customFormat="1" ht="30" customHeight="1" x14ac:dyDescent="0.35">
      <c r="A154" s="133">
        <v>44169</v>
      </c>
      <c r="B154" s="130" t="s">
        <v>3306</v>
      </c>
      <c r="C154" s="131" t="s">
        <v>3307</v>
      </c>
      <c r="D154" s="95">
        <v>43979</v>
      </c>
      <c r="E154" s="95">
        <v>44049</v>
      </c>
      <c r="F154" s="132" t="s">
        <v>3308</v>
      </c>
      <c r="G154" s="122" t="str">
        <f t="shared" si="4"/>
        <v>https://www.panafrican-med-journal.com/content/series/35/2/53/full/</v>
      </c>
      <c r="H154" s="128" t="s">
        <v>3121</v>
      </c>
      <c r="I154" s="128" t="s">
        <v>104</v>
      </c>
      <c r="J154" s="131" t="s">
        <v>3309</v>
      </c>
      <c r="K154" s="132" t="s">
        <v>3310</v>
      </c>
      <c r="L154" s="132">
        <v>2020</v>
      </c>
      <c r="M154" s="128" t="s">
        <v>1759</v>
      </c>
      <c r="N154" s="132" t="s">
        <v>3311</v>
      </c>
      <c r="O154" s="128" t="s">
        <v>2245</v>
      </c>
      <c r="P154" s="132" t="s">
        <v>240</v>
      </c>
      <c r="Q154" s="132" t="s">
        <v>239</v>
      </c>
      <c r="R154" s="132" t="s">
        <v>240</v>
      </c>
      <c r="S154" s="133" t="s">
        <v>240</v>
      </c>
      <c r="T154" s="131" t="s">
        <v>39</v>
      </c>
      <c r="U154" s="132">
        <v>5</v>
      </c>
      <c r="V154" s="132" t="s">
        <v>240</v>
      </c>
      <c r="W154" s="132" t="s">
        <v>240</v>
      </c>
      <c r="X154" s="131" t="s">
        <v>240</v>
      </c>
      <c r="Y154" s="132" t="s">
        <v>240</v>
      </c>
      <c r="Z154" s="132" t="s">
        <v>240</v>
      </c>
      <c r="AA154" s="132" t="s">
        <v>240</v>
      </c>
      <c r="AB154" s="131" t="s">
        <v>239</v>
      </c>
      <c r="AC154" s="131" t="s">
        <v>239</v>
      </c>
      <c r="AD154" s="131" t="s">
        <v>239</v>
      </c>
      <c r="AE154" s="131" t="s">
        <v>239</v>
      </c>
      <c r="AF154" s="131" t="s">
        <v>240</v>
      </c>
      <c r="AG154" s="131" t="s">
        <v>240</v>
      </c>
      <c r="AH154" s="131" t="s">
        <v>240</v>
      </c>
      <c r="AI154" s="131" t="s">
        <v>240</v>
      </c>
      <c r="AJ154" s="131" t="s">
        <v>240</v>
      </c>
      <c r="AK154" s="131" t="s">
        <v>240</v>
      </c>
    </row>
    <row r="155" spans="1:37" s="129" customFormat="1" ht="30" customHeight="1" x14ac:dyDescent="0.35">
      <c r="A155" s="133">
        <v>44170</v>
      </c>
      <c r="B155" s="130" t="s">
        <v>3312</v>
      </c>
      <c r="C155" s="134" t="s">
        <v>3422</v>
      </c>
      <c r="D155" s="95">
        <v>44022</v>
      </c>
      <c r="E155" s="95">
        <v>44053</v>
      </c>
      <c r="F155" s="132" t="s">
        <v>3313</v>
      </c>
      <c r="G155" s="122" t="str">
        <f t="shared" si="4"/>
        <v>https://www.dovepress.com/the-coronavirus-disease-2019-covid-19-in-children-a-study-in-an-irania-peer-reviewed-article-IDR</v>
      </c>
      <c r="H155" s="128" t="s">
        <v>2126</v>
      </c>
      <c r="I155" s="128" t="s">
        <v>104</v>
      </c>
      <c r="J155" s="131" t="s">
        <v>3314</v>
      </c>
      <c r="K155" s="132" t="s">
        <v>3315</v>
      </c>
      <c r="L155" s="132">
        <v>2020</v>
      </c>
      <c r="M155" s="128" t="s">
        <v>1759</v>
      </c>
      <c r="N155" s="132" t="s">
        <v>3316</v>
      </c>
      <c r="O155" s="128" t="s">
        <v>2245</v>
      </c>
      <c r="P155" s="132" t="s">
        <v>240</v>
      </c>
      <c r="Q155" s="132" t="s">
        <v>239</v>
      </c>
      <c r="R155" s="132" t="s">
        <v>240</v>
      </c>
      <c r="S155" s="133" t="s">
        <v>240</v>
      </c>
      <c r="T155" s="131" t="s">
        <v>39</v>
      </c>
      <c r="U155" s="132">
        <v>35</v>
      </c>
      <c r="V155" s="132" t="s">
        <v>240</v>
      </c>
      <c r="W155" s="132" t="s">
        <v>240</v>
      </c>
      <c r="X155" s="131" t="s">
        <v>240</v>
      </c>
      <c r="Y155" s="132" t="s">
        <v>240</v>
      </c>
      <c r="Z155" s="132" t="s">
        <v>240</v>
      </c>
      <c r="AA155" s="132" t="s">
        <v>240</v>
      </c>
      <c r="AB155" s="131" t="s">
        <v>239</v>
      </c>
      <c r="AC155" s="131" t="s">
        <v>239</v>
      </c>
      <c r="AD155" s="131" t="s">
        <v>239</v>
      </c>
      <c r="AE155" s="131" t="s">
        <v>240</v>
      </c>
      <c r="AF155" s="131" t="s">
        <v>240</v>
      </c>
      <c r="AG155" s="131" t="s">
        <v>240</v>
      </c>
      <c r="AH155" s="131" t="s">
        <v>240</v>
      </c>
      <c r="AI155" s="131" t="s">
        <v>240</v>
      </c>
      <c r="AJ155" s="131" t="s">
        <v>240</v>
      </c>
      <c r="AK155" s="131" t="s">
        <v>240</v>
      </c>
    </row>
    <row r="156" spans="1:37" s="129" customFormat="1" ht="30" customHeight="1" x14ac:dyDescent="0.35">
      <c r="A156" s="133">
        <v>44171</v>
      </c>
      <c r="B156" s="130" t="s">
        <v>3317</v>
      </c>
      <c r="C156" s="131" t="s">
        <v>3318</v>
      </c>
      <c r="D156" s="95">
        <v>44029</v>
      </c>
      <c r="E156" s="95">
        <v>44053</v>
      </c>
      <c r="F156" s="132" t="s">
        <v>3319</v>
      </c>
      <c r="G156" s="122" t="str">
        <f t="shared" si="4"/>
        <v>https://www.sciencedirect.com/science/article/pii/S0034745020300743?via%3Dihub</v>
      </c>
      <c r="H156" s="128" t="s">
        <v>3320</v>
      </c>
      <c r="I156" s="128" t="s">
        <v>102</v>
      </c>
      <c r="J156" s="131" t="s">
        <v>3321</v>
      </c>
      <c r="K156" s="132" t="s">
        <v>3322</v>
      </c>
      <c r="L156" s="132">
        <v>2020</v>
      </c>
      <c r="M156" s="128" t="s">
        <v>1759</v>
      </c>
      <c r="N156" s="132" t="s">
        <v>3323</v>
      </c>
      <c r="O156" s="128" t="s">
        <v>2124</v>
      </c>
      <c r="P156" s="132" t="s">
        <v>240</v>
      </c>
      <c r="Q156" s="132" t="s">
        <v>239</v>
      </c>
      <c r="R156" s="132" t="s">
        <v>240</v>
      </c>
      <c r="S156" s="133" t="s">
        <v>239</v>
      </c>
      <c r="T156" s="131" t="s">
        <v>39</v>
      </c>
      <c r="U156" s="132" t="s">
        <v>1868</v>
      </c>
      <c r="V156" s="132" t="s">
        <v>240</v>
      </c>
      <c r="W156" s="132" t="s">
        <v>240</v>
      </c>
      <c r="X156" s="131" t="s">
        <v>240</v>
      </c>
      <c r="Y156" s="132" t="s">
        <v>240</v>
      </c>
      <c r="Z156" s="132" t="s">
        <v>240</v>
      </c>
      <c r="AA156" s="132" t="s">
        <v>240</v>
      </c>
      <c r="AB156" s="131" t="s">
        <v>239</v>
      </c>
      <c r="AC156" s="131" t="s">
        <v>240</v>
      </c>
      <c r="AD156" s="131" t="s">
        <v>239</v>
      </c>
      <c r="AE156" s="131" t="s">
        <v>240</v>
      </c>
      <c r="AF156" s="131" t="s">
        <v>240</v>
      </c>
      <c r="AG156" s="131" t="s">
        <v>240</v>
      </c>
      <c r="AH156" s="131" t="s">
        <v>240</v>
      </c>
      <c r="AI156" s="131" t="s">
        <v>239</v>
      </c>
      <c r="AJ156" s="131" t="s">
        <v>240</v>
      </c>
      <c r="AK156" s="131" t="s">
        <v>240</v>
      </c>
    </row>
    <row r="157" spans="1:37" s="129" customFormat="1" ht="30" customHeight="1" x14ac:dyDescent="0.35">
      <c r="A157" s="133">
        <v>44172</v>
      </c>
      <c r="B157" s="130" t="s">
        <v>3324</v>
      </c>
      <c r="C157" s="131" t="s">
        <v>3325</v>
      </c>
      <c r="D157" s="95">
        <v>43966</v>
      </c>
      <c r="E157" s="95">
        <v>44055</v>
      </c>
      <c r="F157" s="132" t="s">
        <v>3326</v>
      </c>
      <c r="G157" s="122" t="str">
        <f t="shared" si="4"/>
        <v>https://www.ncbi.nlm.nih.gov/pmc/articles/PMC7242615/</v>
      </c>
      <c r="H157" s="128" t="s">
        <v>2298</v>
      </c>
      <c r="I157" s="128" t="s">
        <v>102</v>
      </c>
      <c r="J157" s="131" t="s">
        <v>3327</v>
      </c>
      <c r="K157" s="132" t="s">
        <v>3328</v>
      </c>
      <c r="L157" s="132">
        <v>2020</v>
      </c>
      <c r="M157" s="128" t="s">
        <v>1759</v>
      </c>
      <c r="N157" s="132" t="s">
        <v>3329</v>
      </c>
      <c r="O157" s="128" t="s">
        <v>2245</v>
      </c>
      <c r="P157" s="132" t="s">
        <v>239</v>
      </c>
      <c r="Q157" s="132" t="s">
        <v>239</v>
      </c>
      <c r="R157" s="132" t="s">
        <v>240</v>
      </c>
      <c r="S157" s="133" t="s">
        <v>240</v>
      </c>
      <c r="T157" s="131" t="s">
        <v>101</v>
      </c>
      <c r="U157" s="132" t="s">
        <v>3330</v>
      </c>
      <c r="V157" s="132" t="s">
        <v>239</v>
      </c>
      <c r="W157" s="132" t="s">
        <v>239</v>
      </c>
      <c r="X157" s="131" t="s">
        <v>240</v>
      </c>
      <c r="Y157" s="132" t="s">
        <v>239</v>
      </c>
      <c r="Z157" s="132" t="s">
        <v>239</v>
      </c>
      <c r="AA157" s="132" t="s">
        <v>239</v>
      </c>
      <c r="AB157" s="131" t="s">
        <v>239</v>
      </c>
      <c r="AC157" s="131" t="s">
        <v>239</v>
      </c>
      <c r="AD157" s="131" t="s">
        <v>240</v>
      </c>
      <c r="AE157" s="131" t="s">
        <v>239</v>
      </c>
      <c r="AF157" s="131" t="s">
        <v>240</v>
      </c>
      <c r="AG157" s="131" t="s">
        <v>240</v>
      </c>
      <c r="AH157" s="131" t="s">
        <v>240</v>
      </c>
      <c r="AI157" s="131" t="s">
        <v>240</v>
      </c>
      <c r="AJ157" s="131" t="s">
        <v>240</v>
      </c>
      <c r="AK157" s="131" t="s">
        <v>240</v>
      </c>
    </row>
    <row r="158" spans="1:37" s="129" customFormat="1" ht="30" customHeight="1" x14ac:dyDescent="0.35">
      <c r="A158" s="133">
        <v>44173</v>
      </c>
      <c r="B158" s="130" t="s">
        <v>3331</v>
      </c>
      <c r="C158" s="131" t="s">
        <v>3332</v>
      </c>
      <c r="D158" s="95">
        <v>44006</v>
      </c>
      <c r="E158" s="95">
        <v>44055</v>
      </c>
      <c r="F158" s="132" t="s">
        <v>3333</v>
      </c>
      <c r="G158" s="122" t="str">
        <f t="shared" si="4"/>
        <v>https://www.panafrican-med-journal.com/content/series/35/2/89/full/</v>
      </c>
      <c r="H158" s="128" t="s">
        <v>3334</v>
      </c>
      <c r="I158" s="128" t="s">
        <v>1763</v>
      </c>
      <c r="J158" s="131" t="s">
        <v>3335</v>
      </c>
      <c r="K158" s="132" t="s">
        <v>2714</v>
      </c>
      <c r="L158" s="132">
        <v>2020</v>
      </c>
      <c r="M158" s="128" t="s">
        <v>1759</v>
      </c>
      <c r="N158" s="132" t="s">
        <v>3336</v>
      </c>
      <c r="O158" s="128" t="s">
        <v>2245</v>
      </c>
      <c r="P158" s="132" t="s">
        <v>239</v>
      </c>
      <c r="Q158" s="132" t="s">
        <v>240</v>
      </c>
      <c r="R158" s="132" t="s">
        <v>240</v>
      </c>
      <c r="S158" s="133" t="s">
        <v>239</v>
      </c>
      <c r="T158" s="131" t="s">
        <v>39</v>
      </c>
      <c r="U158" s="132">
        <v>67</v>
      </c>
      <c r="V158" s="132" t="s">
        <v>240</v>
      </c>
      <c r="W158" s="132" t="s">
        <v>239</v>
      </c>
      <c r="X158" s="131" t="s">
        <v>240</v>
      </c>
      <c r="Y158" s="132" t="s">
        <v>239</v>
      </c>
      <c r="Z158" s="132" t="s">
        <v>239</v>
      </c>
      <c r="AA158" s="132" t="s">
        <v>240</v>
      </c>
      <c r="AB158" s="131" t="s">
        <v>240</v>
      </c>
      <c r="AC158" s="131" t="s">
        <v>240</v>
      </c>
      <c r="AD158" s="131" t="s">
        <v>240</v>
      </c>
      <c r="AE158" s="131" t="s">
        <v>240</v>
      </c>
      <c r="AF158" s="131" t="s">
        <v>240</v>
      </c>
      <c r="AG158" s="131" t="s">
        <v>240</v>
      </c>
      <c r="AH158" s="131" t="s">
        <v>239</v>
      </c>
      <c r="AI158" s="131" t="s">
        <v>240</v>
      </c>
      <c r="AJ158" s="131" t="s">
        <v>240</v>
      </c>
      <c r="AK158" s="131" t="s">
        <v>240</v>
      </c>
    </row>
    <row r="159" spans="1:37" s="129" customFormat="1" ht="30" customHeight="1" x14ac:dyDescent="0.35">
      <c r="A159" s="133">
        <v>44174</v>
      </c>
      <c r="B159" s="130" t="s">
        <v>3337</v>
      </c>
      <c r="C159" s="131" t="s">
        <v>3338</v>
      </c>
      <c r="D159" s="95">
        <v>43956</v>
      </c>
      <c r="E159" s="95">
        <v>44055</v>
      </c>
      <c r="F159" s="132" t="s">
        <v>3339</v>
      </c>
      <c r="G159" s="122" t="str">
        <f t="shared" si="4"/>
        <v>https://anj.journals.ekb.eg/article_87330.html</v>
      </c>
      <c r="H159" s="128" t="s">
        <v>2298</v>
      </c>
      <c r="I159" s="128" t="s">
        <v>102</v>
      </c>
      <c r="J159" s="131" t="s">
        <v>3340</v>
      </c>
      <c r="K159" s="132" t="s">
        <v>3341</v>
      </c>
      <c r="L159" s="132">
        <v>2020</v>
      </c>
      <c r="M159" s="128" t="s">
        <v>1759</v>
      </c>
      <c r="N159" s="132" t="s">
        <v>3342</v>
      </c>
      <c r="O159" s="128" t="s">
        <v>2245</v>
      </c>
      <c r="P159" s="132" t="s">
        <v>239</v>
      </c>
      <c r="Q159" s="132" t="s">
        <v>240</v>
      </c>
      <c r="R159" s="132" t="s">
        <v>240</v>
      </c>
      <c r="S159" s="133" t="s">
        <v>240</v>
      </c>
      <c r="T159" s="131" t="s">
        <v>39</v>
      </c>
      <c r="U159" s="132" t="s">
        <v>1868</v>
      </c>
      <c r="V159" s="132" t="s">
        <v>239</v>
      </c>
      <c r="W159" s="132" t="s">
        <v>239</v>
      </c>
      <c r="X159" s="131" t="s">
        <v>239</v>
      </c>
      <c r="Y159" s="132" t="s">
        <v>239</v>
      </c>
      <c r="Z159" s="132" t="s">
        <v>239</v>
      </c>
      <c r="AA159" s="132" t="s">
        <v>240</v>
      </c>
      <c r="AB159" s="131" t="s">
        <v>240</v>
      </c>
      <c r="AC159" s="131" t="s">
        <v>240</v>
      </c>
      <c r="AD159" s="131" t="s">
        <v>240</v>
      </c>
      <c r="AE159" s="131" t="s">
        <v>240</v>
      </c>
      <c r="AF159" s="131" t="s">
        <v>240</v>
      </c>
      <c r="AG159" s="131" t="s">
        <v>240</v>
      </c>
      <c r="AH159" s="131" t="s">
        <v>240</v>
      </c>
      <c r="AI159" s="131" t="s">
        <v>240</v>
      </c>
      <c r="AJ159" s="131" t="s">
        <v>240</v>
      </c>
      <c r="AK159" s="131" t="s">
        <v>240</v>
      </c>
    </row>
    <row r="160" spans="1:37" s="129" customFormat="1" ht="30" customHeight="1" x14ac:dyDescent="0.35">
      <c r="A160" s="133">
        <v>44175</v>
      </c>
      <c r="B160" s="130" t="s">
        <v>3343</v>
      </c>
      <c r="C160" s="131" t="s">
        <v>3344</v>
      </c>
      <c r="D160" s="95">
        <v>43993</v>
      </c>
      <c r="E160" s="95">
        <v>44055</v>
      </c>
      <c r="F160" s="132" t="s">
        <v>3345</v>
      </c>
      <c r="G160" s="122" t="str">
        <f t="shared" si="4"/>
        <v>https://www.ncbi.nlm.nih.gov/pmc/articles/PMC7289236/</v>
      </c>
      <c r="H160" s="128" t="s">
        <v>2126</v>
      </c>
      <c r="I160" s="128" t="s">
        <v>1763</v>
      </c>
      <c r="J160" s="131" t="s">
        <v>3346</v>
      </c>
      <c r="K160" s="132" t="s">
        <v>3347</v>
      </c>
      <c r="L160" s="132">
        <v>2020</v>
      </c>
      <c r="M160" s="128" t="s">
        <v>1759</v>
      </c>
      <c r="N160" s="132" t="s">
        <v>3348</v>
      </c>
      <c r="O160" s="128" t="s">
        <v>2245</v>
      </c>
      <c r="P160" s="132" t="s">
        <v>239</v>
      </c>
      <c r="Q160" s="132" t="s">
        <v>240</v>
      </c>
      <c r="R160" s="132" t="s">
        <v>240</v>
      </c>
      <c r="S160" s="133" t="s">
        <v>239</v>
      </c>
      <c r="T160" s="131" t="s">
        <v>39</v>
      </c>
      <c r="U160" s="132">
        <v>290</v>
      </c>
      <c r="V160" s="132" t="s">
        <v>239</v>
      </c>
      <c r="W160" s="132" t="s">
        <v>240</v>
      </c>
      <c r="X160" s="131" t="s">
        <v>240</v>
      </c>
      <c r="Y160" s="132" t="s">
        <v>239</v>
      </c>
      <c r="Z160" s="132" t="s">
        <v>240</v>
      </c>
      <c r="AA160" s="132" t="s">
        <v>240</v>
      </c>
      <c r="AB160" s="131" t="s">
        <v>240</v>
      </c>
      <c r="AC160" s="131" t="s">
        <v>240</v>
      </c>
      <c r="AD160" s="131" t="s">
        <v>240</v>
      </c>
      <c r="AE160" s="131" t="s">
        <v>240</v>
      </c>
      <c r="AF160" s="131" t="s">
        <v>240</v>
      </c>
      <c r="AG160" s="131" t="s">
        <v>240</v>
      </c>
      <c r="AH160" s="131" t="s">
        <v>239</v>
      </c>
      <c r="AI160" s="131" t="s">
        <v>240</v>
      </c>
      <c r="AJ160" s="131" t="s">
        <v>240</v>
      </c>
      <c r="AK160" s="131" t="s">
        <v>240</v>
      </c>
    </row>
    <row r="161" spans="1:37" s="129" customFormat="1" ht="30" customHeight="1" x14ac:dyDescent="0.35">
      <c r="A161" s="133">
        <v>44176</v>
      </c>
      <c r="B161" s="130" t="s">
        <v>3349</v>
      </c>
      <c r="C161" s="131" t="s">
        <v>3350</v>
      </c>
      <c r="D161" s="95" t="s">
        <v>3423</v>
      </c>
      <c r="E161" s="95">
        <v>44055</v>
      </c>
      <c r="F161" s="132" t="s">
        <v>3351</v>
      </c>
      <c r="G161" s="122" t="str">
        <f t="shared" si="4"/>
        <v>https://ejhm.journals.ekb.eg/article_95617.html</v>
      </c>
      <c r="H161" s="128" t="s">
        <v>3352</v>
      </c>
      <c r="I161" s="128" t="s">
        <v>102</v>
      </c>
      <c r="J161" s="131" t="s">
        <v>3353</v>
      </c>
      <c r="K161" s="132" t="s">
        <v>3354</v>
      </c>
      <c r="L161" s="132">
        <v>2020</v>
      </c>
      <c r="M161" s="128" t="s">
        <v>1759</v>
      </c>
      <c r="N161" s="132" t="s">
        <v>3355</v>
      </c>
      <c r="O161" s="128" t="s">
        <v>2245</v>
      </c>
      <c r="P161" s="132" t="s">
        <v>240</v>
      </c>
      <c r="Q161" s="132" t="s">
        <v>239</v>
      </c>
      <c r="R161" s="132" t="s">
        <v>240</v>
      </c>
      <c r="S161" s="133" t="s">
        <v>240</v>
      </c>
      <c r="T161" s="131" t="s">
        <v>39</v>
      </c>
      <c r="U161" s="132" t="s">
        <v>1868</v>
      </c>
      <c r="V161" s="132" t="s">
        <v>240</v>
      </c>
      <c r="W161" s="132" t="s">
        <v>240</v>
      </c>
      <c r="X161" s="131" t="s">
        <v>240</v>
      </c>
      <c r="Y161" s="132" t="s">
        <v>240</v>
      </c>
      <c r="Z161" s="132" t="s">
        <v>240</v>
      </c>
      <c r="AA161" s="132" t="s">
        <v>239</v>
      </c>
      <c r="AB161" s="131" t="s">
        <v>239</v>
      </c>
      <c r="AC161" s="131" t="s">
        <v>239</v>
      </c>
      <c r="AD161" s="131" t="s">
        <v>239</v>
      </c>
      <c r="AE161" s="131" t="s">
        <v>239</v>
      </c>
      <c r="AF161" s="131" t="s">
        <v>240</v>
      </c>
      <c r="AG161" s="131" t="s">
        <v>240</v>
      </c>
      <c r="AH161" s="131" t="s">
        <v>240</v>
      </c>
      <c r="AI161" s="131" t="s">
        <v>240</v>
      </c>
      <c r="AJ161" s="131" t="s">
        <v>240</v>
      </c>
      <c r="AK161" s="131" t="s">
        <v>240</v>
      </c>
    </row>
    <row r="162" spans="1:37" s="129" customFormat="1" ht="30" customHeight="1" x14ac:dyDescent="0.35">
      <c r="A162" s="133">
        <v>44177</v>
      </c>
      <c r="B162" s="130" t="s">
        <v>3356</v>
      </c>
      <c r="C162" s="131" t="s">
        <v>1765</v>
      </c>
      <c r="D162" s="95">
        <v>44042</v>
      </c>
      <c r="E162" s="95">
        <v>44055</v>
      </c>
      <c r="F162" s="132" t="s">
        <v>3357</v>
      </c>
      <c r="G162" s="122" t="str">
        <f t="shared" ref="G162:G167" si="5">HYPERLINK(F162)</f>
        <v>http://www.samj.org.za/index.php/samj/article/view/13046</v>
      </c>
      <c r="H162" s="128" t="s">
        <v>2292</v>
      </c>
      <c r="I162" s="128" t="s">
        <v>102</v>
      </c>
      <c r="J162" s="131" t="s">
        <v>3358</v>
      </c>
      <c r="K162" s="132" t="s">
        <v>3359</v>
      </c>
      <c r="L162" s="132">
        <v>2020</v>
      </c>
      <c r="M162" s="128" t="s">
        <v>1759</v>
      </c>
      <c r="N162" s="132" t="s">
        <v>3360</v>
      </c>
      <c r="O162" s="128" t="s">
        <v>2245</v>
      </c>
      <c r="P162" s="132" t="s">
        <v>239</v>
      </c>
      <c r="Q162" s="132" t="s">
        <v>240</v>
      </c>
      <c r="R162" s="132" t="s">
        <v>240</v>
      </c>
      <c r="S162" s="133" t="s">
        <v>239</v>
      </c>
      <c r="T162" s="131" t="s">
        <v>39</v>
      </c>
      <c r="U162" s="132" t="s">
        <v>1868</v>
      </c>
      <c r="V162" s="132" t="s">
        <v>239</v>
      </c>
      <c r="W162" s="132" t="s">
        <v>239</v>
      </c>
      <c r="X162" s="131" t="s">
        <v>239</v>
      </c>
      <c r="Y162" s="132" t="s">
        <v>239</v>
      </c>
      <c r="Z162" s="132" t="s">
        <v>239</v>
      </c>
      <c r="AA162" s="132" t="s">
        <v>240</v>
      </c>
      <c r="AB162" s="131" t="s">
        <v>240</v>
      </c>
      <c r="AC162" s="131" t="s">
        <v>240</v>
      </c>
      <c r="AD162" s="131" t="s">
        <v>240</v>
      </c>
      <c r="AE162" s="131" t="s">
        <v>240</v>
      </c>
      <c r="AF162" s="131" t="s">
        <v>240</v>
      </c>
      <c r="AG162" s="131" t="s">
        <v>240</v>
      </c>
      <c r="AH162" s="131" t="s">
        <v>239</v>
      </c>
      <c r="AI162" s="131" t="s">
        <v>240</v>
      </c>
      <c r="AJ162" s="131" t="s">
        <v>240</v>
      </c>
      <c r="AK162" s="131" t="s">
        <v>240</v>
      </c>
    </row>
    <row r="163" spans="1:37" s="129" customFormat="1" ht="30" customHeight="1" x14ac:dyDescent="0.35">
      <c r="A163" s="133">
        <v>44178</v>
      </c>
      <c r="B163" s="130" t="s">
        <v>3361</v>
      </c>
      <c r="C163" s="131" t="s">
        <v>3362</v>
      </c>
      <c r="D163" s="95">
        <v>44034</v>
      </c>
      <c r="E163" s="95">
        <v>44055</v>
      </c>
      <c r="F163" s="132" t="s">
        <v>3363</v>
      </c>
      <c r="G163" s="122" t="str">
        <f t="shared" si="5"/>
        <v>https://pubmed.ncbi.nlm.nih.gov/32698245/</v>
      </c>
      <c r="H163" s="128" t="s">
        <v>3121</v>
      </c>
      <c r="I163" s="128" t="s">
        <v>102</v>
      </c>
      <c r="J163" s="131" t="s">
        <v>3364</v>
      </c>
      <c r="K163" s="132" t="s">
        <v>3365</v>
      </c>
      <c r="L163" s="132">
        <v>2020</v>
      </c>
      <c r="M163" s="128" t="s">
        <v>1759</v>
      </c>
      <c r="N163" s="132" t="s">
        <v>3366</v>
      </c>
      <c r="O163" s="128" t="s">
        <v>2245</v>
      </c>
      <c r="P163" s="132" t="s">
        <v>239</v>
      </c>
      <c r="Q163" s="132" t="s">
        <v>240</v>
      </c>
      <c r="R163" s="132" t="s">
        <v>240</v>
      </c>
      <c r="S163" s="133" t="s">
        <v>239</v>
      </c>
      <c r="T163" s="131" t="s">
        <v>39</v>
      </c>
      <c r="U163" s="132" t="s">
        <v>1868</v>
      </c>
      <c r="V163" s="132" t="s">
        <v>239</v>
      </c>
      <c r="W163" s="132" t="s">
        <v>240</v>
      </c>
      <c r="X163" s="131" t="s">
        <v>239</v>
      </c>
      <c r="Y163" s="132" t="s">
        <v>239</v>
      </c>
      <c r="Z163" s="132" t="s">
        <v>239</v>
      </c>
      <c r="AA163" s="132" t="s">
        <v>240</v>
      </c>
      <c r="AB163" s="131" t="s">
        <v>240</v>
      </c>
      <c r="AC163" s="131" t="s">
        <v>240</v>
      </c>
      <c r="AD163" s="131" t="s">
        <v>240</v>
      </c>
      <c r="AE163" s="131" t="s">
        <v>240</v>
      </c>
      <c r="AF163" s="131" t="s">
        <v>240</v>
      </c>
      <c r="AG163" s="131" t="s">
        <v>240</v>
      </c>
      <c r="AH163" s="131" t="s">
        <v>239</v>
      </c>
      <c r="AI163" s="131" t="s">
        <v>240</v>
      </c>
      <c r="AJ163" s="131" t="s">
        <v>240</v>
      </c>
      <c r="AK163" s="131" t="s">
        <v>240</v>
      </c>
    </row>
    <row r="164" spans="1:37" s="129" customFormat="1" ht="30" customHeight="1" x14ac:dyDescent="0.35">
      <c r="A164" s="133">
        <v>44179</v>
      </c>
      <c r="B164" s="130" t="s">
        <v>3367</v>
      </c>
      <c r="C164" s="131" t="s">
        <v>3368</v>
      </c>
      <c r="D164" s="95">
        <v>44019</v>
      </c>
      <c r="E164" s="95">
        <v>44055</v>
      </c>
      <c r="F164" s="132" t="s">
        <v>3369</v>
      </c>
      <c r="G164" s="122" t="str">
        <f t="shared" si="5"/>
        <v>https://www.unicef-irc.org/publications/1107-the-evolving-epidemiologic-and-clinical-picture-of-sars-cov-2-and-covid-19-disease.html</v>
      </c>
      <c r="H164" s="128" t="s">
        <v>2298</v>
      </c>
      <c r="I164" s="128" t="s">
        <v>102</v>
      </c>
      <c r="J164" s="131" t="s">
        <v>3370</v>
      </c>
      <c r="K164" s="132" t="s">
        <v>3371</v>
      </c>
      <c r="L164" s="132">
        <v>2020</v>
      </c>
      <c r="M164" s="128" t="s">
        <v>1759</v>
      </c>
      <c r="N164" s="132" t="s">
        <v>2304</v>
      </c>
      <c r="O164" s="128" t="s">
        <v>2245</v>
      </c>
      <c r="P164" s="132" t="s">
        <v>240</v>
      </c>
      <c r="Q164" s="132" t="s">
        <v>239</v>
      </c>
      <c r="R164" s="132" t="s">
        <v>240</v>
      </c>
      <c r="S164" s="133" t="s">
        <v>239</v>
      </c>
      <c r="T164" s="131" t="s">
        <v>39</v>
      </c>
      <c r="U164" s="132" t="s">
        <v>1868</v>
      </c>
      <c r="V164" s="132" t="s">
        <v>240</v>
      </c>
      <c r="W164" s="132" t="s">
        <v>240</v>
      </c>
      <c r="X164" s="131" t="s">
        <v>240</v>
      </c>
      <c r="Y164" s="132" t="s">
        <v>240</v>
      </c>
      <c r="Z164" s="132" t="s">
        <v>240</v>
      </c>
      <c r="AA164" s="132" t="s">
        <v>239</v>
      </c>
      <c r="AB164" s="131" t="s">
        <v>239</v>
      </c>
      <c r="AC164" s="131" t="s">
        <v>239</v>
      </c>
      <c r="AD164" s="131" t="s">
        <v>240</v>
      </c>
      <c r="AE164" s="131" t="s">
        <v>240</v>
      </c>
      <c r="AF164" s="131" t="s">
        <v>240</v>
      </c>
      <c r="AG164" s="131" t="s">
        <v>240</v>
      </c>
      <c r="AH164" s="131" t="s">
        <v>240</v>
      </c>
      <c r="AI164" s="131" t="s">
        <v>239</v>
      </c>
      <c r="AJ164" s="131" t="s">
        <v>240</v>
      </c>
      <c r="AK164" s="131" t="s">
        <v>240</v>
      </c>
    </row>
    <row r="165" spans="1:37" s="129" customFormat="1" ht="30" customHeight="1" x14ac:dyDescent="0.35">
      <c r="A165" s="133">
        <v>44180</v>
      </c>
      <c r="B165" s="130" t="s">
        <v>3372</v>
      </c>
      <c r="C165" s="131" t="s">
        <v>3373</v>
      </c>
      <c r="D165" s="95">
        <v>44000</v>
      </c>
      <c r="E165" s="95">
        <v>44055</v>
      </c>
      <c r="F165" s="132" t="s">
        <v>3374</v>
      </c>
      <c r="G165" s="122" t="str">
        <f t="shared" si="5"/>
        <v>https://www.panafrican-med-journal.com/content/series/35/2/82/full/</v>
      </c>
      <c r="H165" s="128" t="s">
        <v>3121</v>
      </c>
      <c r="I165" s="128" t="s">
        <v>109</v>
      </c>
      <c r="J165" s="131" t="s">
        <v>3375</v>
      </c>
      <c r="K165" s="132" t="s">
        <v>2714</v>
      </c>
      <c r="L165" s="132">
        <v>2020</v>
      </c>
      <c r="M165" s="128" t="s">
        <v>1759</v>
      </c>
      <c r="N165" s="132" t="s">
        <v>3376</v>
      </c>
      <c r="O165" s="128" t="s">
        <v>2245</v>
      </c>
      <c r="P165" s="132" t="s">
        <v>240</v>
      </c>
      <c r="Q165" s="132" t="s">
        <v>239</v>
      </c>
      <c r="R165" s="132" t="s">
        <v>240</v>
      </c>
      <c r="S165" s="133" t="s">
        <v>239</v>
      </c>
      <c r="T165" s="131" t="s">
        <v>39</v>
      </c>
      <c r="U165" s="132" t="s">
        <v>1868</v>
      </c>
      <c r="V165" s="132" t="s">
        <v>240</v>
      </c>
      <c r="W165" s="132" t="s">
        <v>240</v>
      </c>
      <c r="X165" s="131" t="s">
        <v>240</v>
      </c>
      <c r="Y165" s="132" t="s">
        <v>240</v>
      </c>
      <c r="Z165" s="132" t="s">
        <v>240</v>
      </c>
      <c r="AA165" s="132" t="s">
        <v>240</v>
      </c>
      <c r="AB165" s="131" t="s">
        <v>240</v>
      </c>
      <c r="AC165" s="131" t="s">
        <v>239</v>
      </c>
      <c r="AD165" s="131" t="s">
        <v>240</v>
      </c>
      <c r="AE165" s="131" t="s">
        <v>240</v>
      </c>
      <c r="AF165" s="131" t="s">
        <v>240</v>
      </c>
      <c r="AG165" s="131" t="s">
        <v>240</v>
      </c>
      <c r="AH165" s="131" t="s">
        <v>240</v>
      </c>
      <c r="AI165" s="131" t="s">
        <v>239</v>
      </c>
      <c r="AJ165" s="131" t="s">
        <v>240</v>
      </c>
      <c r="AK165" s="131" t="s">
        <v>240</v>
      </c>
    </row>
    <row r="166" spans="1:37" s="129" customFormat="1" ht="30" customHeight="1" x14ac:dyDescent="0.35">
      <c r="A166" s="133">
        <v>44181</v>
      </c>
      <c r="B166" s="130" t="s">
        <v>3377</v>
      </c>
      <c r="C166" s="131" t="s">
        <v>1765</v>
      </c>
      <c r="D166" s="95">
        <v>43934</v>
      </c>
      <c r="E166" s="95">
        <v>44055</v>
      </c>
      <c r="F166" s="132" t="s">
        <v>3378</v>
      </c>
      <c r="G166" s="122" t="str">
        <f t="shared" si="5"/>
        <v>https://www.ncbi.nlm.nih.gov/pmc/articles/PMC7153351/</v>
      </c>
      <c r="H166" s="128" t="s">
        <v>2298</v>
      </c>
      <c r="I166" s="128" t="s">
        <v>102</v>
      </c>
      <c r="J166" s="131" t="s">
        <v>3379</v>
      </c>
      <c r="K166" s="132" t="s">
        <v>3380</v>
      </c>
      <c r="L166" s="132">
        <v>2020</v>
      </c>
      <c r="M166" s="128" t="s">
        <v>1759</v>
      </c>
      <c r="N166" s="132" t="s">
        <v>3381</v>
      </c>
      <c r="O166" s="128" t="s">
        <v>2245</v>
      </c>
      <c r="P166" s="132" t="s">
        <v>239</v>
      </c>
      <c r="Q166" s="132" t="s">
        <v>240</v>
      </c>
      <c r="R166" s="132" t="s">
        <v>239</v>
      </c>
      <c r="S166" s="133" t="s">
        <v>239</v>
      </c>
      <c r="T166" s="131" t="s">
        <v>39</v>
      </c>
      <c r="U166" s="132" t="s">
        <v>1868</v>
      </c>
      <c r="V166" s="132" t="s">
        <v>239</v>
      </c>
      <c r="W166" s="132" t="s">
        <v>239</v>
      </c>
      <c r="X166" s="131" t="s">
        <v>239</v>
      </c>
      <c r="Y166" s="132" t="s">
        <v>239</v>
      </c>
      <c r="Z166" s="132" t="s">
        <v>239</v>
      </c>
      <c r="AA166" s="132" t="s">
        <v>240</v>
      </c>
      <c r="AB166" s="131" t="s">
        <v>240</v>
      </c>
      <c r="AC166" s="131" t="s">
        <v>240</v>
      </c>
      <c r="AD166" s="131" t="s">
        <v>240</v>
      </c>
      <c r="AE166" s="131" t="s">
        <v>240</v>
      </c>
      <c r="AF166" s="131" t="s">
        <v>239</v>
      </c>
      <c r="AG166" s="131" t="s">
        <v>240</v>
      </c>
      <c r="AH166" s="131" t="s">
        <v>239</v>
      </c>
      <c r="AI166" s="131" t="s">
        <v>240</v>
      </c>
      <c r="AJ166" s="131" t="s">
        <v>240</v>
      </c>
      <c r="AK166" s="131" t="s">
        <v>240</v>
      </c>
    </row>
    <row r="167" spans="1:37" ht="30" customHeight="1" x14ac:dyDescent="0.35">
      <c r="A167" s="136">
        <v>43948</v>
      </c>
      <c r="B167" s="101" t="s">
        <v>3528</v>
      </c>
      <c r="C167" s="99" t="s">
        <v>3529</v>
      </c>
      <c r="D167" s="96">
        <v>43941</v>
      </c>
      <c r="E167" s="96">
        <v>43941</v>
      </c>
      <c r="F167" s="99" t="s">
        <v>3530</v>
      </c>
      <c r="G167" s="122" t="str">
        <f t="shared" si="5"/>
        <v>http://medrxiv.org/content/early/2020/04/20/2020.04.15.20066894.abstract</v>
      </c>
      <c r="H167" s="99" t="s">
        <v>3121</v>
      </c>
      <c r="I167" s="99" t="s">
        <v>1763</v>
      </c>
      <c r="J167" s="99" t="s">
        <v>3531</v>
      </c>
      <c r="K167" s="99" t="s">
        <v>1965</v>
      </c>
      <c r="L167" s="99">
        <v>2020</v>
      </c>
      <c r="M167" s="99" t="s">
        <v>1270</v>
      </c>
      <c r="N167" s="99" t="s">
        <v>3532</v>
      </c>
      <c r="O167" s="128" t="s">
        <v>2245</v>
      </c>
      <c r="P167" s="99" t="s">
        <v>239</v>
      </c>
      <c r="S167" s="99" t="s">
        <v>239</v>
      </c>
      <c r="T167" s="99" t="s">
        <v>39</v>
      </c>
      <c r="U167" s="99" t="s">
        <v>3533</v>
      </c>
      <c r="V167" s="99" t="s">
        <v>240</v>
      </c>
      <c r="W167" s="99" t="s">
        <v>240</v>
      </c>
      <c r="X167" s="99" t="s">
        <v>239</v>
      </c>
      <c r="Y167" s="99" t="s">
        <v>240</v>
      </c>
      <c r="Z167" s="99" t="s">
        <v>240</v>
      </c>
      <c r="AA167" s="99" t="s">
        <v>240</v>
      </c>
      <c r="AB167" s="99" t="s">
        <v>240</v>
      </c>
      <c r="AC167" s="99" t="s">
        <v>240</v>
      </c>
      <c r="AD167" s="99" t="s">
        <v>240</v>
      </c>
      <c r="AE167" s="99" t="s">
        <v>240</v>
      </c>
      <c r="AF167" s="99" t="s">
        <v>240</v>
      </c>
      <c r="AG167" s="99" t="s">
        <v>240</v>
      </c>
      <c r="AH167" s="99" t="s">
        <v>239</v>
      </c>
      <c r="AI167" s="99" t="s">
        <v>240</v>
      </c>
      <c r="AJ167" s="99" t="s">
        <v>240</v>
      </c>
      <c r="AK167" s="99" t="s">
        <v>240</v>
      </c>
    </row>
  </sheetData>
  <autoFilter ref="A1:XFD167" xr:uid="{C33E889F-FB18-4581-B24C-6ACFA2EEBE22}">
    <sortState xmlns:xlrd2="http://schemas.microsoft.com/office/spreadsheetml/2017/richdata2" ref="A2:XFD167">
      <sortCondition descending="1" ref="A1"/>
    </sortState>
  </autoFilter>
  <conditionalFormatting sqref="D2:D20">
    <cfRule type="containsBlanks" dxfId="58" priority="64">
      <formula>LEN(TRIM(D2))=0</formula>
    </cfRule>
  </conditionalFormatting>
  <conditionalFormatting sqref="A1">
    <cfRule type="duplicateValues" dxfId="57" priority="63"/>
  </conditionalFormatting>
  <conditionalFormatting sqref="B1">
    <cfRule type="duplicateValues" dxfId="56" priority="386"/>
  </conditionalFormatting>
  <conditionalFormatting sqref="D44">
    <cfRule type="containsBlanks" dxfId="55" priority="5">
      <formula>LEN(TRIM(D44))=0</formula>
    </cfRule>
  </conditionalFormatting>
  <conditionalFormatting sqref="D45:D167">
    <cfRule type="containsBlanks" dxfId="54" priority="2">
      <formula>LEN(TRIM(D45))=0</formula>
    </cfRule>
  </conditionalFormatting>
  <conditionalFormatting sqref="B21:B26">
    <cfRule type="duplicateValues" dxfId="53" priority="62"/>
  </conditionalFormatting>
  <conditionalFormatting sqref="B25">
    <cfRule type="duplicateValues" dxfId="52" priority="52"/>
  </conditionalFormatting>
  <conditionalFormatting sqref="B25">
    <cfRule type="duplicateValues" dxfId="51" priority="55"/>
  </conditionalFormatting>
  <conditionalFormatting sqref="B27:B29">
    <cfRule type="duplicateValues" dxfId="50" priority="51"/>
  </conditionalFormatting>
  <conditionalFormatting sqref="D30:D32">
    <cfRule type="containsBlanks" dxfId="49" priority="48">
      <formula>LEN(TRIM(D30))=0</formula>
    </cfRule>
  </conditionalFormatting>
  <conditionalFormatting sqref="B31">
    <cfRule type="duplicateValues" dxfId="48" priority="47"/>
  </conditionalFormatting>
  <conditionalFormatting sqref="D32">
    <cfRule type="containsBlanks" dxfId="47" priority="46">
      <formula>LEN(TRIM(D32))=0</formula>
    </cfRule>
  </conditionalFormatting>
  <conditionalFormatting sqref="D33">
    <cfRule type="containsBlanks" dxfId="46" priority="41">
      <formula>LEN(TRIM(D33))=0</formula>
    </cfRule>
  </conditionalFormatting>
  <conditionalFormatting sqref="D35">
    <cfRule type="containsBlanks" dxfId="45" priority="36">
      <formula>LEN(TRIM(D35))=0</formula>
    </cfRule>
  </conditionalFormatting>
  <conditionalFormatting sqref="B35">
    <cfRule type="duplicateValues" dxfId="44" priority="39"/>
  </conditionalFormatting>
  <conditionalFormatting sqref="D36:D37">
    <cfRule type="containsBlanks" dxfId="43" priority="33">
      <formula>LEN(TRIM(D36))=0</formula>
    </cfRule>
  </conditionalFormatting>
  <conditionalFormatting sqref="D38:D39">
    <cfRule type="containsBlanks" dxfId="42" priority="30">
      <formula>LEN(TRIM(D38))=0</formula>
    </cfRule>
  </conditionalFormatting>
  <conditionalFormatting sqref="B40">
    <cfRule type="duplicateValues" dxfId="41" priority="24"/>
  </conditionalFormatting>
  <conditionalFormatting sqref="B40">
    <cfRule type="duplicateValues" dxfId="40" priority="18"/>
    <cfRule type="duplicateValues" dxfId="39" priority="22"/>
    <cfRule type="duplicateValues" dxfId="38" priority="23"/>
  </conditionalFormatting>
  <conditionalFormatting sqref="B41">
    <cfRule type="duplicateValues" dxfId="37" priority="17"/>
  </conditionalFormatting>
  <conditionalFormatting sqref="B41:B42">
    <cfRule type="duplicateValues" dxfId="36" priority="16"/>
  </conditionalFormatting>
  <conditionalFormatting sqref="B41:B44">
    <cfRule type="duplicateValues" dxfId="35" priority="10"/>
    <cfRule type="duplicateValues" dxfId="34" priority="14"/>
    <cfRule type="duplicateValues" dxfId="33" priority="15"/>
  </conditionalFormatting>
  <conditionalFormatting sqref="B43">
    <cfRule type="duplicateValues" dxfId="32" priority="9"/>
  </conditionalFormatting>
  <conditionalFormatting sqref="B44">
    <cfRule type="duplicateValues" dxfId="31" priority="8"/>
  </conditionalFormatting>
  <conditionalFormatting sqref="B21:B39">
    <cfRule type="duplicateValues" dxfId="30" priority="408"/>
    <cfRule type="duplicateValues" dxfId="29" priority="409"/>
    <cfRule type="duplicateValues" dxfId="28" priority="410"/>
  </conditionalFormatting>
  <conditionalFormatting sqref="B34">
    <cfRule type="duplicateValues" dxfId="27" priority="416"/>
  </conditionalFormatting>
  <conditionalFormatting sqref="A1:A1048576">
    <cfRule type="colorScale" priority="1">
      <colorScale>
        <cfvo type="min"/>
        <cfvo type="max"/>
        <color rgb="FFFFEF9C"/>
        <color rgb="FF63BE7B"/>
      </colorScale>
    </cfRule>
  </conditionalFormatting>
  <hyperlinks>
    <hyperlink ref="F41" r:id="rId1" xr:uid="{D0C9ABF2-B08D-4085-958A-5EB44615135F}"/>
    <hyperlink ref="G6" r:id="rId2" display="https://www.panafrican-med-journal.com/content/series/35/2/56/full/" xr:uid="{C8CDDCF1-83A2-4875-A7E4-16506A7E5E12}"/>
    <hyperlink ref="G3:G167" r:id="rId3" display="https://www.panafrican-med-journal.com/content/series/35/2/56/full/" xr:uid="{6B05B11D-5B9A-49C1-8C21-529FFBA2854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CF64-D333-4FF5-8115-1CE59BE557CB}">
  <dimension ref="A1:Y357"/>
  <sheetViews>
    <sheetView zoomScaleNormal="100" workbookViewId="0">
      <pane xSplit="3" ySplit="1" topLeftCell="D2" activePane="bottomRight" state="frozen"/>
      <selection pane="topRight" activeCell="D1" sqref="D1"/>
      <selection pane="bottomLeft" activeCell="A2" sqref="A2"/>
      <selection pane="bottomRight" activeCell="B2" sqref="B2"/>
    </sheetView>
  </sheetViews>
  <sheetFormatPr defaultColWidth="9.08984375" defaultRowHeight="30" customHeight="1" x14ac:dyDescent="0.35"/>
  <cols>
    <col min="1" max="1" width="12.90625" style="96" customWidth="1"/>
    <col min="2" max="2" width="54.54296875" style="101" customWidth="1"/>
    <col min="3" max="3" width="20.08984375" style="99" bestFit="1" customWidth="1"/>
    <col min="4" max="6" width="16.26953125" style="99" customWidth="1"/>
    <col min="7" max="7" width="19.08984375" style="114" customWidth="1"/>
    <col min="8" max="8" width="12.1796875" style="96" hidden="1" customWidth="1"/>
    <col min="9" max="9" width="6.26953125" style="96" hidden="1" customWidth="1"/>
    <col min="10" max="10" width="18.7265625" style="96" customWidth="1"/>
    <col min="11" max="11" width="9" style="99" hidden="1" customWidth="1"/>
    <col min="12" max="12" width="12.26953125" style="114" customWidth="1"/>
    <col min="13" max="13" width="15.26953125" style="99" customWidth="1"/>
    <col min="14" max="14" width="13.7265625" style="99" customWidth="1"/>
    <col min="15" max="15" width="16.54296875" style="99" customWidth="1"/>
    <col min="16" max="16" width="18.26953125" style="99" customWidth="1"/>
    <col min="17" max="17" width="12" style="99" customWidth="1"/>
    <col min="18" max="18" width="14.7265625" style="99" customWidth="1"/>
    <col min="19" max="19" width="15.08984375" style="99" bestFit="1" customWidth="1"/>
    <col min="20" max="20" width="12.81640625" style="99" bestFit="1" customWidth="1"/>
    <col min="21" max="21" width="11.1796875" style="99" customWidth="1"/>
    <col min="22" max="22" width="15.7265625" style="96" customWidth="1"/>
    <col min="23" max="23" width="12.26953125" style="99" customWidth="1"/>
    <col min="24" max="24" width="10.90625" style="99" customWidth="1"/>
    <col min="25" max="25" width="6" style="99" hidden="1" customWidth="1"/>
    <col min="26" max="16384" width="9.08984375" style="99"/>
  </cols>
  <sheetData>
    <row r="1" spans="1:25" s="101" customFormat="1" ht="30" customHeight="1" x14ac:dyDescent="0.35">
      <c r="A1" s="88" t="s">
        <v>92</v>
      </c>
      <c r="B1" s="88" t="s">
        <v>1489</v>
      </c>
      <c r="C1" s="88" t="s">
        <v>75</v>
      </c>
      <c r="D1" s="88" t="s">
        <v>77</v>
      </c>
      <c r="E1" s="88" t="s">
        <v>79</v>
      </c>
      <c r="F1" s="88" t="s">
        <v>241</v>
      </c>
      <c r="G1" s="88" t="s">
        <v>242</v>
      </c>
      <c r="H1" s="88" t="s">
        <v>80</v>
      </c>
      <c r="I1" s="88" t="s">
        <v>82</v>
      </c>
      <c r="J1" s="89" t="s">
        <v>243</v>
      </c>
      <c r="K1" s="88" t="s">
        <v>1415</v>
      </c>
      <c r="L1" s="88" t="s">
        <v>18</v>
      </c>
      <c r="M1" s="88" t="s">
        <v>1102</v>
      </c>
      <c r="N1" s="88" t="s">
        <v>19</v>
      </c>
      <c r="O1" s="88" t="s">
        <v>85</v>
      </c>
      <c r="P1" s="88" t="s">
        <v>86</v>
      </c>
      <c r="Q1" s="88" t="s">
        <v>244</v>
      </c>
      <c r="R1" s="88" t="s">
        <v>1104</v>
      </c>
      <c r="S1" s="88" t="s">
        <v>1105</v>
      </c>
      <c r="T1" s="88" t="s">
        <v>87</v>
      </c>
      <c r="U1" s="88" t="s">
        <v>245</v>
      </c>
      <c r="V1" s="89" t="s">
        <v>1589</v>
      </c>
      <c r="W1" s="88" t="s">
        <v>1108</v>
      </c>
      <c r="X1" s="88" t="s">
        <v>89</v>
      </c>
      <c r="Y1" s="88" t="s">
        <v>91</v>
      </c>
    </row>
    <row r="2" spans="1:25" ht="30" customHeight="1" x14ac:dyDescent="0.35">
      <c r="A2" s="96">
        <v>44060</v>
      </c>
      <c r="B2" s="101" t="s">
        <v>3557</v>
      </c>
      <c r="C2" s="109" t="s">
        <v>114</v>
      </c>
      <c r="D2" s="99" t="s">
        <v>3558</v>
      </c>
      <c r="E2" s="99" t="s">
        <v>3559</v>
      </c>
      <c r="F2" s="99" t="s">
        <v>3625</v>
      </c>
      <c r="G2" s="99"/>
      <c r="J2" s="96">
        <v>44042</v>
      </c>
      <c r="K2" s="99" t="s">
        <v>3560</v>
      </c>
      <c r="L2" s="135" t="str">
        <f t="shared" ref="L2:L25" si="0">HYPERLINK(K2)</f>
        <v>https://clinicaltrials.gov/show/NCT04495803</v>
      </c>
      <c r="M2" s="99" t="s">
        <v>165</v>
      </c>
      <c r="O2" s="99" t="s">
        <v>118</v>
      </c>
      <c r="P2" s="99" t="s">
        <v>1008</v>
      </c>
      <c r="Q2" s="99" t="s">
        <v>3561</v>
      </c>
      <c r="R2" s="99" t="s">
        <v>253</v>
      </c>
      <c r="S2" s="99" t="s">
        <v>270</v>
      </c>
      <c r="T2" s="99" t="s">
        <v>767</v>
      </c>
      <c r="U2" s="99" t="s">
        <v>3562</v>
      </c>
      <c r="V2" s="123">
        <v>44053</v>
      </c>
      <c r="W2" s="99">
        <v>120</v>
      </c>
      <c r="X2" s="99" t="s">
        <v>108</v>
      </c>
    </row>
    <row r="3" spans="1:25" ht="30" customHeight="1" x14ac:dyDescent="0.35">
      <c r="A3" s="96">
        <v>44060</v>
      </c>
      <c r="B3" s="101" t="s">
        <v>3563</v>
      </c>
      <c r="C3" s="109" t="s">
        <v>2237</v>
      </c>
      <c r="D3" s="99" t="s">
        <v>3564</v>
      </c>
      <c r="E3" s="99" t="s">
        <v>3631</v>
      </c>
      <c r="F3" s="99" t="s">
        <v>3626</v>
      </c>
      <c r="G3" s="99" t="s">
        <v>3565</v>
      </c>
      <c r="J3" s="96">
        <v>44034</v>
      </c>
      <c r="K3" s="99" t="s">
        <v>3566</v>
      </c>
      <c r="L3" s="135" t="str">
        <f t="shared" si="0"/>
        <v>http://www.drks.de/DRKS00022506</v>
      </c>
      <c r="M3" s="99" t="s">
        <v>677</v>
      </c>
      <c r="N3" s="99" t="s">
        <v>111</v>
      </c>
      <c r="O3" s="99" t="s">
        <v>678</v>
      </c>
      <c r="P3" s="99" t="s">
        <v>3567</v>
      </c>
      <c r="Q3" s="99" t="s">
        <v>3568</v>
      </c>
      <c r="R3" s="99" t="s">
        <v>253</v>
      </c>
      <c r="S3" s="99" t="s">
        <v>270</v>
      </c>
      <c r="T3" s="99" t="s">
        <v>122</v>
      </c>
      <c r="U3" s="99" t="s">
        <v>3569</v>
      </c>
      <c r="V3" s="96">
        <v>43937</v>
      </c>
      <c r="W3" s="99">
        <v>300</v>
      </c>
      <c r="X3" s="99" t="s">
        <v>108</v>
      </c>
    </row>
    <row r="4" spans="1:25" ht="30" customHeight="1" x14ac:dyDescent="0.35">
      <c r="A4" s="96">
        <v>44060</v>
      </c>
      <c r="B4" s="101" t="s">
        <v>3570</v>
      </c>
      <c r="C4" s="109" t="s">
        <v>2237</v>
      </c>
      <c r="D4" s="99" t="s">
        <v>3571</v>
      </c>
      <c r="E4" s="99" t="s">
        <v>3574</v>
      </c>
      <c r="F4" s="99" t="s">
        <v>3572</v>
      </c>
      <c r="G4" s="99" t="s">
        <v>3573</v>
      </c>
      <c r="J4" s="96">
        <v>44020</v>
      </c>
      <c r="K4" s="99" t="s">
        <v>3575</v>
      </c>
      <c r="L4" s="135" t="str">
        <f t="shared" si="0"/>
        <v>http://www.drks.de/DRKS00021247</v>
      </c>
      <c r="M4" s="99" t="s">
        <v>677</v>
      </c>
      <c r="N4" s="99" t="s">
        <v>111</v>
      </c>
      <c r="O4" s="99" t="s">
        <v>678</v>
      </c>
      <c r="P4" s="99" t="s">
        <v>3576</v>
      </c>
      <c r="Q4" s="99" t="s">
        <v>3577</v>
      </c>
      <c r="R4" s="99" t="s">
        <v>263</v>
      </c>
      <c r="S4" s="99" t="s">
        <v>1534</v>
      </c>
      <c r="T4" s="99" t="s">
        <v>122</v>
      </c>
      <c r="U4" s="99" t="s">
        <v>3578</v>
      </c>
      <c r="V4" s="96">
        <v>43939</v>
      </c>
      <c r="W4" s="99">
        <v>100</v>
      </c>
      <c r="X4" s="99" t="s">
        <v>108</v>
      </c>
    </row>
    <row r="5" spans="1:25" ht="30" customHeight="1" x14ac:dyDescent="0.35">
      <c r="A5" s="96">
        <v>44060</v>
      </c>
      <c r="B5" s="101" t="s">
        <v>1968</v>
      </c>
      <c r="C5" s="109" t="s">
        <v>114</v>
      </c>
      <c r="D5" s="99" t="s">
        <v>1969</v>
      </c>
      <c r="E5" s="99" t="s">
        <v>1972</v>
      </c>
      <c r="F5" s="99" t="s">
        <v>1970</v>
      </c>
      <c r="G5" s="99" t="s">
        <v>1971</v>
      </c>
      <c r="J5" s="96">
        <v>43985</v>
      </c>
      <c r="K5" s="99" t="s">
        <v>1973</v>
      </c>
      <c r="L5" s="135" t="str">
        <f t="shared" si="0"/>
        <v>http://www.drks.de/DRKS00022088</v>
      </c>
      <c r="M5" s="99" t="s">
        <v>677</v>
      </c>
      <c r="N5" s="99" t="s">
        <v>111</v>
      </c>
      <c r="O5" s="99" t="s">
        <v>678</v>
      </c>
      <c r="P5" s="99" t="s">
        <v>1341</v>
      </c>
      <c r="Q5" s="99" t="s">
        <v>1974</v>
      </c>
      <c r="R5" s="99" t="s">
        <v>253</v>
      </c>
      <c r="S5" s="99" t="s">
        <v>682</v>
      </c>
      <c r="T5" s="99" t="s">
        <v>122</v>
      </c>
      <c r="U5" s="99" t="s">
        <v>1975</v>
      </c>
      <c r="V5" s="96">
        <v>43984</v>
      </c>
      <c r="W5" s="99">
        <v>2550</v>
      </c>
      <c r="X5" s="99" t="s">
        <v>108</v>
      </c>
    </row>
    <row r="6" spans="1:25" ht="30" customHeight="1" x14ac:dyDescent="0.35">
      <c r="A6" s="96">
        <v>44060</v>
      </c>
      <c r="B6" s="101" t="s">
        <v>1271</v>
      </c>
      <c r="C6" s="109" t="s">
        <v>114</v>
      </c>
      <c r="D6" s="99" t="s">
        <v>1272</v>
      </c>
      <c r="E6" s="99" t="s">
        <v>1275</v>
      </c>
      <c r="F6" s="99" t="s">
        <v>1273</v>
      </c>
      <c r="G6" s="99" t="s">
        <v>1274</v>
      </c>
      <c r="J6" s="96">
        <v>43969</v>
      </c>
      <c r="K6" s="99" t="s">
        <v>1276</v>
      </c>
      <c r="L6" s="135" t="str">
        <f t="shared" si="0"/>
        <v>http://www.drks.de/DRKS00021772</v>
      </c>
      <c r="M6" s="99" t="s">
        <v>677</v>
      </c>
      <c r="N6" s="99" t="s">
        <v>111</v>
      </c>
      <c r="O6" s="99" t="s">
        <v>678</v>
      </c>
      <c r="P6" s="99" t="s">
        <v>1277</v>
      </c>
      <c r="Q6" s="99" t="s">
        <v>1278</v>
      </c>
      <c r="R6" s="99" t="s">
        <v>681</v>
      </c>
      <c r="S6" s="99" t="s">
        <v>682</v>
      </c>
      <c r="T6" s="99" t="s">
        <v>122</v>
      </c>
      <c r="U6" s="99" t="s">
        <v>1279</v>
      </c>
      <c r="V6" s="96">
        <v>43915</v>
      </c>
      <c r="X6" s="99" t="s">
        <v>108</v>
      </c>
    </row>
    <row r="7" spans="1:25" ht="30" customHeight="1" x14ac:dyDescent="0.35">
      <c r="A7" s="96">
        <v>44060</v>
      </c>
      <c r="B7" s="101" t="s">
        <v>3579</v>
      </c>
      <c r="C7" s="109" t="s">
        <v>33</v>
      </c>
      <c r="D7" s="99" t="s">
        <v>3580</v>
      </c>
      <c r="E7" s="99" t="s">
        <v>3581</v>
      </c>
      <c r="F7" s="99" t="s">
        <v>3627</v>
      </c>
      <c r="G7" s="99"/>
      <c r="J7" s="96">
        <v>43864</v>
      </c>
      <c r="K7" s="99" t="s">
        <v>3582</v>
      </c>
      <c r="L7" s="135" t="str">
        <f t="shared" si="0"/>
        <v>https://clinicaltrials.gov/show/NCT04395430</v>
      </c>
      <c r="M7" s="99" t="s">
        <v>165</v>
      </c>
      <c r="O7" s="99" t="s">
        <v>118</v>
      </c>
      <c r="P7" s="99" t="s">
        <v>3583</v>
      </c>
      <c r="Q7" s="99" t="s">
        <v>1223</v>
      </c>
      <c r="R7" s="99" t="s">
        <v>852</v>
      </c>
      <c r="S7" s="99" t="s">
        <v>1902</v>
      </c>
      <c r="T7" s="99" t="s">
        <v>767</v>
      </c>
      <c r="U7" s="99" t="s">
        <v>3584</v>
      </c>
      <c r="V7" s="123">
        <v>43839</v>
      </c>
      <c r="W7" s="99">
        <v>40</v>
      </c>
      <c r="X7" s="99" t="s">
        <v>108</v>
      </c>
    </row>
    <row r="8" spans="1:25" ht="30" customHeight="1" x14ac:dyDescent="0.35">
      <c r="A8" s="96">
        <v>44060</v>
      </c>
      <c r="B8" s="101" t="s">
        <v>3585</v>
      </c>
      <c r="C8" s="109" t="s">
        <v>33</v>
      </c>
      <c r="D8" s="99" t="s">
        <v>3586</v>
      </c>
      <c r="E8" s="99" t="s">
        <v>3587</v>
      </c>
      <c r="F8" s="99" t="s">
        <v>3628</v>
      </c>
      <c r="G8" s="99"/>
      <c r="J8" s="96">
        <v>44047</v>
      </c>
      <c r="K8" s="99" t="s">
        <v>3588</v>
      </c>
      <c r="L8" s="135" t="str">
        <f t="shared" si="0"/>
        <v>https://clinicaltrials.gov/show/NCT04502667</v>
      </c>
      <c r="M8" s="99" t="s">
        <v>165</v>
      </c>
      <c r="N8" s="99" t="s">
        <v>1114</v>
      </c>
      <c r="O8" s="99" t="s">
        <v>118</v>
      </c>
      <c r="P8" s="99" t="s">
        <v>940</v>
      </c>
      <c r="Q8" s="99" t="s">
        <v>3589</v>
      </c>
      <c r="R8" s="99" t="s">
        <v>1009</v>
      </c>
      <c r="S8" s="99" t="s">
        <v>906</v>
      </c>
      <c r="T8" s="99" t="s">
        <v>122</v>
      </c>
      <c r="U8" s="99" t="s">
        <v>3590</v>
      </c>
      <c r="V8" s="123">
        <v>44027</v>
      </c>
      <c r="W8" s="99">
        <v>40</v>
      </c>
      <c r="X8" s="99" t="s">
        <v>121</v>
      </c>
    </row>
    <row r="9" spans="1:25" ht="30" customHeight="1" x14ac:dyDescent="0.35">
      <c r="A9" s="96">
        <v>44060</v>
      </c>
      <c r="B9" s="101" t="s">
        <v>331</v>
      </c>
      <c r="C9" s="109" t="s">
        <v>33</v>
      </c>
      <c r="D9" s="99" t="s">
        <v>332</v>
      </c>
      <c r="E9" s="99" t="s">
        <v>333</v>
      </c>
      <c r="F9" s="99" t="s">
        <v>1650</v>
      </c>
      <c r="G9" s="99" t="s">
        <v>1651</v>
      </c>
      <c r="J9" s="96">
        <v>43875</v>
      </c>
      <c r="K9" s="99" t="s">
        <v>334</v>
      </c>
      <c r="L9" s="135" t="str">
        <f t="shared" si="0"/>
        <v>http://www.chictr.org.cn/showproj.aspx?proj=49502</v>
      </c>
      <c r="M9" s="99" t="s">
        <v>276</v>
      </c>
      <c r="N9" s="99" t="s">
        <v>107</v>
      </c>
      <c r="O9" s="99" t="s">
        <v>286</v>
      </c>
      <c r="P9" s="99" t="s">
        <v>287</v>
      </c>
      <c r="Q9" s="99" t="s">
        <v>335</v>
      </c>
      <c r="R9" s="99">
        <v>0</v>
      </c>
      <c r="S9" s="99">
        <v>100</v>
      </c>
      <c r="U9" s="99" t="s">
        <v>336</v>
      </c>
      <c r="V9" s="96">
        <v>44014</v>
      </c>
      <c r="W9" s="99" t="s">
        <v>337</v>
      </c>
      <c r="X9" s="99">
        <v>0</v>
      </c>
    </row>
    <row r="10" spans="1:25" ht="30" customHeight="1" x14ac:dyDescent="0.35">
      <c r="A10" s="96">
        <v>44060</v>
      </c>
      <c r="B10" s="101" t="s">
        <v>684</v>
      </c>
      <c r="C10" s="109" t="s">
        <v>33</v>
      </c>
      <c r="D10" s="99" t="s">
        <v>1597</v>
      </c>
      <c r="E10" s="99" t="s">
        <v>685</v>
      </c>
      <c r="F10" s="99" t="s">
        <v>1598</v>
      </c>
      <c r="G10" s="99" t="s">
        <v>1599</v>
      </c>
      <c r="J10" s="96">
        <v>43941</v>
      </c>
      <c r="K10" s="99" t="s">
        <v>686</v>
      </c>
      <c r="L10" s="135" t="str">
        <f t="shared" si="0"/>
        <v>http://www.drks.de/DRKS00021399</v>
      </c>
      <c r="M10" s="99" t="s">
        <v>677</v>
      </c>
      <c r="N10" s="99" t="s">
        <v>111</v>
      </c>
      <c r="O10" s="99" t="s">
        <v>678</v>
      </c>
      <c r="P10" s="99" t="s">
        <v>687</v>
      </c>
      <c r="Q10" s="99" t="s">
        <v>688</v>
      </c>
      <c r="R10" s="99" t="s">
        <v>689</v>
      </c>
      <c r="S10" s="99" t="s">
        <v>690</v>
      </c>
      <c r="T10" s="99" t="s">
        <v>122</v>
      </c>
      <c r="U10" s="99" t="s">
        <v>691</v>
      </c>
      <c r="V10" s="96">
        <v>43933</v>
      </c>
      <c r="W10" s="99">
        <v>450</v>
      </c>
      <c r="X10" s="99" t="s">
        <v>108</v>
      </c>
    </row>
    <row r="11" spans="1:25" ht="30" customHeight="1" x14ac:dyDescent="0.35">
      <c r="A11" s="96">
        <v>44060</v>
      </c>
      <c r="B11" s="101" t="s">
        <v>697</v>
      </c>
      <c r="C11" s="109" t="s">
        <v>33</v>
      </c>
      <c r="D11" s="99" t="s">
        <v>698</v>
      </c>
      <c r="E11" s="99" t="s">
        <v>1549</v>
      </c>
      <c r="F11" s="99" t="s">
        <v>1595</v>
      </c>
      <c r="G11" s="99" t="s">
        <v>1596</v>
      </c>
      <c r="J11" s="96">
        <v>43943</v>
      </c>
      <c r="K11" s="99" t="s">
        <v>699</v>
      </c>
      <c r="L11" s="135" t="str">
        <f t="shared" si="0"/>
        <v>http://www.drks.de/DRKS00021521</v>
      </c>
      <c r="M11" s="99" t="s">
        <v>677</v>
      </c>
      <c r="N11" s="99" t="s">
        <v>111</v>
      </c>
      <c r="O11" s="99" t="s">
        <v>678</v>
      </c>
      <c r="P11" s="99" t="s">
        <v>687</v>
      </c>
      <c r="Q11" s="99" t="s">
        <v>700</v>
      </c>
      <c r="R11" s="99" t="s">
        <v>689</v>
      </c>
      <c r="S11" s="99" t="s">
        <v>701</v>
      </c>
      <c r="T11" s="99" t="s">
        <v>122</v>
      </c>
      <c r="U11" s="99" t="s">
        <v>702</v>
      </c>
      <c r="V11" s="96">
        <v>43943</v>
      </c>
      <c r="W11" s="99">
        <v>2000</v>
      </c>
      <c r="X11" s="99">
        <v>0</v>
      </c>
    </row>
    <row r="12" spans="1:25" ht="30" customHeight="1" x14ac:dyDescent="0.35">
      <c r="A12" s="96">
        <v>44060</v>
      </c>
      <c r="B12" s="101" t="s">
        <v>3591</v>
      </c>
      <c r="C12" s="109" t="s">
        <v>33</v>
      </c>
      <c r="D12" s="99" t="s">
        <v>3592</v>
      </c>
      <c r="E12" s="99" t="s">
        <v>3595</v>
      </c>
      <c r="F12" s="99" t="s">
        <v>3593</v>
      </c>
      <c r="G12" s="99" t="s">
        <v>3594</v>
      </c>
      <c r="J12" s="96">
        <v>44039</v>
      </c>
      <c r="K12" s="99" t="s">
        <v>3596</v>
      </c>
      <c r="L12" s="135" t="str">
        <f t="shared" si="0"/>
        <v>http://www.drks.de/DRKS00021229</v>
      </c>
      <c r="M12" s="99" t="s">
        <v>677</v>
      </c>
      <c r="N12" s="99" t="s">
        <v>111</v>
      </c>
      <c r="O12" s="99" t="s">
        <v>678</v>
      </c>
      <c r="P12" s="99" t="s">
        <v>3597</v>
      </c>
      <c r="Q12" s="99" t="s">
        <v>3598</v>
      </c>
      <c r="R12" s="99" t="s">
        <v>3599</v>
      </c>
      <c r="S12" s="99" t="s">
        <v>253</v>
      </c>
      <c r="T12" s="99" t="s">
        <v>122</v>
      </c>
      <c r="U12" s="99" t="s">
        <v>3600</v>
      </c>
      <c r="V12" s="96">
        <v>43917</v>
      </c>
      <c r="W12" s="99">
        <v>900</v>
      </c>
      <c r="X12" s="99" t="s">
        <v>108</v>
      </c>
    </row>
    <row r="13" spans="1:25" ht="30" customHeight="1" x14ac:dyDescent="0.35">
      <c r="A13" s="96">
        <v>44060</v>
      </c>
      <c r="B13" s="101" t="s">
        <v>1982</v>
      </c>
      <c r="C13" s="109" t="s">
        <v>33</v>
      </c>
      <c r="D13" s="99" t="s">
        <v>1983</v>
      </c>
      <c r="E13" s="99" t="s">
        <v>1986</v>
      </c>
      <c r="F13" s="99" t="s">
        <v>1984</v>
      </c>
      <c r="G13" s="99" t="s">
        <v>1985</v>
      </c>
      <c r="J13" s="96">
        <v>44008</v>
      </c>
      <c r="K13" s="99" t="s">
        <v>1987</v>
      </c>
      <c r="L13" s="135" t="str">
        <f t="shared" si="0"/>
        <v>http://www.drks.de/DRKS00022292</v>
      </c>
      <c r="M13" s="99" t="s">
        <v>677</v>
      </c>
      <c r="N13" s="99" t="s">
        <v>111</v>
      </c>
      <c r="O13" s="99" t="s">
        <v>678</v>
      </c>
      <c r="P13" s="99" t="s">
        <v>1988</v>
      </c>
      <c r="Q13" s="99" t="s">
        <v>1989</v>
      </c>
      <c r="R13" s="99" t="s">
        <v>1149</v>
      </c>
      <c r="S13" s="99" t="s">
        <v>682</v>
      </c>
      <c r="T13" s="99" t="s">
        <v>122</v>
      </c>
      <c r="U13" s="99" t="s">
        <v>1990</v>
      </c>
      <c r="V13" s="96">
        <v>43983</v>
      </c>
      <c r="W13" s="99">
        <v>250</v>
      </c>
      <c r="X13" s="99">
        <v>0</v>
      </c>
    </row>
    <row r="14" spans="1:25" ht="30" customHeight="1" x14ac:dyDescent="0.35">
      <c r="A14" s="96">
        <v>44060</v>
      </c>
      <c r="B14" s="101" t="s">
        <v>3601</v>
      </c>
      <c r="C14" s="109" t="s">
        <v>33</v>
      </c>
      <c r="D14" s="99" t="s">
        <v>3602</v>
      </c>
      <c r="E14" s="99" t="s">
        <v>3604</v>
      </c>
      <c r="F14" s="99" t="s">
        <v>3629</v>
      </c>
      <c r="G14" s="99" t="s">
        <v>3603</v>
      </c>
      <c r="J14" s="96">
        <v>44050</v>
      </c>
      <c r="K14" s="99" t="s">
        <v>3605</v>
      </c>
      <c r="L14" s="135" t="str">
        <f t="shared" si="0"/>
        <v>http://www.drks.de/DRKS00022434</v>
      </c>
      <c r="M14" s="99" t="s">
        <v>677</v>
      </c>
      <c r="N14" s="99" t="s">
        <v>111</v>
      </c>
      <c r="O14" s="99" t="s">
        <v>678</v>
      </c>
      <c r="P14" s="99" t="s">
        <v>1277</v>
      </c>
      <c r="Q14" s="99" t="s">
        <v>3606</v>
      </c>
      <c r="R14" s="99" t="s">
        <v>774</v>
      </c>
      <c r="S14" s="99" t="s">
        <v>253</v>
      </c>
      <c r="T14" s="99" t="s">
        <v>122</v>
      </c>
      <c r="U14" s="99" t="s">
        <v>3607</v>
      </c>
      <c r="V14" s="96">
        <v>43990</v>
      </c>
      <c r="W14" s="99">
        <v>3000</v>
      </c>
      <c r="X14" s="99" t="s">
        <v>108</v>
      </c>
    </row>
    <row r="15" spans="1:25" ht="30" customHeight="1" x14ac:dyDescent="0.35">
      <c r="A15" s="96">
        <v>44060</v>
      </c>
      <c r="B15" s="101" t="s">
        <v>3608</v>
      </c>
      <c r="C15" s="109" t="s">
        <v>33</v>
      </c>
      <c r="D15" s="99" t="s">
        <v>3632</v>
      </c>
      <c r="E15" s="99" t="s">
        <v>3611</v>
      </c>
      <c r="F15" s="99" t="s">
        <v>3609</v>
      </c>
      <c r="G15" s="99" t="s">
        <v>3610</v>
      </c>
      <c r="J15" s="96">
        <v>44019</v>
      </c>
      <c r="K15" s="99" t="s">
        <v>3612</v>
      </c>
      <c r="L15" s="135" t="str">
        <f t="shared" si="0"/>
        <v>http://www.drks.de/DRKS00022380</v>
      </c>
      <c r="M15" s="99" t="s">
        <v>677</v>
      </c>
      <c r="N15" s="99" t="s">
        <v>111</v>
      </c>
      <c r="O15" s="99" t="s">
        <v>678</v>
      </c>
      <c r="P15" s="99" t="s">
        <v>1277</v>
      </c>
      <c r="Q15" s="99" t="s">
        <v>3613</v>
      </c>
      <c r="R15" s="99" t="s">
        <v>3614</v>
      </c>
      <c r="S15" s="99" t="s">
        <v>3615</v>
      </c>
      <c r="T15" s="99" t="s">
        <v>122</v>
      </c>
      <c r="U15" s="99" t="s">
        <v>3616</v>
      </c>
      <c r="V15" s="96">
        <v>44024</v>
      </c>
      <c r="W15" s="99">
        <v>14000</v>
      </c>
      <c r="X15" s="99" t="s">
        <v>108</v>
      </c>
    </row>
    <row r="16" spans="1:25" ht="30" customHeight="1" x14ac:dyDescent="0.35">
      <c r="A16" s="96">
        <v>44060</v>
      </c>
      <c r="B16" s="101" t="s">
        <v>1991</v>
      </c>
      <c r="C16" s="109" t="s">
        <v>33</v>
      </c>
      <c r="D16" s="99" t="s">
        <v>1992</v>
      </c>
      <c r="E16" s="99" t="s">
        <v>1995</v>
      </c>
      <c r="F16" s="99" t="s">
        <v>1993</v>
      </c>
      <c r="G16" s="99" t="s">
        <v>1994</v>
      </c>
      <c r="J16" s="96">
        <v>43969</v>
      </c>
      <c r="K16" s="99" t="s">
        <v>1996</v>
      </c>
      <c r="L16" s="135" t="str">
        <f t="shared" si="0"/>
        <v>http://www.drks.de/DRKS00021709</v>
      </c>
      <c r="M16" s="99" t="s">
        <v>677</v>
      </c>
      <c r="N16" s="99" t="s">
        <v>111</v>
      </c>
      <c r="O16" s="99" t="s">
        <v>678</v>
      </c>
      <c r="P16" s="99" t="s">
        <v>1997</v>
      </c>
      <c r="Q16" s="99" t="s">
        <v>1998</v>
      </c>
      <c r="R16" s="99" t="s">
        <v>1149</v>
      </c>
      <c r="S16" s="99" t="s">
        <v>682</v>
      </c>
      <c r="T16" s="99" t="s">
        <v>122</v>
      </c>
      <c r="U16" s="99" t="s">
        <v>1999</v>
      </c>
      <c r="V16" s="96">
        <v>44015</v>
      </c>
      <c r="W16" s="99">
        <v>1500</v>
      </c>
      <c r="X16" s="99" t="s">
        <v>108</v>
      </c>
    </row>
    <row r="17" spans="1:24" ht="30" customHeight="1" x14ac:dyDescent="0.35">
      <c r="A17" s="96">
        <v>44060</v>
      </c>
      <c r="B17" s="101" t="s">
        <v>3618</v>
      </c>
      <c r="C17" s="109" t="s">
        <v>33</v>
      </c>
      <c r="D17" s="99" t="s">
        <v>3619</v>
      </c>
      <c r="E17" s="99" t="s">
        <v>3620</v>
      </c>
      <c r="F17" s="99" t="s">
        <v>3630</v>
      </c>
      <c r="G17" s="99"/>
      <c r="J17" s="96">
        <v>44043</v>
      </c>
      <c r="K17" s="99" t="s">
        <v>3621</v>
      </c>
      <c r="L17" s="135" t="str">
        <f t="shared" si="0"/>
        <v>https://clinicaltrials.gov/show/NCT04498416</v>
      </c>
      <c r="M17" s="99" t="s">
        <v>165</v>
      </c>
      <c r="N17" s="99" t="s">
        <v>117</v>
      </c>
      <c r="O17" s="99" t="s">
        <v>115</v>
      </c>
      <c r="Q17" s="99" t="s">
        <v>181</v>
      </c>
      <c r="R17" s="99" t="s">
        <v>108</v>
      </c>
      <c r="S17" s="99" t="s">
        <v>906</v>
      </c>
      <c r="T17" s="99" t="s">
        <v>122</v>
      </c>
      <c r="U17" s="99" t="s">
        <v>3622</v>
      </c>
      <c r="V17" s="123">
        <v>43948</v>
      </c>
      <c r="W17" s="99">
        <v>70</v>
      </c>
    </row>
    <row r="18" spans="1:24" ht="30" customHeight="1" x14ac:dyDescent="0.35">
      <c r="A18" s="96">
        <v>44060</v>
      </c>
      <c r="B18" s="101" t="s">
        <v>692</v>
      </c>
      <c r="C18" s="109" t="s">
        <v>33</v>
      </c>
      <c r="D18" s="99" t="s">
        <v>1600</v>
      </c>
      <c r="E18" s="99" t="s">
        <v>1550</v>
      </c>
      <c r="F18" s="99" t="s">
        <v>1334</v>
      </c>
      <c r="G18" s="99" t="s">
        <v>1335</v>
      </c>
      <c r="J18" s="96">
        <v>43943</v>
      </c>
      <c r="K18" s="99" t="s">
        <v>693</v>
      </c>
      <c r="L18" s="135" t="str">
        <f t="shared" si="0"/>
        <v>http://www.drks.de/DRKS00021506</v>
      </c>
      <c r="M18" s="99" t="s">
        <v>677</v>
      </c>
      <c r="N18" s="99" t="s">
        <v>111</v>
      </c>
      <c r="O18" s="99" t="s">
        <v>678</v>
      </c>
      <c r="P18" s="99" t="s">
        <v>694</v>
      </c>
      <c r="Q18" s="99" t="s">
        <v>695</v>
      </c>
      <c r="R18" s="99" t="s">
        <v>681</v>
      </c>
      <c r="S18" s="99" t="s">
        <v>253</v>
      </c>
      <c r="T18" s="99" t="s">
        <v>122</v>
      </c>
      <c r="U18" s="99" t="s">
        <v>696</v>
      </c>
      <c r="V18" s="96">
        <v>43908</v>
      </c>
      <c r="W18" s="99">
        <v>1000</v>
      </c>
      <c r="X18" s="99" t="s">
        <v>108</v>
      </c>
    </row>
    <row r="19" spans="1:24" ht="30" customHeight="1" x14ac:dyDescent="0.35">
      <c r="A19" s="96">
        <v>44060</v>
      </c>
      <c r="B19" s="101" t="s">
        <v>3591</v>
      </c>
      <c r="C19" s="109" t="s">
        <v>33</v>
      </c>
      <c r="D19" s="99" t="s">
        <v>3592</v>
      </c>
      <c r="E19" s="99" t="s">
        <v>3595</v>
      </c>
      <c r="F19" s="99" t="s">
        <v>3593</v>
      </c>
      <c r="G19" s="99" t="s">
        <v>3594</v>
      </c>
      <c r="J19" s="96">
        <v>44039</v>
      </c>
      <c r="K19" s="99" t="s">
        <v>3596</v>
      </c>
      <c r="L19" s="135" t="str">
        <f t="shared" si="0"/>
        <v>http://www.drks.de/DRKS00021229</v>
      </c>
      <c r="M19" s="99" t="s">
        <v>677</v>
      </c>
      <c r="N19" s="99" t="s">
        <v>111</v>
      </c>
      <c r="O19" s="99" t="s">
        <v>678</v>
      </c>
      <c r="P19" s="99" t="s">
        <v>3597</v>
      </c>
      <c r="Q19" s="99" t="s">
        <v>3598</v>
      </c>
      <c r="R19" s="99" t="s">
        <v>3599</v>
      </c>
      <c r="S19" s="99" t="s">
        <v>253</v>
      </c>
      <c r="T19" s="99" t="s">
        <v>122</v>
      </c>
      <c r="U19" s="99" t="s">
        <v>3600</v>
      </c>
      <c r="V19" s="96">
        <v>43917</v>
      </c>
      <c r="W19" s="99">
        <v>900</v>
      </c>
      <c r="X19" s="99" t="s">
        <v>108</v>
      </c>
    </row>
    <row r="20" spans="1:24" ht="30" customHeight="1" x14ac:dyDescent="0.35">
      <c r="A20" s="96">
        <v>44060</v>
      </c>
      <c r="B20" s="101" t="s">
        <v>3601</v>
      </c>
      <c r="C20" s="109" t="s">
        <v>33</v>
      </c>
      <c r="D20" s="99" t="s">
        <v>3602</v>
      </c>
      <c r="E20" s="99" t="s">
        <v>3604</v>
      </c>
      <c r="F20" s="99" t="s">
        <v>3629</v>
      </c>
      <c r="G20" s="99" t="s">
        <v>3603</v>
      </c>
      <c r="J20" s="96">
        <v>44050</v>
      </c>
      <c r="K20" s="99" t="s">
        <v>3605</v>
      </c>
      <c r="L20" s="135" t="str">
        <f t="shared" si="0"/>
        <v>http://www.drks.de/DRKS00022434</v>
      </c>
      <c r="M20" s="99" t="s">
        <v>677</v>
      </c>
      <c r="N20" s="99" t="s">
        <v>111</v>
      </c>
      <c r="O20" s="99" t="s">
        <v>678</v>
      </c>
      <c r="P20" s="99" t="s">
        <v>1277</v>
      </c>
      <c r="Q20" s="99" t="s">
        <v>3606</v>
      </c>
      <c r="R20" s="99" t="s">
        <v>774</v>
      </c>
      <c r="S20" s="99" t="s">
        <v>253</v>
      </c>
      <c r="T20" s="99" t="s">
        <v>122</v>
      </c>
      <c r="U20" s="99" t="s">
        <v>3607</v>
      </c>
      <c r="V20" s="96">
        <v>43990</v>
      </c>
      <c r="W20" s="99">
        <v>3000</v>
      </c>
      <c r="X20" s="99" t="s">
        <v>108</v>
      </c>
    </row>
    <row r="21" spans="1:24" ht="30" customHeight="1" x14ac:dyDescent="0.35">
      <c r="A21" s="96">
        <v>44060</v>
      </c>
      <c r="B21" s="101" t="s">
        <v>3608</v>
      </c>
      <c r="C21" s="109" t="s">
        <v>33</v>
      </c>
      <c r="D21" s="99" t="s">
        <v>3632</v>
      </c>
      <c r="E21" s="99" t="s">
        <v>3611</v>
      </c>
      <c r="F21" s="99" t="s">
        <v>3609</v>
      </c>
      <c r="G21" s="99" t="s">
        <v>3610</v>
      </c>
      <c r="J21" s="96">
        <v>44019</v>
      </c>
      <c r="K21" s="99" t="s">
        <v>3612</v>
      </c>
      <c r="L21" s="135" t="str">
        <f t="shared" si="0"/>
        <v>http://www.drks.de/DRKS00022380</v>
      </c>
      <c r="M21" s="99" t="s">
        <v>677</v>
      </c>
      <c r="N21" s="99" t="s">
        <v>111</v>
      </c>
      <c r="O21" s="99" t="s">
        <v>678</v>
      </c>
      <c r="P21" s="99" t="s">
        <v>1277</v>
      </c>
      <c r="Q21" s="99" t="s">
        <v>3613</v>
      </c>
      <c r="R21" s="99" t="s">
        <v>3614</v>
      </c>
      <c r="S21" s="99" t="s">
        <v>3615</v>
      </c>
      <c r="T21" s="99" t="s">
        <v>122</v>
      </c>
      <c r="U21" s="99" t="s">
        <v>3616</v>
      </c>
      <c r="V21" s="96">
        <v>44024</v>
      </c>
      <c r="W21" s="99">
        <v>14000</v>
      </c>
      <c r="X21" s="99" t="s">
        <v>108</v>
      </c>
    </row>
    <row r="22" spans="1:24" ht="30" customHeight="1" x14ac:dyDescent="0.35">
      <c r="A22" s="96">
        <v>44060</v>
      </c>
      <c r="B22" s="101" t="s">
        <v>2336</v>
      </c>
      <c r="C22" s="109" t="s">
        <v>2188</v>
      </c>
      <c r="D22" s="99" t="s">
        <v>2337</v>
      </c>
      <c r="E22" s="99" t="s">
        <v>2339</v>
      </c>
      <c r="F22" s="99" t="s">
        <v>2367</v>
      </c>
      <c r="G22" s="99" t="s">
        <v>2338</v>
      </c>
      <c r="J22" s="96">
        <v>44043</v>
      </c>
      <c r="K22" s="99" t="s">
        <v>2340</v>
      </c>
      <c r="L22" s="135" t="str">
        <f t="shared" si="0"/>
        <v>http://isrctn.com/ISRCTN60033461</v>
      </c>
      <c r="M22" s="99" t="s">
        <v>737</v>
      </c>
      <c r="N22" s="99" t="s">
        <v>3617</v>
      </c>
      <c r="O22" s="99" t="s">
        <v>115</v>
      </c>
      <c r="P22" s="99" t="s">
        <v>2341</v>
      </c>
      <c r="Q22" s="99" t="s">
        <v>739</v>
      </c>
      <c r="T22" s="99" t="s">
        <v>122</v>
      </c>
      <c r="U22" s="99" t="s">
        <v>2342</v>
      </c>
      <c r="V22" s="96">
        <v>43891</v>
      </c>
      <c r="W22" s="99">
        <v>10000</v>
      </c>
      <c r="X22" s="99" t="s">
        <v>183</v>
      </c>
    </row>
    <row r="23" spans="1:24" ht="30" customHeight="1" x14ac:dyDescent="0.35">
      <c r="A23" s="96">
        <v>44060</v>
      </c>
      <c r="B23" s="101" t="s">
        <v>1935</v>
      </c>
      <c r="C23" s="109" t="s">
        <v>114</v>
      </c>
      <c r="D23" s="99" t="s">
        <v>1055</v>
      </c>
      <c r="E23" s="99" t="s">
        <v>2190</v>
      </c>
      <c r="F23" s="99" t="s">
        <v>1958</v>
      </c>
      <c r="G23" s="99" t="s">
        <v>1936</v>
      </c>
      <c r="J23" s="96">
        <v>43979</v>
      </c>
      <c r="K23" s="99" t="s">
        <v>1937</v>
      </c>
      <c r="L23" s="135" t="str">
        <f t="shared" si="0"/>
        <v>https://trialregister.nl/trial/8668</v>
      </c>
      <c r="M23" s="99" t="s">
        <v>1057</v>
      </c>
      <c r="N23" s="99" t="s">
        <v>1058</v>
      </c>
      <c r="O23" s="99" t="s">
        <v>115</v>
      </c>
      <c r="P23" s="99" t="s">
        <v>3623</v>
      </c>
      <c r="Q23" s="99" t="s">
        <v>1938</v>
      </c>
      <c r="T23" s="99" t="s">
        <v>255</v>
      </c>
      <c r="U23" s="99" t="s">
        <v>1939</v>
      </c>
      <c r="V23" s="96">
        <v>43979</v>
      </c>
      <c r="W23" s="99">
        <v>20</v>
      </c>
    </row>
    <row r="24" spans="1:24" ht="30" customHeight="1" x14ac:dyDescent="0.35">
      <c r="A24" s="96">
        <v>44060</v>
      </c>
      <c r="B24" s="101" t="s">
        <v>1054</v>
      </c>
      <c r="C24" s="109" t="s">
        <v>114</v>
      </c>
      <c r="D24" s="99" t="s">
        <v>1055</v>
      </c>
      <c r="E24" s="99" t="s">
        <v>1552</v>
      </c>
      <c r="F24" s="99" t="s">
        <v>1141</v>
      </c>
      <c r="G24" s="99" t="s">
        <v>1142</v>
      </c>
      <c r="J24" s="96">
        <v>43917</v>
      </c>
      <c r="K24" s="99" t="s">
        <v>1056</v>
      </c>
      <c r="L24" s="135" t="str">
        <f t="shared" si="0"/>
        <v>https://trialregister.nl/trial/8485</v>
      </c>
      <c r="M24" s="99" t="s">
        <v>1057</v>
      </c>
      <c r="N24" s="99" t="s">
        <v>1058</v>
      </c>
      <c r="O24" s="99" t="s">
        <v>115</v>
      </c>
      <c r="P24" s="99" t="s">
        <v>3624</v>
      </c>
      <c r="Q24" s="99" t="s">
        <v>1059</v>
      </c>
      <c r="T24" s="99" t="s">
        <v>122</v>
      </c>
      <c r="U24" s="99" t="s">
        <v>1060</v>
      </c>
      <c r="V24" s="96">
        <v>43917</v>
      </c>
      <c r="W24" s="99">
        <v>20</v>
      </c>
    </row>
    <row r="25" spans="1:24" ht="30" customHeight="1" x14ac:dyDescent="0.35">
      <c r="A25" s="96">
        <v>44060</v>
      </c>
      <c r="B25" s="101" t="s">
        <v>673</v>
      </c>
      <c r="C25" s="109" t="s">
        <v>2237</v>
      </c>
      <c r="D25" s="99" t="s">
        <v>674</v>
      </c>
      <c r="E25" s="99" t="s">
        <v>675</v>
      </c>
      <c r="F25" s="99" t="s">
        <v>1332</v>
      </c>
      <c r="G25" s="99" t="s">
        <v>1333</v>
      </c>
      <c r="J25" s="96">
        <v>43921</v>
      </c>
      <c r="K25" s="99" t="s">
        <v>676</v>
      </c>
      <c r="L25" s="135" t="str">
        <f t="shared" si="0"/>
        <v>http://www.drks.de/DRKS00021208</v>
      </c>
      <c r="M25" s="99" t="s">
        <v>677</v>
      </c>
      <c r="N25" s="99" t="s">
        <v>111</v>
      </c>
      <c r="O25" s="99" t="s">
        <v>678</v>
      </c>
      <c r="P25" s="99" t="s">
        <v>679</v>
      </c>
      <c r="Q25" s="99" t="s">
        <v>680</v>
      </c>
      <c r="R25" s="99" t="s">
        <v>681</v>
      </c>
      <c r="S25" s="99" t="s">
        <v>682</v>
      </c>
      <c r="T25" s="99" t="s">
        <v>122</v>
      </c>
      <c r="U25" s="99" t="s">
        <v>683</v>
      </c>
      <c r="V25" s="96">
        <v>43894</v>
      </c>
      <c r="W25" s="99">
        <v>100</v>
      </c>
      <c r="X25" s="99" t="s">
        <v>108</v>
      </c>
    </row>
    <row r="26" spans="1:24" ht="30" customHeight="1" x14ac:dyDescent="0.35">
      <c r="A26" s="96">
        <v>44053</v>
      </c>
      <c r="B26" s="101" t="s">
        <v>847</v>
      </c>
      <c r="C26" s="109" t="s">
        <v>33</v>
      </c>
      <c r="E26" s="99" t="s">
        <v>848</v>
      </c>
      <c r="F26" s="99" t="s">
        <v>1722</v>
      </c>
      <c r="J26" s="96">
        <v>44078</v>
      </c>
      <c r="K26" s="99" t="s">
        <v>849</v>
      </c>
      <c r="L26" s="108" t="str">
        <f t="shared" ref="L26:L45" si="1">HYPERLINK(K26)</f>
        <v>https://clinicaltrials.gov/show/NCT04343664</v>
      </c>
      <c r="M26" s="99" t="s">
        <v>165</v>
      </c>
      <c r="N26" s="99" t="s">
        <v>850</v>
      </c>
      <c r="O26" s="99" t="s">
        <v>787</v>
      </c>
      <c r="Q26" s="99" t="s">
        <v>851</v>
      </c>
      <c r="R26" s="99" t="s">
        <v>852</v>
      </c>
      <c r="S26" s="99" t="s">
        <v>108</v>
      </c>
      <c r="T26" s="99" t="s">
        <v>767</v>
      </c>
      <c r="U26" s="99" t="s">
        <v>853</v>
      </c>
      <c r="V26" s="96">
        <v>44044</v>
      </c>
      <c r="W26" s="99">
        <v>10000</v>
      </c>
    </row>
    <row r="27" spans="1:24" ht="30" customHeight="1" x14ac:dyDescent="0.35">
      <c r="A27" s="96">
        <v>44053</v>
      </c>
      <c r="B27" s="101" t="s">
        <v>133</v>
      </c>
      <c r="C27" s="109" t="s">
        <v>33</v>
      </c>
      <c r="E27" s="99" t="s">
        <v>976</v>
      </c>
      <c r="F27" s="99" t="s">
        <v>1565</v>
      </c>
      <c r="J27" s="96">
        <v>43950</v>
      </c>
      <c r="K27" s="99" t="s">
        <v>977</v>
      </c>
      <c r="L27" s="108" t="str">
        <f t="shared" si="1"/>
        <v>https://clinicaltrials.gov/show/NCT04371432</v>
      </c>
      <c r="M27" s="99" t="s">
        <v>165</v>
      </c>
      <c r="N27" s="99" t="s">
        <v>103</v>
      </c>
      <c r="O27" s="99" t="s">
        <v>115</v>
      </c>
      <c r="Q27" s="99" t="s">
        <v>978</v>
      </c>
      <c r="R27" s="99" t="s">
        <v>813</v>
      </c>
      <c r="S27" s="99" t="s">
        <v>108</v>
      </c>
      <c r="T27" s="99" t="s">
        <v>122</v>
      </c>
      <c r="U27" s="99" t="s">
        <v>134</v>
      </c>
      <c r="V27" s="96">
        <v>44047</v>
      </c>
      <c r="W27" s="99">
        <v>2500</v>
      </c>
    </row>
    <row r="28" spans="1:24" ht="30" customHeight="1" x14ac:dyDescent="0.35">
      <c r="A28" s="96">
        <v>44053</v>
      </c>
      <c r="B28" s="101" t="s">
        <v>2000</v>
      </c>
      <c r="C28" s="109" t="s">
        <v>33</v>
      </c>
      <c r="D28" s="99" t="s">
        <v>2001</v>
      </c>
      <c r="E28" s="99" t="s">
        <v>2003</v>
      </c>
      <c r="F28" s="99" t="s">
        <v>2002</v>
      </c>
      <c r="J28" s="96">
        <v>43951</v>
      </c>
      <c r="K28" s="99" t="s">
        <v>2004</v>
      </c>
      <c r="L28" s="108" t="str">
        <f t="shared" si="1"/>
        <v>https://clinicaltrials.gov/show/NCT04373148</v>
      </c>
      <c r="M28" s="99" t="s">
        <v>165</v>
      </c>
      <c r="N28" s="99" t="s">
        <v>103</v>
      </c>
      <c r="O28" s="99" t="s">
        <v>115</v>
      </c>
      <c r="Q28" s="99" t="s">
        <v>2005</v>
      </c>
      <c r="R28" s="99" t="s">
        <v>868</v>
      </c>
      <c r="S28" s="99" t="s">
        <v>108</v>
      </c>
      <c r="T28" s="99" t="s">
        <v>122</v>
      </c>
      <c r="U28" s="99" t="s">
        <v>2006</v>
      </c>
      <c r="V28" s="96">
        <v>43929</v>
      </c>
      <c r="W28" s="99">
        <v>1000</v>
      </c>
    </row>
    <row r="29" spans="1:24" ht="30" customHeight="1" x14ac:dyDescent="0.35">
      <c r="A29" s="96">
        <v>44053</v>
      </c>
      <c r="B29" s="101" t="s">
        <v>2257</v>
      </c>
      <c r="C29" s="109" t="s">
        <v>33</v>
      </c>
      <c r="E29" s="99" t="s">
        <v>2258</v>
      </c>
      <c r="F29" s="99" t="s">
        <v>2259</v>
      </c>
      <c r="J29" s="96">
        <v>43987</v>
      </c>
      <c r="K29" s="99" t="s">
        <v>2260</v>
      </c>
      <c r="L29" s="108" t="str">
        <f t="shared" si="1"/>
        <v>https://clinicaltrials.gov/show/NCT04419870</v>
      </c>
      <c r="M29" s="99" t="s">
        <v>165</v>
      </c>
      <c r="N29" s="99" t="s">
        <v>103</v>
      </c>
      <c r="O29" s="99" t="s">
        <v>115</v>
      </c>
      <c r="Q29" s="99" t="s">
        <v>978</v>
      </c>
      <c r="R29" s="99" t="s">
        <v>2261</v>
      </c>
      <c r="S29" s="99" t="s">
        <v>108</v>
      </c>
      <c r="T29" s="99" t="s">
        <v>122</v>
      </c>
      <c r="U29" s="99" t="s">
        <v>2262</v>
      </c>
      <c r="V29" s="96">
        <v>44047</v>
      </c>
      <c r="W29" s="99">
        <v>200</v>
      </c>
    </row>
    <row r="30" spans="1:24" ht="30" customHeight="1" x14ac:dyDescent="0.35">
      <c r="A30" s="96">
        <v>44053</v>
      </c>
      <c r="B30" s="101" t="s">
        <v>2360</v>
      </c>
      <c r="C30" s="109" t="s">
        <v>33</v>
      </c>
      <c r="E30" s="99" t="s">
        <v>2309</v>
      </c>
      <c r="F30" s="99" t="s">
        <v>2361</v>
      </c>
      <c r="J30" s="96">
        <v>44040</v>
      </c>
      <c r="K30" s="99" t="s">
        <v>2310</v>
      </c>
      <c r="L30" s="108" t="str">
        <f t="shared" si="1"/>
        <v>https://clinicaltrials.gov/show/NCT04493268</v>
      </c>
      <c r="M30" s="99" t="s">
        <v>165</v>
      </c>
      <c r="N30" s="99" t="s">
        <v>933</v>
      </c>
      <c r="O30" s="99" t="s">
        <v>115</v>
      </c>
      <c r="Q30" s="99" t="s">
        <v>2311</v>
      </c>
      <c r="R30" s="99" t="s">
        <v>1009</v>
      </c>
      <c r="S30" s="99" t="s">
        <v>861</v>
      </c>
      <c r="T30" s="99" t="s">
        <v>767</v>
      </c>
      <c r="U30" s="99" t="s">
        <v>2312</v>
      </c>
      <c r="V30" s="96">
        <v>43897</v>
      </c>
      <c r="W30" s="99">
        <v>250</v>
      </c>
    </row>
    <row r="31" spans="1:24" ht="30" customHeight="1" x14ac:dyDescent="0.35">
      <c r="A31" s="96">
        <v>44053</v>
      </c>
      <c r="B31" s="101" t="s">
        <v>2313</v>
      </c>
      <c r="C31" s="109" t="s">
        <v>33</v>
      </c>
      <c r="D31" s="99" t="s">
        <v>2314</v>
      </c>
      <c r="E31" s="99" t="s">
        <v>2315</v>
      </c>
      <c r="F31" s="99" t="s">
        <v>2362</v>
      </c>
      <c r="J31" s="96">
        <v>44007</v>
      </c>
      <c r="K31" s="99" t="s">
        <v>2316</v>
      </c>
      <c r="L31" s="108" t="str">
        <f t="shared" si="1"/>
        <v>https://clinicaltrials.gov/show/NCT04493307</v>
      </c>
      <c r="M31" s="99" t="s">
        <v>165</v>
      </c>
      <c r="N31" s="99" t="s">
        <v>103</v>
      </c>
      <c r="O31" s="99" t="s">
        <v>115</v>
      </c>
      <c r="Q31" s="99" t="s">
        <v>2317</v>
      </c>
      <c r="R31" s="99" t="s">
        <v>813</v>
      </c>
      <c r="S31" s="99" t="s">
        <v>108</v>
      </c>
      <c r="T31" s="99" t="s">
        <v>122</v>
      </c>
      <c r="U31" s="99" t="s">
        <v>2318</v>
      </c>
      <c r="V31" s="96">
        <v>44012</v>
      </c>
      <c r="W31" s="99">
        <v>100</v>
      </c>
    </row>
    <row r="32" spans="1:24" ht="30" customHeight="1" x14ac:dyDescent="0.35">
      <c r="A32" s="96">
        <v>44053</v>
      </c>
      <c r="B32" s="101" t="s">
        <v>882</v>
      </c>
      <c r="C32" s="109" t="s">
        <v>33</v>
      </c>
      <c r="D32" s="99" t="s">
        <v>883</v>
      </c>
      <c r="E32" s="99" t="s">
        <v>884</v>
      </c>
      <c r="F32" s="99" t="s">
        <v>1726</v>
      </c>
      <c r="J32" s="96">
        <v>43934</v>
      </c>
      <c r="K32" s="99" t="s">
        <v>885</v>
      </c>
      <c r="L32" s="108" t="str">
        <f t="shared" si="1"/>
        <v>https://clinicaltrials.gov/show/NCT04354155</v>
      </c>
      <c r="M32" s="99" t="s">
        <v>165</v>
      </c>
      <c r="N32" s="99" t="s">
        <v>103</v>
      </c>
      <c r="O32" s="99" t="s">
        <v>118</v>
      </c>
      <c r="P32" s="99" t="s">
        <v>945</v>
      </c>
      <c r="Q32" s="99" t="s">
        <v>886</v>
      </c>
      <c r="R32" s="99" t="s">
        <v>108</v>
      </c>
      <c r="S32" s="99" t="s">
        <v>253</v>
      </c>
      <c r="T32" s="99" t="s">
        <v>122</v>
      </c>
      <c r="U32" s="99" t="s">
        <v>887</v>
      </c>
      <c r="V32" s="96">
        <v>43984</v>
      </c>
      <c r="W32" s="99">
        <v>38</v>
      </c>
      <c r="X32" s="99" t="s">
        <v>137</v>
      </c>
    </row>
    <row r="33" spans="1:24" ht="30" customHeight="1" x14ac:dyDescent="0.35">
      <c r="A33" s="96">
        <v>44053</v>
      </c>
      <c r="B33" s="101" t="s">
        <v>1841</v>
      </c>
      <c r="C33" s="109" t="s">
        <v>33</v>
      </c>
      <c r="D33" s="99" t="s">
        <v>1842</v>
      </c>
      <c r="E33" s="99" t="s">
        <v>1843</v>
      </c>
      <c r="F33" s="99" t="s">
        <v>2363</v>
      </c>
      <c r="J33" s="96">
        <v>43990</v>
      </c>
      <c r="K33" s="99" t="s">
        <v>1844</v>
      </c>
      <c r="L33" s="108" t="str">
        <f t="shared" si="1"/>
        <v>https://clinicaltrials.gov/show/NCT04431453</v>
      </c>
      <c r="M33" s="99" t="s">
        <v>165</v>
      </c>
      <c r="N33" s="99" t="s">
        <v>103</v>
      </c>
      <c r="O33" s="99" t="s">
        <v>118</v>
      </c>
      <c r="P33" s="99" t="s">
        <v>1008</v>
      </c>
      <c r="Q33" s="99" t="s">
        <v>1845</v>
      </c>
      <c r="R33" s="99" t="s">
        <v>108</v>
      </c>
      <c r="S33" s="99" t="s">
        <v>253</v>
      </c>
      <c r="T33" s="99" t="s">
        <v>122</v>
      </c>
      <c r="U33" s="99" t="s">
        <v>1846</v>
      </c>
      <c r="V33" s="96">
        <v>44033</v>
      </c>
      <c r="W33" s="99">
        <v>52</v>
      </c>
      <c r="X33" s="99" t="s">
        <v>1151</v>
      </c>
    </row>
    <row r="34" spans="1:24" ht="30" customHeight="1" x14ac:dyDescent="0.35">
      <c r="A34" s="96">
        <v>44053</v>
      </c>
      <c r="B34" s="101" t="s">
        <v>2319</v>
      </c>
      <c r="C34" s="109" t="s">
        <v>33</v>
      </c>
      <c r="E34" s="99" t="s">
        <v>2320</v>
      </c>
      <c r="F34" s="99" t="s">
        <v>2364</v>
      </c>
      <c r="J34" s="96">
        <v>44036</v>
      </c>
      <c r="K34" s="99" t="s">
        <v>2321</v>
      </c>
      <c r="L34" s="108" t="str">
        <f t="shared" si="1"/>
        <v>https://clinicaltrials.gov/show/NCT04487119</v>
      </c>
      <c r="M34" s="99" t="s">
        <v>165</v>
      </c>
      <c r="N34" s="99" t="s">
        <v>139</v>
      </c>
      <c r="O34" s="99" t="s">
        <v>115</v>
      </c>
      <c r="Q34" s="99" t="s">
        <v>2322</v>
      </c>
      <c r="R34" s="99" t="s">
        <v>108</v>
      </c>
      <c r="S34" s="99" t="s">
        <v>253</v>
      </c>
      <c r="T34" s="99" t="s">
        <v>767</v>
      </c>
      <c r="U34" s="99" t="s">
        <v>2323</v>
      </c>
      <c r="V34" s="96">
        <v>44038</v>
      </c>
      <c r="W34" s="99">
        <v>30</v>
      </c>
    </row>
    <row r="35" spans="1:24" ht="30" customHeight="1" x14ac:dyDescent="0.35">
      <c r="A35" s="96">
        <v>44053</v>
      </c>
      <c r="B35" s="101" t="s">
        <v>2324</v>
      </c>
      <c r="C35" s="109" t="s">
        <v>33</v>
      </c>
      <c r="D35" s="99" t="s">
        <v>2325</v>
      </c>
      <c r="E35" s="99" t="s">
        <v>2326</v>
      </c>
      <c r="F35" s="99" t="s">
        <v>2365</v>
      </c>
      <c r="J35" s="96">
        <v>44002</v>
      </c>
      <c r="K35" s="99" t="s">
        <v>2327</v>
      </c>
      <c r="L35" s="108" t="str">
        <f t="shared" si="1"/>
        <v>https://clinicaltrials.gov/show/NCT04490811</v>
      </c>
      <c r="M35" s="99" t="s">
        <v>165</v>
      </c>
      <c r="N35" s="99" t="s">
        <v>117</v>
      </c>
      <c r="O35" s="99" t="s">
        <v>115</v>
      </c>
      <c r="Q35" s="99" t="s">
        <v>2328</v>
      </c>
      <c r="R35" s="99" t="s">
        <v>108</v>
      </c>
      <c r="S35" s="99" t="s">
        <v>253</v>
      </c>
      <c r="T35" s="99" t="s">
        <v>122</v>
      </c>
      <c r="U35" s="99" t="s">
        <v>2329</v>
      </c>
      <c r="V35" s="96">
        <v>43930</v>
      </c>
      <c r="W35" s="99">
        <v>800</v>
      </c>
    </row>
    <row r="36" spans="1:24" ht="30" customHeight="1" x14ac:dyDescent="0.35">
      <c r="A36" s="96">
        <v>44053</v>
      </c>
      <c r="B36" s="101" t="s">
        <v>1405</v>
      </c>
      <c r="C36" s="109" t="s">
        <v>33</v>
      </c>
      <c r="E36" s="99" t="s">
        <v>1406</v>
      </c>
      <c r="F36" s="99" t="s">
        <v>1573</v>
      </c>
      <c r="J36" s="96">
        <v>43978</v>
      </c>
      <c r="K36" s="99" t="s">
        <v>1407</v>
      </c>
      <c r="L36" s="108" t="str">
        <f t="shared" si="1"/>
        <v>https://clinicaltrials.gov/show/NCT04407546</v>
      </c>
      <c r="M36" s="99" t="s">
        <v>165</v>
      </c>
      <c r="N36" s="99" t="s">
        <v>103</v>
      </c>
      <c r="O36" s="99" t="s">
        <v>115</v>
      </c>
      <c r="Q36" s="99" t="s">
        <v>1408</v>
      </c>
      <c r="R36" s="99" t="s">
        <v>108</v>
      </c>
      <c r="S36" s="99" t="s">
        <v>108</v>
      </c>
      <c r="T36" s="99" t="s">
        <v>122</v>
      </c>
      <c r="U36" s="99" t="s">
        <v>1409</v>
      </c>
      <c r="V36" s="96">
        <v>43978</v>
      </c>
      <c r="W36" s="99">
        <v>300</v>
      </c>
    </row>
    <row r="37" spans="1:24" ht="30" customHeight="1" x14ac:dyDescent="0.35">
      <c r="A37" s="96">
        <v>44053</v>
      </c>
      <c r="B37" s="101" t="s">
        <v>2330</v>
      </c>
      <c r="C37" s="109" t="s">
        <v>33</v>
      </c>
      <c r="D37" s="99" t="s">
        <v>2331</v>
      </c>
      <c r="E37" s="99" t="s">
        <v>2332</v>
      </c>
      <c r="F37" s="99" t="s">
        <v>2366</v>
      </c>
      <c r="J37" s="96">
        <v>44040</v>
      </c>
      <c r="K37" s="99" t="s">
        <v>2333</v>
      </c>
      <c r="L37" s="108" t="str">
        <f t="shared" si="1"/>
        <v>https://clinicaltrials.gov/show/NCT04490850</v>
      </c>
      <c r="M37" s="99" t="s">
        <v>165</v>
      </c>
      <c r="N37" s="99" t="s">
        <v>2334</v>
      </c>
      <c r="O37" s="99" t="s">
        <v>118</v>
      </c>
      <c r="P37" s="99" t="s">
        <v>945</v>
      </c>
      <c r="Q37" s="99" t="s">
        <v>1878</v>
      </c>
      <c r="R37" s="99" t="s">
        <v>108</v>
      </c>
      <c r="S37" s="99" t="s">
        <v>108</v>
      </c>
      <c r="T37" s="99" t="s">
        <v>122</v>
      </c>
      <c r="U37" s="99" t="s">
        <v>2335</v>
      </c>
      <c r="V37" s="96">
        <v>44027</v>
      </c>
      <c r="W37" s="99">
        <v>1500</v>
      </c>
      <c r="X37" s="99" t="s">
        <v>108</v>
      </c>
    </row>
    <row r="38" spans="1:24" ht="30" customHeight="1" x14ac:dyDescent="0.35">
      <c r="A38" s="96">
        <v>44053</v>
      </c>
      <c r="B38" s="101" t="s">
        <v>2336</v>
      </c>
      <c r="C38" s="109" t="s">
        <v>33</v>
      </c>
      <c r="D38" s="99" t="s">
        <v>2337</v>
      </c>
      <c r="E38" s="99" t="s">
        <v>2339</v>
      </c>
      <c r="F38" s="99" t="s">
        <v>2367</v>
      </c>
      <c r="G38" s="114" t="s">
        <v>2338</v>
      </c>
      <c r="J38" s="96">
        <v>44043</v>
      </c>
      <c r="K38" s="99" t="s">
        <v>2340</v>
      </c>
      <c r="L38" s="108" t="str">
        <f t="shared" si="1"/>
        <v>http://isrctn.com/ISRCTN60033461</v>
      </c>
      <c r="M38" s="99" t="s">
        <v>737</v>
      </c>
      <c r="N38" s="99" t="s">
        <v>169</v>
      </c>
      <c r="O38" s="99" t="s">
        <v>115</v>
      </c>
      <c r="P38" s="99" t="s">
        <v>2341</v>
      </c>
      <c r="Q38" s="99" t="s">
        <v>739</v>
      </c>
      <c r="T38" s="99" t="s">
        <v>122</v>
      </c>
      <c r="U38" s="99" t="s">
        <v>2342</v>
      </c>
      <c r="V38" s="96">
        <v>43833</v>
      </c>
      <c r="W38" s="99">
        <v>10000</v>
      </c>
      <c r="X38" s="99" t="s">
        <v>183</v>
      </c>
    </row>
    <row r="39" spans="1:24" ht="30" customHeight="1" x14ac:dyDescent="0.35">
      <c r="A39" s="96">
        <v>44053</v>
      </c>
      <c r="B39" s="101" t="s">
        <v>2343</v>
      </c>
      <c r="C39" s="109" t="s">
        <v>33</v>
      </c>
      <c r="D39" s="99" t="s">
        <v>2368</v>
      </c>
      <c r="E39" s="99" t="s">
        <v>2344</v>
      </c>
      <c r="F39" s="99" t="s">
        <v>2369</v>
      </c>
      <c r="G39" s="114" t="s">
        <v>2338</v>
      </c>
      <c r="J39" s="96">
        <v>44035</v>
      </c>
      <c r="K39" s="99" t="s">
        <v>2345</v>
      </c>
      <c r="L39" s="108" t="str">
        <f t="shared" si="1"/>
        <v>http://isrctn.com/ISRCTN17717312</v>
      </c>
      <c r="M39" s="99" t="s">
        <v>737</v>
      </c>
      <c r="N39" s="99" t="s">
        <v>2346</v>
      </c>
      <c r="O39" s="99" t="s">
        <v>115</v>
      </c>
      <c r="P39" s="99" t="s">
        <v>2347</v>
      </c>
      <c r="Q39" s="99" t="s">
        <v>2269</v>
      </c>
      <c r="T39" s="99" t="s">
        <v>122</v>
      </c>
      <c r="U39" s="99" t="s">
        <v>2348</v>
      </c>
      <c r="V39" s="96">
        <v>43839</v>
      </c>
      <c r="W39" s="99">
        <v>10000</v>
      </c>
      <c r="X39" s="99" t="s">
        <v>183</v>
      </c>
    </row>
    <row r="40" spans="1:24" ht="30" customHeight="1" x14ac:dyDescent="0.35">
      <c r="A40" s="96">
        <v>44053</v>
      </c>
      <c r="B40" s="101" t="s">
        <v>1935</v>
      </c>
      <c r="C40" s="109" t="s">
        <v>172</v>
      </c>
      <c r="D40" s="99" t="s">
        <v>1055</v>
      </c>
      <c r="E40" s="99" t="s">
        <v>2190</v>
      </c>
      <c r="F40" s="99" t="s">
        <v>1958</v>
      </c>
      <c r="G40" s="114" t="s">
        <v>1936</v>
      </c>
      <c r="J40" s="96">
        <v>43979</v>
      </c>
      <c r="K40" s="99" t="s">
        <v>1937</v>
      </c>
      <c r="L40" s="108" t="str">
        <f t="shared" si="1"/>
        <v>https://trialregister.nl/trial/8668</v>
      </c>
      <c r="M40" s="99" t="s">
        <v>1057</v>
      </c>
      <c r="N40" s="99" t="s">
        <v>1058</v>
      </c>
      <c r="O40" s="99" t="s">
        <v>115</v>
      </c>
      <c r="P40" s="99" t="s">
        <v>2370</v>
      </c>
      <c r="Q40" s="99" t="s">
        <v>1938</v>
      </c>
      <c r="T40" s="99" t="s">
        <v>255</v>
      </c>
      <c r="U40" s="99" t="s">
        <v>1939</v>
      </c>
      <c r="V40" s="96">
        <v>43979</v>
      </c>
      <c r="W40" s="99">
        <v>20</v>
      </c>
    </row>
    <row r="41" spans="1:24" ht="30" customHeight="1" x14ac:dyDescent="0.35">
      <c r="A41" s="96">
        <v>44053</v>
      </c>
      <c r="B41" s="101" t="s">
        <v>1054</v>
      </c>
      <c r="C41" s="109" t="s">
        <v>172</v>
      </c>
      <c r="D41" s="99" t="s">
        <v>1055</v>
      </c>
      <c r="E41" s="99" t="s">
        <v>1552</v>
      </c>
      <c r="F41" s="99" t="s">
        <v>1141</v>
      </c>
      <c r="G41" s="114" t="s">
        <v>1142</v>
      </c>
      <c r="J41" s="96">
        <v>43917</v>
      </c>
      <c r="K41" s="99" t="s">
        <v>1056</v>
      </c>
      <c r="L41" s="108" t="str">
        <f t="shared" si="1"/>
        <v>https://trialregister.nl/trial/8485</v>
      </c>
      <c r="M41" s="99" t="s">
        <v>1057</v>
      </c>
      <c r="N41" s="99" t="s">
        <v>1058</v>
      </c>
      <c r="O41" s="99" t="s">
        <v>115</v>
      </c>
      <c r="P41" s="99" t="s">
        <v>1620</v>
      </c>
      <c r="Q41" s="99" t="s">
        <v>1059</v>
      </c>
      <c r="T41" s="99" t="s">
        <v>122</v>
      </c>
      <c r="U41" s="99" t="s">
        <v>1060</v>
      </c>
      <c r="V41" s="96">
        <v>43917</v>
      </c>
      <c r="W41" s="99">
        <v>20</v>
      </c>
    </row>
    <row r="42" spans="1:24" ht="30" customHeight="1" x14ac:dyDescent="0.35">
      <c r="A42" s="96">
        <v>44053</v>
      </c>
      <c r="B42" s="101" t="s">
        <v>1129</v>
      </c>
      <c r="C42" s="109" t="s">
        <v>172</v>
      </c>
      <c r="D42" s="99" t="s">
        <v>1130</v>
      </c>
      <c r="E42" s="99" t="s">
        <v>1131</v>
      </c>
      <c r="F42" s="99" t="s">
        <v>1619</v>
      </c>
      <c r="J42" s="96">
        <v>43971</v>
      </c>
      <c r="K42" s="99" t="s">
        <v>1132</v>
      </c>
      <c r="L42" s="108" t="str">
        <f t="shared" si="1"/>
        <v>https://clinicaltrials.gov/show/NCT04398264</v>
      </c>
      <c r="M42" s="99" t="s">
        <v>165</v>
      </c>
      <c r="N42" s="99" t="s">
        <v>103</v>
      </c>
      <c r="O42" s="99" t="s">
        <v>787</v>
      </c>
      <c r="Q42" s="99" t="s">
        <v>1133</v>
      </c>
      <c r="R42" s="99" t="s">
        <v>253</v>
      </c>
      <c r="S42" s="99" t="s">
        <v>108</v>
      </c>
      <c r="T42" s="99" t="s">
        <v>122</v>
      </c>
      <c r="U42" s="99" t="s">
        <v>1134</v>
      </c>
      <c r="V42" s="96">
        <v>44034</v>
      </c>
      <c r="W42" s="99">
        <v>100</v>
      </c>
    </row>
    <row r="43" spans="1:24" ht="30" customHeight="1" x14ac:dyDescent="0.35">
      <c r="A43" s="96">
        <v>44053</v>
      </c>
      <c r="B43" s="101" t="s">
        <v>1940</v>
      </c>
      <c r="C43" s="109" t="s">
        <v>172</v>
      </c>
      <c r="D43" s="99" t="s">
        <v>1941</v>
      </c>
      <c r="E43" s="99" t="s">
        <v>1942</v>
      </c>
      <c r="F43" s="99" t="s">
        <v>1959</v>
      </c>
      <c r="J43" s="96">
        <v>44003</v>
      </c>
      <c r="K43" s="99" t="s">
        <v>1943</v>
      </c>
      <c r="L43" s="108" t="str">
        <f t="shared" si="1"/>
        <v>https://clinicaltrials.gov/show/NCT04443140</v>
      </c>
      <c r="M43" s="99" t="s">
        <v>165</v>
      </c>
      <c r="N43" s="99" t="s">
        <v>171</v>
      </c>
      <c r="O43" s="99" t="s">
        <v>787</v>
      </c>
      <c r="Q43" s="99" t="s">
        <v>1944</v>
      </c>
      <c r="R43" s="99" t="s">
        <v>253</v>
      </c>
      <c r="S43" s="99" t="s">
        <v>1945</v>
      </c>
      <c r="T43" s="99" t="s">
        <v>767</v>
      </c>
      <c r="U43" s="99" t="s">
        <v>1946</v>
      </c>
      <c r="V43" s="96">
        <v>43905</v>
      </c>
      <c r="W43" s="99">
        <v>131</v>
      </c>
    </row>
    <row r="44" spans="1:24" ht="30" customHeight="1" x14ac:dyDescent="0.35">
      <c r="A44" s="96">
        <v>44053</v>
      </c>
      <c r="B44" s="101" t="s">
        <v>2349</v>
      </c>
      <c r="C44" s="109" t="s">
        <v>172</v>
      </c>
      <c r="D44" s="99" t="s">
        <v>2350</v>
      </c>
      <c r="E44" s="99" t="s">
        <v>2351</v>
      </c>
      <c r="F44" s="99" t="s">
        <v>2371</v>
      </c>
      <c r="J44" s="96">
        <v>44036</v>
      </c>
      <c r="K44" s="99" t="s">
        <v>2352</v>
      </c>
      <c r="L44" s="108" t="str">
        <f t="shared" si="1"/>
        <v>https://clinicaltrials.gov/show/NCT04487171</v>
      </c>
      <c r="M44" s="99" t="s">
        <v>165</v>
      </c>
      <c r="N44" s="99" t="s">
        <v>117</v>
      </c>
      <c r="O44" s="99" t="s">
        <v>118</v>
      </c>
      <c r="P44" s="99" t="s">
        <v>972</v>
      </c>
      <c r="Q44" s="99" t="s">
        <v>2353</v>
      </c>
      <c r="R44" s="99" t="s">
        <v>253</v>
      </c>
      <c r="S44" s="99" t="s">
        <v>108</v>
      </c>
      <c r="T44" s="99" t="s">
        <v>122</v>
      </c>
      <c r="U44" s="99" t="s">
        <v>2354</v>
      </c>
      <c r="V44" s="96">
        <v>44033</v>
      </c>
      <c r="W44" s="99">
        <v>248</v>
      </c>
      <c r="X44" s="99" t="s">
        <v>108</v>
      </c>
    </row>
    <row r="45" spans="1:24" ht="30" customHeight="1" x14ac:dyDescent="0.35">
      <c r="A45" s="96">
        <v>44053</v>
      </c>
      <c r="B45" s="101" t="s">
        <v>2355</v>
      </c>
      <c r="C45" s="109" t="s">
        <v>172</v>
      </c>
      <c r="D45" s="99" t="s">
        <v>2356</v>
      </c>
      <c r="E45" s="99" t="s">
        <v>2357</v>
      </c>
      <c r="F45" s="99" t="s">
        <v>2372</v>
      </c>
      <c r="G45" s="99"/>
      <c r="J45" s="96">
        <v>44032</v>
      </c>
      <c r="K45" s="99" t="s">
        <v>2358</v>
      </c>
      <c r="L45" s="115" t="str">
        <f t="shared" si="1"/>
        <v>https://clinicaltrials.gov/show/NCT04492449</v>
      </c>
      <c r="M45" s="99" t="s">
        <v>165</v>
      </c>
      <c r="O45" s="99" t="s">
        <v>115</v>
      </c>
      <c r="Q45" s="99" t="s">
        <v>1769</v>
      </c>
      <c r="R45" s="99" t="s">
        <v>263</v>
      </c>
      <c r="S45" s="99" t="s">
        <v>1945</v>
      </c>
      <c r="T45" s="99" t="s">
        <v>767</v>
      </c>
      <c r="U45" s="99" t="s">
        <v>2359</v>
      </c>
      <c r="V45" s="96">
        <v>44075</v>
      </c>
      <c r="W45" s="99">
        <v>260</v>
      </c>
    </row>
    <row r="46" spans="1:24" ht="30" customHeight="1" x14ac:dyDescent="0.35">
      <c r="A46" s="96">
        <v>44046</v>
      </c>
      <c r="B46" s="101" t="s">
        <v>2246</v>
      </c>
      <c r="C46" s="99" t="s">
        <v>114</v>
      </c>
      <c r="D46" s="99" t="s">
        <v>2247</v>
      </c>
      <c r="E46" s="99" t="s">
        <v>1544</v>
      </c>
      <c r="F46" s="99" t="s">
        <v>1588</v>
      </c>
      <c r="G46" s="99"/>
      <c r="J46" s="96">
        <v>43989</v>
      </c>
      <c r="K46" s="99" t="s">
        <v>1545</v>
      </c>
      <c r="L46" s="108" t="str">
        <f t="shared" ref="L46:L53" si="2">HYPERLINK(K46)</f>
        <v>https://clinicaltrials.gov/show/NCT04423692</v>
      </c>
      <c r="M46" s="99" t="s">
        <v>165</v>
      </c>
      <c r="N46" s="99" t="s">
        <v>139</v>
      </c>
      <c r="O46" s="99" t="s">
        <v>115</v>
      </c>
      <c r="Q46" s="99" t="s">
        <v>1546</v>
      </c>
      <c r="R46" s="99" t="s">
        <v>253</v>
      </c>
      <c r="S46" s="99" t="s">
        <v>1547</v>
      </c>
      <c r="T46" s="99" t="s">
        <v>122</v>
      </c>
      <c r="U46" s="99" t="s">
        <v>1548</v>
      </c>
      <c r="V46" s="96">
        <v>43983</v>
      </c>
      <c r="W46" s="99">
        <v>30</v>
      </c>
    </row>
    <row r="47" spans="1:24" ht="30" customHeight="1" x14ac:dyDescent="0.35">
      <c r="A47" s="96">
        <v>44046</v>
      </c>
      <c r="B47" s="101" t="s">
        <v>2248</v>
      </c>
      <c r="C47" s="99" t="s">
        <v>2237</v>
      </c>
      <c r="D47" s="99" t="s">
        <v>2136</v>
      </c>
      <c r="E47" s="99" t="s">
        <v>2249</v>
      </c>
      <c r="F47" s="99" t="s">
        <v>2221</v>
      </c>
      <c r="J47" s="96">
        <v>44015</v>
      </c>
      <c r="K47" s="99" t="s">
        <v>2137</v>
      </c>
      <c r="L47" s="108" t="str">
        <f t="shared" si="2"/>
        <v>https://clinicaltrials.gov/show/NCT04465474</v>
      </c>
      <c r="M47" s="99" t="s">
        <v>165</v>
      </c>
      <c r="N47" s="99" t="s">
        <v>2138</v>
      </c>
      <c r="O47" s="99" t="s">
        <v>787</v>
      </c>
      <c r="Q47" s="99" t="s">
        <v>2139</v>
      </c>
      <c r="R47" s="99" t="s">
        <v>253</v>
      </c>
      <c r="S47" s="99" t="s">
        <v>108</v>
      </c>
      <c r="T47" s="99" t="s">
        <v>122</v>
      </c>
      <c r="U47" s="99" t="s">
        <v>2140</v>
      </c>
      <c r="V47" s="96">
        <v>43952</v>
      </c>
      <c r="W47" s="99">
        <v>3000</v>
      </c>
    </row>
    <row r="48" spans="1:24" ht="30" customHeight="1" x14ac:dyDescent="0.35">
      <c r="A48" s="96">
        <v>44046</v>
      </c>
      <c r="B48" s="101" t="s">
        <v>2250</v>
      </c>
      <c r="C48" s="99" t="s">
        <v>2237</v>
      </c>
      <c r="D48" s="99" t="s">
        <v>2251</v>
      </c>
      <c r="E48" s="99" t="s">
        <v>2252</v>
      </c>
      <c r="F48" s="99" t="s">
        <v>2253</v>
      </c>
      <c r="J48" s="96">
        <v>44025</v>
      </c>
      <c r="K48" s="99" t="s">
        <v>2254</v>
      </c>
      <c r="L48" s="108" t="str">
        <f t="shared" si="2"/>
        <v>https://clinicaltrials.gov/show/NCT04476940</v>
      </c>
      <c r="M48" s="99" t="s">
        <v>165</v>
      </c>
      <c r="N48" s="99" t="s">
        <v>103</v>
      </c>
      <c r="O48" s="99" t="s">
        <v>118</v>
      </c>
      <c r="P48" s="99" t="s">
        <v>945</v>
      </c>
      <c r="Q48" s="99" t="s">
        <v>2255</v>
      </c>
      <c r="R48" s="99" t="s">
        <v>253</v>
      </c>
      <c r="S48" s="99" t="s">
        <v>270</v>
      </c>
      <c r="T48" s="99" t="s">
        <v>767</v>
      </c>
      <c r="U48" s="99" t="s">
        <v>2256</v>
      </c>
      <c r="V48" s="96">
        <v>44075</v>
      </c>
      <c r="W48" s="99">
        <v>200</v>
      </c>
      <c r="X48" s="99" t="s">
        <v>108</v>
      </c>
    </row>
    <row r="49" spans="1:24" ht="30" customHeight="1" x14ac:dyDescent="0.35">
      <c r="A49" s="96">
        <v>44046</v>
      </c>
      <c r="B49" s="101" t="s">
        <v>2263</v>
      </c>
      <c r="C49" s="99" t="s">
        <v>33</v>
      </c>
      <c r="D49" s="99" t="s">
        <v>2264</v>
      </c>
      <c r="E49" s="99" t="s">
        <v>2265</v>
      </c>
      <c r="F49" s="99" t="s">
        <v>2266</v>
      </c>
      <c r="J49" s="96">
        <v>44029</v>
      </c>
      <c r="K49" s="99" t="s">
        <v>2267</v>
      </c>
      <c r="L49" s="108" t="str">
        <f t="shared" si="2"/>
        <v>https://clinicaltrials.gov/show/NCT04482387</v>
      </c>
      <c r="M49" s="99" t="s">
        <v>165</v>
      </c>
      <c r="N49" s="99" t="s">
        <v>169</v>
      </c>
      <c r="O49" s="99" t="s">
        <v>118</v>
      </c>
      <c r="P49" s="99" t="s">
        <v>2268</v>
      </c>
      <c r="Q49" s="99" t="s">
        <v>2269</v>
      </c>
      <c r="R49" s="99" t="s">
        <v>1149</v>
      </c>
      <c r="S49" s="99" t="s">
        <v>985</v>
      </c>
      <c r="T49" s="99" t="s">
        <v>767</v>
      </c>
      <c r="U49" s="99" t="s">
        <v>2270</v>
      </c>
      <c r="V49" s="96">
        <v>44036</v>
      </c>
      <c r="W49" s="99">
        <v>250</v>
      </c>
      <c r="X49" s="99" t="s">
        <v>108</v>
      </c>
    </row>
    <row r="50" spans="1:24" ht="30" customHeight="1" x14ac:dyDescent="0.35">
      <c r="A50" s="96">
        <v>44046</v>
      </c>
      <c r="B50" s="101" t="s">
        <v>2207</v>
      </c>
      <c r="C50" s="99" t="s">
        <v>33</v>
      </c>
      <c r="D50" s="99" t="s">
        <v>2233</v>
      </c>
      <c r="E50" s="99" t="s">
        <v>2208</v>
      </c>
      <c r="F50" s="99" t="s">
        <v>2228</v>
      </c>
      <c r="G50" s="114" t="s">
        <v>2219</v>
      </c>
      <c r="J50" s="96">
        <v>44026</v>
      </c>
      <c r="K50" s="99" t="s">
        <v>2209</v>
      </c>
      <c r="L50" s="108" t="str">
        <f t="shared" si="2"/>
        <v>http://isrctn.com/ISRCTN91495258</v>
      </c>
      <c r="M50" s="99" t="s">
        <v>737</v>
      </c>
      <c r="N50" s="99" t="s">
        <v>2210</v>
      </c>
      <c r="O50" s="99" t="s">
        <v>115</v>
      </c>
      <c r="P50" s="99" t="s">
        <v>2373</v>
      </c>
      <c r="Q50" s="99" t="s">
        <v>746</v>
      </c>
      <c r="T50" s="99" t="s">
        <v>122</v>
      </c>
      <c r="U50" s="99" t="s">
        <v>2211</v>
      </c>
      <c r="W50" s="99">
        <v>2400000</v>
      </c>
      <c r="X50" s="99" t="s">
        <v>183</v>
      </c>
    </row>
    <row r="51" spans="1:24" ht="30" customHeight="1" x14ac:dyDescent="0.35">
      <c r="A51" s="96">
        <v>44046</v>
      </c>
      <c r="B51" s="101" t="s">
        <v>2212</v>
      </c>
      <c r="C51" s="99" t="s">
        <v>33</v>
      </c>
      <c r="D51" s="99" t="s">
        <v>2234</v>
      </c>
      <c r="E51" s="99" t="s">
        <v>2214</v>
      </c>
      <c r="F51" s="99" t="s">
        <v>2229</v>
      </c>
      <c r="G51" s="114" t="s">
        <v>2213</v>
      </c>
      <c r="J51" s="96">
        <v>44026</v>
      </c>
      <c r="K51" s="99" t="s">
        <v>2215</v>
      </c>
      <c r="L51" s="108" t="str">
        <f t="shared" si="2"/>
        <v>http://isrctn.com/ISRCTN10175886</v>
      </c>
      <c r="M51" s="99" t="s">
        <v>737</v>
      </c>
      <c r="N51" s="99" t="s">
        <v>169</v>
      </c>
      <c r="O51" s="99" t="s">
        <v>115</v>
      </c>
      <c r="P51" s="99" t="s">
        <v>2216</v>
      </c>
      <c r="Q51" s="99" t="s">
        <v>2217</v>
      </c>
      <c r="T51" s="99" t="s">
        <v>122</v>
      </c>
      <c r="U51" s="99" t="s">
        <v>2218</v>
      </c>
      <c r="V51" s="96">
        <v>43907</v>
      </c>
      <c r="W51" s="99">
        <v>400</v>
      </c>
      <c r="X51" s="99" t="s">
        <v>183</v>
      </c>
    </row>
    <row r="52" spans="1:24" ht="30" customHeight="1" x14ac:dyDescent="0.35">
      <c r="A52" s="96">
        <v>44046</v>
      </c>
      <c r="B52" s="101" t="s">
        <v>1935</v>
      </c>
      <c r="C52" s="99" t="s">
        <v>114</v>
      </c>
      <c r="D52" s="99" t="s">
        <v>1055</v>
      </c>
      <c r="E52" s="99" t="s">
        <v>2190</v>
      </c>
      <c r="F52" s="99" t="s">
        <v>1958</v>
      </c>
      <c r="G52" s="114" t="s">
        <v>1936</v>
      </c>
      <c r="J52" s="96">
        <v>43979</v>
      </c>
      <c r="K52" s="99" t="s">
        <v>1937</v>
      </c>
      <c r="L52" s="108" t="str">
        <f t="shared" si="2"/>
        <v>https://trialregister.nl/trial/8668</v>
      </c>
      <c r="M52" s="99" t="s">
        <v>1057</v>
      </c>
      <c r="N52" s="99" t="s">
        <v>1058</v>
      </c>
      <c r="O52" s="99" t="s">
        <v>115</v>
      </c>
      <c r="P52" s="99" t="s">
        <v>2370</v>
      </c>
      <c r="Q52" s="99" t="s">
        <v>1938</v>
      </c>
      <c r="T52" s="99" t="s">
        <v>255</v>
      </c>
      <c r="U52" s="99" t="s">
        <v>1939</v>
      </c>
      <c r="V52" s="96">
        <v>43979</v>
      </c>
      <c r="W52" s="99">
        <v>20</v>
      </c>
    </row>
    <row r="53" spans="1:24" ht="30" customHeight="1" x14ac:dyDescent="0.35">
      <c r="A53" s="96">
        <v>44046</v>
      </c>
      <c r="B53" s="101" t="s">
        <v>1054</v>
      </c>
      <c r="C53" s="99" t="s">
        <v>114</v>
      </c>
      <c r="D53" s="99" t="s">
        <v>1055</v>
      </c>
      <c r="E53" s="99" t="s">
        <v>1552</v>
      </c>
      <c r="F53" s="99" t="s">
        <v>1141</v>
      </c>
      <c r="G53" s="114" t="s">
        <v>1142</v>
      </c>
      <c r="J53" s="96">
        <v>43917</v>
      </c>
      <c r="K53" s="99" t="s">
        <v>1056</v>
      </c>
      <c r="L53" s="108" t="str">
        <f t="shared" si="2"/>
        <v>https://trialregister.nl/trial/8485</v>
      </c>
      <c r="M53" s="99" t="s">
        <v>1057</v>
      </c>
      <c r="N53" s="99" t="s">
        <v>1058</v>
      </c>
      <c r="O53" s="99" t="s">
        <v>115</v>
      </c>
      <c r="P53" s="99" t="s">
        <v>1620</v>
      </c>
      <c r="Q53" s="99" t="s">
        <v>1059</v>
      </c>
      <c r="T53" s="99" t="s">
        <v>122</v>
      </c>
      <c r="U53" s="99" t="s">
        <v>1060</v>
      </c>
      <c r="V53" s="96">
        <v>43917</v>
      </c>
      <c r="W53" s="99">
        <v>20</v>
      </c>
    </row>
    <row r="54" spans="1:24" ht="30" customHeight="1" x14ac:dyDescent="0.35">
      <c r="A54" s="96">
        <v>44039</v>
      </c>
      <c r="B54" s="101" t="s">
        <v>2130</v>
      </c>
      <c r="C54" s="99" t="s">
        <v>2237</v>
      </c>
      <c r="D54" s="99" t="s">
        <v>2131</v>
      </c>
      <c r="E54" s="99" t="s">
        <v>2132</v>
      </c>
      <c r="F54" s="99" t="s">
        <v>2220</v>
      </c>
      <c r="J54" s="96">
        <v>44020</v>
      </c>
      <c r="K54" s="99" t="s">
        <v>2133</v>
      </c>
      <c r="L54" s="108" t="s">
        <v>2133</v>
      </c>
      <c r="M54" s="99" t="s">
        <v>165</v>
      </c>
      <c r="N54" s="99" t="s">
        <v>117</v>
      </c>
      <c r="O54" s="99" t="s">
        <v>115</v>
      </c>
      <c r="Q54" s="99" t="s">
        <v>899</v>
      </c>
      <c r="R54" s="99" t="s">
        <v>108</v>
      </c>
      <c r="S54" s="99" t="s">
        <v>108</v>
      </c>
      <c r="T54" s="99" t="s">
        <v>122</v>
      </c>
      <c r="U54" s="99" t="s">
        <v>2134</v>
      </c>
      <c r="V54" s="96">
        <v>43962</v>
      </c>
      <c r="W54" s="99">
        <v>3060</v>
      </c>
    </row>
    <row r="55" spans="1:24" ht="30" customHeight="1" x14ac:dyDescent="0.35">
      <c r="A55" s="96">
        <v>44039</v>
      </c>
      <c r="B55" s="101" t="s">
        <v>2135</v>
      </c>
      <c r="C55" s="99" t="s">
        <v>2237</v>
      </c>
      <c r="D55" s="99" t="s">
        <v>2136</v>
      </c>
      <c r="E55" s="99" t="s">
        <v>2198</v>
      </c>
      <c r="F55" s="99" t="s">
        <v>2221</v>
      </c>
      <c r="J55" s="96">
        <v>44015</v>
      </c>
      <c r="K55" s="99" t="s">
        <v>2137</v>
      </c>
      <c r="L55" s="108" t="s">
        <v>2137</v>
      </c>
      <c r="M55" s="99" t="s">
        <v>165</v>
      </c>
      <c r="N55" s="99" t="s">
        <v>2138</v>
      </c>
      <c r="O55" s="99" t="s">
        <v>787</v>
      </c>
      <c r="Q55" s="99" t="s">
        <v>2139</v>
      </c>
      <c r="R55" s="99" t="s">
        <v>253</v>
      </c>
      <c r="S55" s="99" t="s">
        <v>108</v>
      </c>
      <c r="T55" s="99" t="s">
        <v>122</v>
      </c>
      <c r="U55" s="99" t="s">
        <v>2140</v>
      </c>
      <c r="V55" s="96">
        <v>43952</v>
      </c>
      <c r="W55" s="99">
        <v>3000</v>
      </c>
    </row>
    <row r="56" spans="1:24" ht="30" customHeight="1" x14ac:dyDescent="0.35">
      <c r="A56" s="96">
        <v>44039</v>
      </c>
      <c r="B56" s="101" t="s">
        <v>2021</v>
      </c>
      <c r="C56" s="99" t="s">
        <v>33</v>
      </c>
      <c r="D56" s="99" t="s">
        <v>2022</v>
      </c>
      <c r="E56" s="99" t="s">
        <v>2024</v>
      </c>
      <c r="F56" s="99" t="s">
        <v>2023</v>
      </c>
      <c r="J56" s="96">
        <v>44008</v>
      </c>
      <c r="K56" s="99" t="s">
        <v>2025</v>
      </c>
      <c r="L56" s="108" t="s">
        <v>2025</v>
      </c>
      <c r="M56" s="99" t="s">
        <v>165</v>
      </c>
      <c r="O56" s="99" t="s">
        <v>118</v>
      </c>
      <c r="P56" s="99" t="s">
        <v>2026</v>
      </c>
      <c r="Q56" s="99" t="s">
        <v>176</v>
      </c>
      <c r="R56" s="99" t="s">
        <v>813</v>
      </c>
      <c r="S56" s="99" t="s">
        <v>690</v>
      </c>
      <c r="T56" s="99" t="s">
        <v>767</v>
      </c>
      <c r="U56" s="99" t="s">
        <v>2027</v>
      </c>
      <c r="V56" s="96">
        <v>44013</v>
      </c>
      <c r="W56" s="99">
        <v>270</v>
      </c>
      <c r="X56" s="99" t="s">
        <v>108</v>
      </c>
    </row>
    <row r="57" spans="1:24" ht="30" customHeight="1" x14ac:dyDescent="0.35">
      <c r="A57" s="96">
        <v>44039</v>
      </c>
      <c r="B57" s="101" t="s">
        <v>2141</v>
      </c>
      <c r="C57" s="99" t="s">
        <v>33</v>
      </c>
      <c r="D57" s="99" t="s">
        <v>2142</v>
      </c>
      <c r="E57" s="99" t="s">
        <v>2143</v>
      </c>
      <c r="F57" s="99" t="s">
        <v>2222</v>
      </c>
      <c r="J57" s="96">
        <v>44007</v>
      </c>
      <c r="K57" s="99" t="s">
        <v>2144</v>
      </c>
      <c r="L57" s="108" t="s">
        <v>2144</v>
      </c>
      <c r="M57" s="99" t="s">
        <v>165</v>
      </c>
      <c r="N57" s="99" t="s">
        <v>103</v>
      </c>
      <c r="O57" s="99" t="s">
        <v>118</v>
      </c>
      <c r="P57" s="99" t="s">
        <v>1008</v>
      </c>
      <c r="Q57" s="99" t="s">
        <v>2145</v>
      </c>
      <c r="R57" s="99" t="s">
        <v>108</v>
      </c>
      <c r="S57" s="99" t="s">
        <v>2146</v>
      </c>
      <c r="T57" s="99" t="s">
        <v>122</v>
      </c>
      <c r="U57" s="99" t="s">
        <v>2147</v>
      </c>
      <c r="V57" s="96">
        <v>44013</v>
      </c>
      <c r="W57" s="99">
        <v>50</v>
      </c>
      <c r="X57" s="99" t="s">
        <v>2148</v>
      </c>
    </row>
    <row r="58" spans="1:24" ht="30" customHeight="1" x14ac:dyDescent="0.35">
      <c r="A58" s="96">
        <v>44039</v>
      </c>
      <c r="B58" s="101" t="s">
        <v>2149</v>
      </c>
      <c r="C58" s="99" t="s">
        <v>33</v>
      </c>
      <c r="E58" s="99" t="s">
        <v>2150</v>
      </c>
      <c r="F58" s="99" t="s">
        <v>2223</v>
      </c>
      <c r="J58" s="96">
        <v>44006</v>
      </c>
      <c r="K58" s="99" t="s">
        <v>2151</v>
      </c>
      <c r="L58" s="108" t="s">
        <v>2151</v>
      </c>
      <c r="M58" s="99" t="s">
        <v>165</v>
      </c>
      <c r="N58" s="99" t="s">
        <v>2238</v>
      </c>
      <c r="O58" s="99" t="s">
        <v>787</v>
      </c>
      <c r="Q58" s="99" t="s">
        <v>2152</v>
      </c>
      <c r="R58" s="99" t="s">
        <v>108</v>
      </c>
      <c r="S58" s="99" t="s">
        <v>2153</v>
      </c>
      <c r="T58" s="99" t="s">
        <v>122</v>
      </c>
      <c r="U58" s="99" t="s">
        <v>2154</v>
      </c>
      <c r="V58" s="96">
        <v>43936</v>
      </c>
      <c r="W58" s="99">
        <v>250</v>
      </c>
    </row>
    <row r="59" spans="1:24" ht="30" customHeight="1" x14ac:dyDescent="0.35">
      <c r="A59" s="96">
        <v>44039</v>
      </c>
      <c r="B59" s="101" t="s">
        <v>2155</v>
      </c>
      <c r="C59" s="99" t="s">
        <v>33</v>
      </c>
      <c r="D59" s="99" t="s">
        <v>2156</v>
      </c>
      <c r="E59" s="99" t="s">
        <v>2157</v>
      </c>
      <c r="F59" s="99" t="s">
        <v>2224</v>
      </c>
      <c r="J59" s="96">
        <v>44024</v>
      </c>
      <c r="K59" s="99" t="s">
        <v>2158</v>
      </c>
      <c r="L59" s="108" t="s">
        <v>2158</v>
      </c>
      <c r="M59" s="99" t="s">
        <v>165</v>
      </c>
      <c r="N59" s="99" t="s">
        <v>171</v>
      </c>
      <c r="O59" s="99" t="s">
        <v>118</v>
      </c>
      <c r="P59" s="99" t="s">
        <v>2159</v>
      </c>
      <c r="Q59" s="99" t="s">
        <v>838</v>
      </c>
      <c r="R59" s="99" t="s">
        <v>108</v>
      </c>
      <c r="S59" s="99" t="s">
        <v>2160</v>
      </c>
      <c r="T59" s="99" t="s">
        <v>122</v>
      </c>
      <c r="U59" s="99" t="s">
        <v>2199</v>
      </c>
      <c r="V59" s="96">
        <v>43981</v>
      </c>
      <c r="W59" s="99">
        <v>20</v>
      </c>
      <c r="X59" s="99" t="s">
        <v>108</v>
      </c>
    </row>
    <row r="60" spans="1:24" ht="30" customHeight="1" x14ac:dyDescent="0.35">
      <c r="A60" s="96">
        <v>44039</v>
      </c>
      <c r="B60" s="101" t="s">
        <v>1241</v>
      </c>
      <c r="C60" s="99" t="s">
        <v>33</v>
      </c>
      <c r="E60" s="99" t="s">
        <v>1244</v>
      </c>
      <c r="F60" s="99" t="s">
        <v>1242</v>
      </c>
      <c r="G60" s="114" t="s">
        <v>1243</v>
      </c>
      <c r="J60" s="96">
        <v>43936</v>
      </c>
      <c r="K60" s="99" t="s">
        <v>1245</v>
      </c>
      <c r="L60" s="108" t="s">
        <v>1245</v>
      </c>
      <c r="M60" s="99" t="s">
        <v>1246</v>
      </c>
      <c r="N60" s="99" t="s">
        <v>112</v>
      </c>
      <c r="O60" s="99" t="s">
        <v>115</v>
      </c>
      <c r="P60" s="99" t="s">
        <v>1247</v>
      </c>
      <c r="Q60" s="99" t="s">
        <v>1248</v>
      </c>
      <c r="T60" s="99" t="s">
        <v>255</v>
      </c>
      <c r="U60" s="99" t="s">
        <v>1249</v>
      </c>
      <c r="V60" s="96">
        <v>43835</v>
      </c>
      <c r="W60" s="99">
        <v>1000</v>
      </c>
      <c r="X60" s="99" t="s">
        <v>108</v>
      </c>
    </row>
    <row r="61" spans="1:24" ht="30" customHeight="1" x14ac:dyDescent="0.35">
      <c r="A61" s="96">
        <v>44039</v>
      </c>
      <c r="B61" s="101" t="s">
        <v>2065</v>
      </c>
      <c r="C61" s="99" t="s">
        <v>33</v>
      </c>
      <c r="E61" s="99" t="s">
        <v>2068</v>
      </c>
      <c r="F61" s="99" t="s">
        <v>2066</v>
      </c>
      <c r="G61" s="114" t="s">
        <v>2067</v>
      </c>
      <c r="J61" s="96">
        <v>43968</v>
      </c>
      <c r="K61" s="99" t="s">
        <v>2069</v>
      </c>
      <c r="L61" s="108" t="s">
        <v>2069</v>
      </c>
      <c r="M61" s="99" t="s">
        <v>1246</v>
      </c>
      <c r="N61" s="99" t="s">
        <v>112</v>
      </c>
      <c r="O61" s="99" t="s">
        <v>115</v>
      </c>
      <c r="P61" s="99" t="s">
        <v>2171</v>
      </c>
      <c r="Q61" s="99" t="s">
        <v>2070</v>
      </c>
      <c r="T61" s="99" t="s">
        <v>255</v>
      </c>
      <c r="U61" s="99" t="s">
        <v>2071</v>
      </c>
      <c r="V61" s="96">
        <v>43977</v>
      </c>
      <c r="W61" s="99">
        <v>1250</v>
      </c>
      <c r="X61" s="99" t="s">
        <v>108</v>
      </c>
    </row>
    <row r="62" spans="1:24" ht="30" customHeight="1" x14ac:dyDescent="0.35">
      <c r="A62" s="96">
        <v>44039</v>
      </c>
      <c r="B62" s="101" t="s">
        <v>2072</v>
      </c>
      <c r="C62" s="99" t="s">
        <v>33</v>
      </c>
      <c r="E62" s="99" t="s">
        <v>2191</v>
      </c>
      <c r="F62" s="99" t="s">
        <v>2073</v>
      </c>
      <c r="G62" s="114" t="s">
        <v>2074</v>
      </c>
      <c r="J62" s="96">
        <v>43968</v>
      </c>
      <c r="K62" s="99" t="s">
        <v>2075</v>
      </c>
      <c r="L62" s="108" t="s">
        <v>2075</v>
      </c>
      <c r="M62" s="99" t="s">
        <v>1246</v>
      </c>
      <c r="N62" s="99" t="s">
        <v>112</v>
      </c>
      <c r="O62" s="99" t="s">
        <v>115</v>
      </c>
      <c r="P62" s="99" t="s">
        <v>2171</v>
      </c>
      <c r="Q62" s="99" t="s">
        <v>2076</v>
      </c>
      <c r="T62" s="99" t="s">
        <v>255</v>
      </c>
      <c r="U62" s="99" t="s">
        <v>2077</v>
      </c>
      <c r="V62" s="96">
        <v>43977</v>
      </c>
      <c r="W62" s="99">
        <v>1000</v>
      </c>
      <c r="X62" s="99" t="s">
        <v>108</v>
      </c>
    </row>
    <row r="63" spans="1:24" ht="30" customHeight="1" x14ac:dyDescent="0.35">
      <c r="A63" s="96">
        <v>44039</v>
      </c>
      <c r="B63" s="101" t="s">
        <v>2078</v>
      </c>
      <c r="C63" s="99" t="s">
        <v>114</v>
      </c>
      <c r="E63" s="99" t="s">
        <v>2081</v>
      </c>
      <c r="F63" s="99" t="s">
        <v>2079</v>
      </c>
      <c r="G63" s="114" t="s">
        <v>2080</v>
      </c>
      <c r="J63" s="96">
        <v>43972</v>
      </c>
      <c r="K63" s="99" t="s">
        <v>2082</v>
      </c>
      <c r="L63" s="108" t="s">
        <v>2082</v>
      </c>
      <c r="M63" s="99" t="s">
        <v>1246</v>
      </c>
      <c r="N63" s="99" t="s">
        <v>112</v>
      </c>
      <c r="O63" s="99" t="s">
        <v>115</v>
      </c>
      <c r="P63" s="99" t="s">
        <v>2172</v>
      </c>
      <c r="Q63" s="99" t="s">
        <v>2083</v>
      </c>
      <c r="T63" s="99" t="s">
        <v>255</v>
      </c>
      <c r="U63" s="99" t="s">
        <v>2084</v>
      </c>
      <c r="V63" s="96">
        <v>43978</v>
      </c>
      <c r="W63" s="99">
        <v>250</v>
      </c>
      <c r="X63" s="99" t="s">
        <v>108</v>
      </c>
    </row>
    <row r="64" spans="1:24" ht="30" customHeight="1" x14ac:dyDescent="0.35">
      <c r="A64" s="96">
        <v>44039</v>
      </c>
      <c r="B64" s="101" t="s">
        <v>2085</v>
      </c>
      <c r="C64" s="99" t="s">
        <v>33</v>
      </c>
      <c r="E64" s="99" t="s">
        <v>2088</v>
      </c>
      <c r="F64" s="99" t="s">
        <v>2086</v>
      </c>
      <c r="G64" s="114" t="s">
        <v>2087</v>
      </c>
      <c r="J64" s="96">
        <v>43974</v>
      </c>
      <c r="K64" s="99" t="s">
        <v>2089</v>
      </c>
      <c r="L64" s="108" t="s">
        <v>2089</v>
      </c>
      <c r="M64" s="99" t="s">
        <v>1246</v>
      </c>
      <c r="N64" s="99" t="s">
        <v>112</v>
      </c>
      <c r="O64" s="99" t="s">
        <v>115</v>
      </c>
      <c r="P64" s="99" t="s">
        <v>2173</v>
      </c>
      <c r="Q64" s="99" t="s">
        <v>2090</v>
      </c>
      <c r="T64" s="99" t="s">
        <v>255</v>
      </c>
      <c r="U64" s="99" t="s">
        <v>2091</v>
      </c>
      <c r="V64" s="96">
        <v>43991</v>
      </c>
      <c r="W64" s="99">
        <v>60</v>
      </c>
      <c r="X64" s="99" t="s">
        <v>108</v>
      </c>
    </row>
    <row r="65" spans="1:24" ht="30" customHeight="1" x14ac:dyDescent="0.35">
      <c r="A65" s="96">
        <v>44039</v>
      </c>
      <c r="B65" s="101" t="s">
        <v>2092</v>
      </c>
      <c r="C65" s="99" t="s">
        <v>33</v>
      </c>
      <c r="E65" s="99" t="s">
        <v>2095</v>
      </c>
      <c r="F65" s="99" t="s">
        <v>2093</v>
      </c>
      <c r="G65" s="114" t="s">
        <v>2094</v>
      </c>
      <c r="J65" s="96">
        <v>43979</v>
      </c>
      <c r="K65" s="99" t="s">
        <v>2096</v>
      </c>
      <c r="L65" s="108" t="s">
        <v>2096</v>
      </c>
      <c r="M65" s="99" t="s">
        <v>1246</v>
      </c>
      <c r="N65" s="99" t="s">
        <v>112</v>
      </c>
      <c r="O65" s="99" t="s">
        <v>115</v>
      </c>
      <c r="P65" s="99" t="s">
        <v>2171</v>
      </c>
      <c r="Q65" s="99" t="s">
        <v>2097</v>
      </c>
      <c r="T65" s="99" t="s">
        <v>255</v>
      </c>
      <c r="U65" s="99" t="s">
        <v>2098</v>
      </c>
      <c r="V65" s="96">
        <v>43986</v>
      </c>
      <c r="W65" s="99">
        <v>100</v>
      </c>
      <c r="X65" s="99" t="s">
        <v>108</v>
      </c>
    </row>
    <row r="66" spans="1:24" ht="30" customHeight="1" x14ac:dyDescent="0.35">
      <c r="A66" s="96">
        <v>44039</v>
      </c>
      <c r="B66" s="101" t="s">
        <v>2099</v>
      </c>
      <c r="C66" s="99" t="s">
        <v>114</v>
      </c>
      <c r="E66" s="99" t="s">
        <v>2192</v>
      </c>
      <c r="F66" s="99" t="s">
        <v>2100</v>
      </c>
      <c r="G66" s="114" t="s">
        <v>2101</v>
      </c>
      <c r="J66" s="96">
        <v>43979</v>
      </c>
      <c r="K66" s="99" t="s">
        <v>2102</v>
      </c>
      <c r="L66" s="108" t="s">
        <v>2102</v>
      </c>
      <c r="M66" s="99" t="s">
        <v>1246</v>
      </c>
      <c r="N66" s="99" t="s">
        <v>112</v>
      </c>
      <c r="O66" s="99" t="s">
        <v>115</v>
      </c>
      <c r="P66" s="99" t="s">
        <v>2174</v>
      </c>
      <c r="Q66" s="99" t="s">
        <v>2103</v>
      </c>
      <c r="T66" s="99" t="s">
        <v>255</v>
      </c>
      <c r="U66" s="99" t="s">
        <v>2104</v>
      </c>
      <c r="V66" s="96">
        <v>43983</v>
      </c>
      <c r="W66" s="99">
        <v>2000</v>
      </c>
      <c r="X66" s="99" t="s">
        <v>108</v>
      </c>
    </row>
    <row r="67" spans="1:24" ht="30" customHeight="1" x14ac:dyDescent="0.35">
      <c r="A67" s="96">
        <v>44039</v>
      </c>
      <c r="B67" s="101" t="s">
        <v>2200</v>
      </c>
      <c r="C67" s="99" t="s">
        <v>33</v>
      </c>
      <c r="E67" s="99" t="s">
        <v>2203</v>
      </c>
      <c r="F67" s="99" t="s">
        <v>2201</v>
      </c>
      <c r="G67" s="114" t="s">
        <v>2202</v>
      </c>
      <c r="J67" s="96">
        <v>43994</v>
      </c>
      <c r="K67" s="99" t="s">
        <v>2204</v>
      </c>
      <c r="L67" s="108" t="s">
        <v>2204</v>
      </c>
      <c r="M67" s="99" t="s">
        <v>1246</v>
      </c>
      <c r="N67" s="99" t="s">
        <v>112</v>
      </c>
      <c r="O67" s="99" t="s">
        <v>115</v>
      </c>
      <c r="P67" s="99" t="s">
        <v>2174</v>
      </c>
      <c r="Q67" s="99" t="s">
        <v>2205</v>
      </c>
      <c r="T67" s="99" t="s">
        <v>255</v>
      </c>
      <c r="U67" s="99" t="s">
        <v>2206</v>
      </c>
      <c r="V67" s="96">
        <v>43999</v>
      </c>
      <c r="W67" s="99">
        <v>100</v>
      </c>
      <c r="X67" s="99" t="s">
        <v>108</v>
      </c>
    </row>
    <row r="68" spans="1:24" ht="30" customHeight="1" x14ac:dyDescent="0.35">
      <c r="A68" s="96">
        <v>44039</v>
      </c>
      <c r="B68" s="101" t="s">
        <v>2181</v>
      </c>
      <c r="C68" s="99" t="s">
        <v>33</v>
      </c>
      <c r="D68" s="99" t="s">
        <v>2232</v>
      </c>
      <c r="E68" s="99" t="s">
        <v>2182</v>
      </c>
      <c r="F68" s="99" t="s">
        <v>2225</v>
      </c>
      <c r="G68" s="114" t="s">
        <v>2189</v>
      </c>
      <c r="J68" s="96">
        <v>44020</v>
      </c>
      <c r="K68" s="99" t="s">
        <v>2183</v>
      </c>
      <c r="L68" s="108" t="s">
        <v>2183</v>
      </c>
      <c r="M68" s="99" t="s">
        <v>1246</v>
      </c>
      <c r="N68" s="99" t="s">
        <v>112</v>
      </c>
      <c r="O68" s="99" t="s">
        <v>118</v>
      </c>
      <c r="P68" s="99" t="s">
        <v>2184</v>
      </c>
      <c r="Q68" s="99" t="s">
        <v>2185</v>
      </c>
      <c r="T68" s="99" t="s">
        <v>255</v>
      </c>
      <c r="U68" s="99" t="s">
        <v>2186</v>
      </c>
      <c r="V68" s="96">
        <v>44075</v>
      </c>
      <c r="W68" s="99">
        <v>700</v>
      </c>
      <c r="X68" s="99" t="s">
        <v>2187</v>
      </c>
    </row>
    <row r="69" spans="1:24" ht="30" customHeight="1" x14ac:dyDescent="0.35">
      <c r="A69" s="96">
        <v>44039</v>
      </c>
      <c r="B69" s="101" t="s">
        <v>2161</v>
      </c>
      <c r="C69" s="99" t="s">
        <v>33</v>
      </c>
      <c r="D69" s="99" t="s">
        <v>2162</v>
      </c>
      <c r="E69" s="99" t="s">
        <v>2163</v>
      </c>
      <c r="F69" s="99" t="s">
        <v>2226</v>
      </c>
      <c r="J69" s="96">
        <v>43948</v>
      </c>
      <c r="K69" s="99" t="s">
        <v>2164</v>
      </c>
      <c r="L69" s="108" t="s">
        <v>2164</v>
      </c>
      <c r="M69" s="99" t="s">
        <v>165</v>
      </c>
      <c r="O69" s="99" t="s">
        <v>115</v>
      </c>
      <c r="Q69" s="99" t="s">
        <v>144</v>
      </c>
      <c r="R69" s="99" t="s">
        <v>108</v>
      </c>
      <c r="S69" s="99" t="s">
        <v>108</v>
      </c>
      <c r="T69" s="99" t="s">
        <v>767</v>
      </c>
      <c r="U69" s="99" t="s">
        <v>2165</v>
      </c>
      <c r="V69" s="96">
        <v>43839</v>
      </c>
      <c r="W69" s="99">
        <v>200</v>
      </c>
    </row>
    <row r="70" spans="1:24" ht="30" customHeight="1" x14ac:dyDescent="0.35">
      <c r="A70" s="96">
        <v>44039</v>
      </c>
      <c r="B70" s="101" t="s">
        <v>2166</v>
      </c>
      <c r="C70" s="99" t="s">
        <v>33</v>
      </c>
      <c r="D70" s="99" t="s">
        <v>2167</v>
      </c>
      <c r="E70" s="99" t="s">
        <v>2168</v>
      </c>
      <c r="F70" s="99" t="s">
        <v>2227</v>
      </c>
      <c r="J70" s="96">
        <v>44021</v>
      </c>
      <c r="K70" s="99" t="s">
        <v>2169</v>
      </c>
      <c r="L70" s="108" t="s">
        <v>2169</v>
      </c>
      <c r="M70" s="99" t="s">
        <v>165</v>
      </c>
      <c r="N70" s="99" t="s">
        <v>171</v>
      </c>
      <c r="O70" s="99" t="s">
        <v>115</v>
      </c>
      <c r="Q70" s="99" t="s">
        <v>838</v>
      </c>
      <c r="R70" s="99" t="s">
        <v>108</v>
      </c>
      <c r="S70" s="99" t="s">
        <v>108</v>
      </c>
      <c r="T70" s="99" t="s">
        <v>767</v>
      </c>
      <c r="U70" s="99" t="s">
        <v>2170</v>
      </c>
      <c r="V70" s="96">
        <v>43832</v>
      </c>
      <c r="W70" s="99">
        <v>32</v>
      </c>
    </row>
    <row r="71" spans="1:24" ht="30" customHeight="1" x14ac:dyDescent="0.35">
      <c r="A71" s="96">
        <v>44039</v>
      </c>
      <c r="B71" s="101" t="s">
        <v>2207</v>
      </c>
      <c r="C71" s="99" t="s">
        <v>33</v>
      </c>
      <c r="D71" s="99" t="s">
        <v>2233</v>
      </c>
      <c r="E71" s="99" t="s">
        <v>2208</v>
      </c>
      <c r="F71" s="99" t="s">
        <v>2228</v>
      </c>
      <c r="G71" s="114" t="s">
        <v>2219</v>
      </c>
      <c r="J71" s="96">
        <v>44026</v>
      </c>
      <c r="K71" s="99" t="s">
        <v>2209</v>
      </c>
      <c r="L71" s="108" t="s">
        <v>2209</v>
      </c>
      <c r="M71" s="99" t="s">
        <v>737</v>
      </c>
      <c r="N71" s="99" t="s">
        <v>2210</v>
      </c>
      <c r="O71" s="99" t="s">
        <v>115</v>
      </c>
      <c r="P71" s="99" t="s">
        <v>2373</v>
      </c>
      <c r="Q71" s="99" t="s">
        <v>746</v>
      </c>
      <c r="T71" s="99" t="s">
        <v>122</v>
      </c>
      <c r="U71" s="99" t="s">
        <v>2211</v>
      </c>
      <c r="V71" s="96">
        <v>43101</v>
      </c>
      <c r="W71" s="99">
        <v>2400000</v>
      </c>
      <c r="X71" s="99" t="s">
        <v>183</v>
      </c>
    </row>
    <row r="72" spans="1:24" ht="30" customHeight="1" x14ac:dyDescent="0.35">
      <c r="A72" s="96">
        <v>44039</v>
      </c>
      <c r="B72" s="101" t="s">
        <v>2212</v>
      </c>
      <c r="C72" s="99" t="s">
        <v>33</v>
      </c>
      <c r="D72" s="99" t="s">
        <v>2234</v>
      </c>
      <c r="E72" s="99" t="s">
        <v>2214</v>
      </c>
      <c r="F72" s="99" t="s">
        <v>2229</v>
      </c>
      <c r="G72" s="114" t="s">
        <v>2213</v>
      </c>
      <c r="J72" s="96">
        <v>44026</v>
      </c>
      <c r="K72" s="99" t="s">
        <v>2215</v>
      </c>
      <c r="L72" s="108" t="s">
        <v>2215</v>
      </c>
      <c r="M72" s="99" t="s">
        <v>737</v>
      </c>
      <c r="N72" s="99" t="s">
        <v>169</v>
      </c>
      <c r="O72" s="99" t="s">
        <v>115</v>
      </c>
      <c r="P72" s="99" t="s">
        <v>2216</v>
      </c>
      <c r="Q72" s="99" t="s">
        <v>2217</v>
      </c>
      <c r="T72" s="99" t="s">
        <v>122</v>
      </c>
      <c r="U72" s="99" t="s">
        <v>2218</v>
      </c>
      <c r="V72" s="96">
        <v>43907</v>
      </c>
      <c r="W72" s="99">
        <v>400</v>
      </c>
      <c r="X72" s="99" t="s">
        <v>183</v>
      </c>
    </row>
    <row r="73" spans="1:24" ht="30" customHeight="1" x14ac:dyDescent="0.35">
      <c r="A73" s="96">
        <v>44039</v>
      </c>
      <c r="B73" s="101" t="s">
        <v>1935</v>
      </c>
      <c r="C73" s="99" t="s">
        <v>114</v>
      </c>
      <c r="D73" s="99" t="s">
        <v>1055</v>
      </c>
      <c r="E73" s="99" t="s">
        <v>2190</v>
      </c>
      <c r="F73" s="99" t="s">
        <v>1958</v>
      </c>
      <c r="G73" s="114" t="s">
        <v>1936</v>
      </c>
      <c r="J73" s="96">
        <v>43979</v>
      </c>
      <c r="K73" s="99" t="s">
        <v>1937</v>
      </c>
      <c r="L73" s="108" t="s">
        <v>1937</v>
      </c>
      <c r="M73" s="99" t="s">
        <v>1057</v>
      </c>
      <c r="N73" s="99" t="s">
        <v>1058</v>
      </c>
      <c r="O73" s="99" t="s">
        <v>115</v>
      </c>
      <c r="P73" s="99" t="s">
        <v>2370</v>
      </c>
      <c r="Q73" s="99" t="s">
        <v>1938</v>
      </c>
      <c r="T73" s="99" t="s">
        <v>255</v>
      </c>
      <c r="U73" s="99" t="s">
        <v>1939</v>
      </c>
      <c r="V73" s="96">
        <v>43979</v>
      </c>
      <c r="W73" s="99">
        <v>20</v>
      </c>
    </row>
    <row r="74" spans="1:24" ht="30" customHeight="1" x14ac:dyDescent="0.35">
      <c r="A74" s="96">
        <v>44039</v>
      </c>
      <c r="B74" s="101" t="s">
        <v>1054</v>
      </c>
      <c r="C74" s="99" t="s">
        <v>114</v>
      </c>
      <c r="D74" s="99" t="s">
        <v>1055</v>
      </c>
      <c r="E74" s="99" t="s">
        <v>1552</v>
      </c>
      <c r="F74" s="99" t="s">
        <v>1141</v>
      </c>
      <c r="G74" s="114" t="s">
        <v>1142</v>
      </c>
      <c r="J74" s="96">
        <v>43917</v>
      </c>
      <c r="K74" s="99" t="s">
        <v>1056</v>
      </c>
      <c r="L74" s="108" t="s">
        <v>1056</v>
      </c>
      <c r="M74" s="99" t="s">
        <v>1057</v>
      </c>
      <c r="N74" s="99" t="s">
        <v>1058</v>
      </c>
      <c r="O74" s="99" t="s">
        <v>115</v>
      </c>
      <c r="P74" s="99" t="s">
        <v>1620</v>
      </c>
      <c r="Q74" s="99" t="s">
        <v>1059</v>
      </c>
      <c r="T74" s="99" t="s">
        <v>122</v>
      </c>
      <c r="U74" s="99" t="s">
        <v>1060</v>
      </c>
      <c r="V74" s="96">
        <v>43917</v>
      </c>
      <c r="W74" s="99">
        <v>20</v>
      </c>
    </row>
    <row r="75" spans="1:24" ht="30" customHeight="1" x14ac:dyDescent="0.35">
      <c r="A75" s="111">
        <v>44032</v>
      </c>
      <c r="B75" s="101" t="s">
        <v>2065</v>
      </c>
      <c r="C75" s="99" t="s">
        <v>33</v>
      </c>
      <c r="E75" s="99" t="s">
        <v>2068</v>
      </c>
      <c r="F75" s="99" t="s">
        <v>2066</v>
      </c>
      <c r="G75" s="114" t="s">
        <v>2067</v>
      </c>
      <c r="J75" s="96">
        <v>43968</v>
      </c>
      <c r="K75" s="99" t="s">
        <v>2069</v>
      </c>
      <c r="L75" s="108" t="str">
        <f t="shared" ref="L75:L111" si="3">HYPERLINK(K75)</f>
        <v>http://www.ctri.nic.in/Clinicaltrials/pmaindet2.php?trialid=43750</v>
      </c>
      <c r="M75" s="99" t="s">
        <v>1246</v>
      </c>
      <c r="N75" s="99" t="s">
        <v>112</v>
      </c>
      <c r="O75" s="99" t="s">
        <v>115</v>
      </c>
      <c r="P75" s="99" t="s">
        <v>2171</v>
      </c>
      <c r="Q75" s="99" t="s">
        <v>2070</v>
      </c>
      <c r="T75" s="99" t="s">
        <v>255</v>
      </c>
      <c r="U75" s="99" t="s">
        <v>2071</v>
      </c>
      <c r="V75" s="96">
        <v>43977</v>
      </c>
      <c r="W75" s="99">
        <v>1250</v>
      </c>
      <c r="X75" s="99" t="s">
        <v>108</v>
      </c>
    </row>
    <row r="76" spans="1:24" ht="30" customHeight="1" x14ac:dyDescent="0.35">
      <c r="A76" s="111">
        <v>44032</v>
      </c>
      <c r="B76" s="101" t="s">
        <v>2072</v>
      </c>
      <c r="C76" s="99" t="s">
        <v>33</v>
      </c>
      <c r="E76" s="99" t="s">
        <v>2191</v>
      </c>
      <c r="F76" s="99" t="s">
        <v>2073</v>
      </c>
      <c r="G76" s="114" t="s">
        <v>2074</v>
      </c>
      <c r="J76" s="96">
        <v>43968</v>
      </c>
      <c r="K76" s="99" t="s">
        <v>2075</v>
      </c>
      <c r="L76" s="108" t="str">
        <f t="shared" si="3"/>
        <v>http://www.ctri.nic.in/Clinicaltrials/pmaindet2.php?trialid=43753</v>
      </c>
      <c r="M76" s="99" t="s">
        <v>1246</v>
      </c>
      <c r="N76" s="99" t="s">
        <v>112</v>
      </c>
      <c r="O76" s="99" t="s">
        <v>115</v>
      </c>
      <c r="P76" s="99" t="s">
        <v>2171</v>
      </c>
      <c r="Q76" s="99" t="s">
        <v>2076</v>
      </c>
      <c r="T76" s="99" t="s">
        <v>255</v>
      </c>
      <c r="U76" s="99" t="s">
        <v>2077</v>
      </c>
      <c r="V76" s="96">
        <v>43977</v>
      </c>
      <c r="W76" s="99">
        <v>1000</v>
      </c>
      <c r="X76" s="99" t="s">
        <v>108</v>
      </c>
    </row>
    <row r="77" spans="1:24" ht="30" customHeight="1" x14ac:dyDescent="0.35">
      <c r="A77" s="111">
        <v>44032</v>
      </c>
      <c r="B77" s="101" t="s">
        <v>2078</v>
      </c>
      <c r="C77" s="99" t="s">
        <v>172</v>
      </c>
      <c r="E77" s="99" t="s">
        <v>2081</v>
      </c>
      <c r="F77" s="99" t="s">
        <v>2079</v>
      </c>
      <c r="G77" s="114" t="s">
        <v>2080</v>
      </c>
      <c r="J77" s="96">
        <v>43972</v>
      </c>
      <c r="K77" s="99" t="s">
        <v>2082</v>
      </c>
      <c r="L77" s="108" t="str">
        <f t="shared" si="3"/>
        <v>http://www.ctri.nic.in/Clinicaltrials/pmaindet2.php?trialid=43824</v>
      </c>
      <c r="M77" s="99" t="s">
        <v>1246</v>
      </c>
      <c r="N77" s="99" t="s">
        <v>112</v>
      </c>
      <c r="O77" s="99" t="s">
        <v>115</v>
      </c>
      <c r="P77" s="99" t="s">
        <v>2172</v>
      </c>
      <c r="Q77" s="99" t="s">
        <v>2083</v>
      </c>
      <c r="T77" s="99" t="s">
        <v>255</v>
      </c>
      <c r="U77" s="99" t="s">
        <v>2084</v>
      </c>
      <c r="V77" s="96">
        <v>43978</v>
      </c>
      <c r="W77" s="99">
        <v>250</v>
      </c>
      <c r="X77" s="99" t="s">
        <v>108</v>
      </c>
    </row>
    <row r="78" spans="1:24" ht="30" customHeight="1" x14ac:dyDescent="0.35">
      <c r="A78" s="111">
        <v>44032</v>
      </c>
      <c r="B78" s="101" t="s">
        <v>2085</v>
      </c>
      <c r="C78" s="99" t="s">
        <v>33</v>
      </c>
      <c r="E78" s="99" t="s">
        <v>2088</v>
      </c>
      <c r="F78" s="99" t="s">
        <v>2086</v>
      </c>
      <c r="G78" s="114" t="s">
        <v>2087</v>
      </c>
      <c r="J78" s="96">
        <v>43974</v>
      </c>
      <c r="K78" s="99" t="s">
        <v>2089</v>
      </c>
      <c r="L78" s="108" t="str">
        <f t="shared" si="3"/>
        <v>http://www.ctri.nic.in/Clinicaltrials/pmaindet2.php?trialid=43914</v>
      </c>
      <c r="M78" s="99" t="s">
        <v>1246</v>
      </c>
      <c r="N78" s="99" t="s">
        <v>112</v>
      </c>
      <c r="O78" s="99" t="s">
        <v>115</v>
      </c>
      <c r="P78" s="99" t="s">
        <v>2173</v>
      </c>
      <c r="Q78" s="99" t="s">
        <v>2090</v>
      </c>
      <c r="T78" s="99" t="s">
        <v>255</v>
      </c>
      <c r="U78" s="99" t="s">
        <v>2091</v>
      </c>
      <c r="V78" s="96">
        <v>43991</v>
      </c>
      <c r="W78" s="99">
        <v>60</v>
      </c>
      <c r="X78" s="99" t="s">
        <v>108</v>
      </c>
    </row>
    <row r="79" spans="1:24" ht="30" customHeight="1" x14ac:dyDescent="0.35">
      <c r="A79" s="111">
        <v>44032</v>
      </c>
      <c r="B79" s="101" t="s">
        <v>2092</v>
      </c>
      <c r="C79" s="99" t="s">
        <v>33</v>
      </c>
      <c r="E79" s="99" t="s">
        <v>2095</v>
      </c>
      <c r="F79" s="99" t="s">
        <v>2093</v>
      </c>
      <c r="G79" s="114" t="s">
        <v>2094</v>
      </c>
      <c r="J79" s="96">
        <v>43979</v>
      </c>
      <c r="K79" s="99" t="s">
        <v>2096</v>
      </c>
      <c r="L79" s="108" t="str">
        <f t="shared" si="3"/>
        <v>http://www.ctri.nic.in/Clinicaltrials/pmaindet2.php?trialid=44074</v>
      </c>
      <c r="M79" s="99" t="s">
        <v>1246</v>
      </c>
      <c r="N79" s="99" t="s">
        <v>112</v>
      </c>
      <c r="O79" s="99" t="s">
        <v>115</v>
      </c>
      <c r="P79" s="99" t="s">
        <v>2171</v>
      </c>
      <c r="Q79" s="99" t="s">
        <v>2097</v>
      </c>
      <c r="T79" s="99" t="s">
        <v>255</v>
      </c>
      <c r="U79" s="99" t="s">
        <v>2098</v>
      </c>
      <c r="V79" s="96">
        <v>43986</v>
      </c>
      <c r="W79" s="99">
        <v>100</v>
      </c>
      <c r="X79" s="99" t="s">
        <v>108</v>
      </c>
    </row>
    <row r="80" spans="1:24" ht="30" customHeight="1" x14ac:dyDescent="0.35">
      <c r="A80" s="111">
        <v>44032</v>
      </c>
      <c r="B80" s="101" t="s">
        <v>2099</v>
      </c>
      <c r="C80" s="99" t="s">
        <v>172</v>
      </c>
      <c r="E80" s="99" t="s">
        <v>2192</v>
      </c>
      <c r="F80" s="99" t="s">
        <v>2100</v>
      </c>
      <c r="G80" s="114" t="s">
        <v>2101</v>
      </c>
      <c r="J80" s="96">
        <v>43979</v>
      </c>
      <c r="K80" s="99" t="s">
        <v>2102</v>
      </c>
      <c r="L80" s="108" t="str">
        <f t="shared" si="3"/>
        <v>http://www.ctri.nic.in/Clinicaltrials/pmaindet2.php?trialid=43519</v>
      </c>
      <c r="M80" s="99" t="s">
        <v>1246</v>
      </c>
      <c r="N80" s="99" t="s">
        <v>112</v>
      </c>
      <c r="O80" s="99" t="s">
        <v>115</v>
      </c>
      <c r="P80" s="99" t="s">
        <v>2174</v>
      </c>
      <c r="Q80" s="99" t="s">
        <v>2103</v>
      </c>
      <c r="T80" s="99" t="s">
        <v>255</v>
      </c>
      <c r="U80" s="99" t="s">
        <v>2104</v>
      </c>
      <c r="V80" s="96">
        <v>43983</v>
      </c>
      <c r="W80" s="99">
        <v>2000</v>
      </c>
      <c r="X80" s="99" t="s">
        <v>108</v>
      </c>
    </row>
    <row r="81" spans="1:24" ht="30" customHeight="1" x14ac:dyDescent="0.35">
      <c r="A81" s="111">
        <v>44032</v>
      </c>
      <c r="B81" s="101" t="s">
        <v>2105</v>
      </c>
      <c r="C81" s="99" t="s">
        <v>2188</v>
      </c>
      <c r="D81" s="99" t="s">
        <v>2235</v>
      </c>
      <c r="E81" s="99" t="s">
        <v>2108</v>
      </c>
      <c r="F81" s="99" t="s">
        <v>2106</v>
      </c>
      <c r="G81" s="114" t="s">
        <v>2107</v>
      </c>
      <c r="J81" s="96">
        <v>43982</v>
      </c>
      <c r="K81" s="99" t="s">
        <v>2109</v>
      </c>
      <c r="L81" s="108" t="str">
        <f t="shared" si="3"/>
        <v>http://www.ctri.nic.in/Clinicaltrials/pmaindet2.php?trialid=43382</v>
      </c>
      <c r="M81" s="99" t="s">
        <v>1246</v>
      </c>
      <c r="N81" s="99" t="s">
        <v>112</v>
      </c>
      <c r="O81" s="99" t="s">
        <v>118</v>
      </c>
      <c r="P81" s="99" t="s">
        <v>2175</v>
      </c>
      <c r="Q81" s="99" t="s">
        <v>2110</v>
      </c>
      <c r="T81" s="99" t="s">
        <v>255</v>
      </c>
      <c r="U81" s="99" t="s">
        <v>2111</v>
      </c>
      <c r="V81" s="96">
        <v>43997</v>
      </c>
      <c r="W81" s="99">
        <v>2978</v>
      </c>
      <c r="X81" s="99" t="s">
        <v>108</v>
      </c>
    </row>
    <row r="82" spans="1:24" ht="30" customHeight="1" x14ac:dyDescent="0.35">
      <c r="A82" s="111">
        <v>44032</v>
      </c>
      <c r="B82" s="101" t="s">
        <v>2176</v>
      </c>
      <c r="C82" s="99" t="s">
        <v>33</v>
      </c>
      <c r="D82" s="99" t="s">
        <v>2236</v>
      </c>
      <c r="E82" s="99" t="s">
        <v>2193</v>
      </c>
      <c r="F82" s="99" t="s">
        <v>2230</v>
      </c>
      <c r="G82" s="114" t="s">
        <v>2177</v>
      </c>
      <c r="J82" s="96">
        <v>44006</v>
      </c>
      <c r="K82" s="99" t="s">
        <v>2178</v>
      </c>
      <c r="L82" s="108" t="str">
        <f t="shared" si="3"/>
        <v>http://www.ctri.nic.in/Clinicaltrials/pmaindet2.php?trialid=44931</v>
      </c>
      <c r="M82" s="99" t="s">
        <v>1246</v>
      </c>
      <c r="N82" s="99" t="s">
        <v>112</v>
      </c>
      <c r="O82" s="99" t="s">
        <v>115</v>
      </c>
      <c r="P82" s="99" t="s">
        <v>2171</v>
      </c>
      <c r="Q82" s="99" t="s">
        <v>2179</v>
      </c>
      <c r="T82" s="99" t="s">
        <v>255</v>
      </c>
      <c r="U82" s="99" t="s">
        <v>2180</v>
      </c>
      <c r="V82" s="96">
        <v>44015</v>
      </c>
      <c r="W82" s="99">
        <v>50</v>
      </c>
      <c r="X82" s="99" t="s">
        <v>108</v>
      </c>
    </row>
    <row r="83" spans="1:24" ht="30" customHeight="1" x14ac:dyDescent="0.35">
      <c r="A83" s="111">
        <v>44032</v>
      </c>
      <c r="B83" s="101" t="s">
        <v>2181</v>
      </c>
      <c r="C83" s="99" t="s">
        <v>33</v>
      </c>
      <c r="D83" s="99" t="s">
        <v>2232</v>
      </c>
      <c r="E83" s="99" t="s">
        <v>2182</v>
      </c>
      <c r="F83" s="99" t="s">
        <v>2225</v>
      </c>
      <c r="G83" s="114" t="s">
        <v>2189</v>
      </c>
      <c r="J83" s="96">
        <v>44020</v>
      </c>
      <c r="K83" s="99" t="s">
        <v>2183</v>
      </c>
      <c r="L83" s="108" t="str">
        <f t="shared" si="3"/>
        <v>http://www.ctri.nic.in/Clinicaltrials/pmaindet2.php?trialid=45340</v>
      </c>
      <c r="M83" s="99" t="s">
        <v>1246</v>
      </c>
      <c r="N83" s="99" t="s">
        <v>112</v>
      </c>
      <c r="O83" s="99" t="s">
        <v>118</v>
      </c>
      <c r="P83" s="99" t="s">
        <v>2184</v>
      </c>
      <c r="Q83" s="99" t="s">
        <v>2185</v>
      </c>
      <c r="T83" s="99" t="s">
        <v>255</v>
      </c>
      <c r="U83" s="99" t="s">
        <v>2186</v>
      </c>
      <c r="V83" s="96">
        <v>44075</v>
      </c>
      <c r="W83" s="99">
        <v>700</v>
      </c>
      <c r="X83" s="99" t="s">
        <v>2187</v>
      </c>
    </row>
    <row r="84" spans="1:24" ht="30" customHeight="1" x14ac:dyDescent="0.35">
      <c r="A84" s="111">
        <v>44032</v>
      </c>
      <c r="B84" s="101" t="s">
        <v>1976</v>
      </c>
      <c r="C84" s="109" t="s">
        <v>114</v>
      </c>
      <c r="E84" s="99" t="s">
        <v>1978</v>
      </c>
      <c r="F84" s="99" t="s">
        <v>1977</v>
      </c>
      <c r="J84" s="96">
        <v>44005</v>
      </c>
      <c r="K84" s="99" t="s">
        <v>1979</v>
      </c>
      <c r="L84" s="108" t="str">
        <f t="shared" si="3"/>
        <v>https://clinicaltrials.gov/show/NCT04462367</v>
      </c>
      <c r="M84" s="99" t="s">
        <v>165</v>
      </c>
      <c r="N84" s="99" t="s">
        <v>1065</v>
      </c>
      <c r="O84" s="99" t="s">
        <v>115</v>
      </c>
      <c r="Q84" s="99" t="s">
        <v>1980</v>
      </c>
      <c r="R84" s="99" t="s">
        <v>108</v>
      </c>
      <c r="S84" s="99" t="s">
        <v>108</v>
      </c>
      <c r="T84" s="99" t="s">
        <v>767</v>
      </c>
      <c r="U84" s="99" t="s">
        <v>1981</v>
      </c>
      <c r="V84" s="96">
        <v>43837</v>
      </c>
      <c r="W84" s="99">
        <v>180</v>
      </c>
    </row>
    <row r="85" spans="1:24" ht="30" customHeight="1" x14ac:dyDescent="0.35">
      <c r="A85" s="111">
        <v>44032</v>
      </c>
      <c r="B85" s="101" t="s">
        <v>2112</v>
      </c>
      <c r="C85" s="109" t="s">
        <v>33</v>
      </c>
      <c r="E85" s="99" t="s">
        <v>2114</v>
      </c>
      <c r="F85" s="99" t="s">
        <v>2113</v>
      </c>
      <c r="J85" s="96">
        <v>44005</v>
      </c>
      <c r="K85" s="99" t="s">
        <v>2115</v>
      </c>
      <c r="L85" s="108" t="str">
        <f t="shared" si="3"/>
        <v>https://clinicaltrials.gov/show/NCT04449978</v>
      </c>
      <c r="M85" s="99" t="s">
        <v>165</v>
      </c>
      <c r="N85" s="99" t="s">
        <v>148</v>
      </c>
      <c r="O85" s="99" t="s">
        <v>115</v>
      </c>
      <c r="Q85" s="99" t="s">
        <v>1004</v>
      </c>
      <c r="R85" s="99" t="s">
        <v>108</v>
      </c>
      <c r="S85" s="99" t="s">
        <v>701</v>
      </c>
      <c r="T85" s="99" t="s">
        <v>122</v>
      </c>
      <c r="U85" s="99" t="s">
        <v>2116</v>
      </c>
      <c r="V85" s="96">
        <v>44078</v>
      </c>
      <c r="W85" s="99">
        <v>1082</v>
      </c>
    </row>
    <row r="86" spans="1:24" ht="30" customHeight="1" x14ac:dyDescent="0.35">
      <c r="A86" s="96">
        <v>44032</v>
      </c>
      <c r="B86" s="101" t="s">
        <v>2117</v>
      </c>
      <c r="C86" s="109" t="s">
        <v>33</v>
      </c>
      <c r="E86" s="99" t="s">
        <v>2119</v>
      </c>
      <c r="F86" s="99" t="s">
        <v>2118</v>
      </c>
      <c r="J86" s="96">
        <v>44014</v>
      </c>
      <c r="K86" s="99" t="s">
        <v>2120</v>
      </c>
      <c r="L86" s="108" t="str">
        <f t="shared" si="3"/>
        <v>https://clinicaltrials.gov/show/NCT04459689</v>
      </c>
      <c r="M86" s="99" t="s">
        <v>165</v>
      </c>
      <c r="N86" s="99" t="s">
        <v>117</v>
      </c>
      <c r="O86" s="99" t="s">
        <v>787</v>
      </c>
      <c r="Q86" s="99" t="s">
        <v>2121</v>
      </c>
      <c r="R86" s="99" t="s">
        <v>108</v>
      </c>
      <c r="S86" s="99" t="s">
        <v>108</v>
      </c>
      <c r="T86" s="99" t="s">
        <v>122</v>
      </c>
      <c r="U86" s="99" t="s">
        <v>2122</v>
      </c>
      <c r="V86" s="96">
        <v>43905</v>
      </c>
      <c r="W86" s="99">
        <v>200</v>
      </c>
    </row>
    <row r="87" spans="1:24" ht="30" customHeight="1" x14ac:dyDescent="0.35">
      <c r="A87" s="96">
        <v>44032</v>
      </c>
      <c r="B87" s="101" t="s">
        <v>2007</v>
      </c>
      <c r="C87" s="109" t="s">
        <v>33</v>
      </c>
      <c r="D87" s="99" t="s">
        <v>2008</v>
      </c>
      <c r="E87" s="99" t="s">
        <v>2010</v>
      </c>
      <c r="F87" s="99" t="s">
        <v>2009</v>
      </c>
      <c r="J87" s="96">
        <v>43955</v>
      </c>
      <c r="K87" s="99" t="s">
        <v>2011</v>
      </c>
      <c r="L87" s="108" t="str">
        <f t="shared" si="3"/>
        <v>https://clinicaltrials.gov/show/NCT04376710</v>
      </c>
      <c r="M87" s="99" t="s">
        <v>165</v>
      </c>
      <c r="N87" s="99" t="s">
        <v>103</v>
      </c>
      <c r="O87" s="99" t="s">
        <v>115</v>
      </c>
      <c r="Q87" s="99" t="s">
        <v>2012</v>
      </c>
      <c r="R87" s="99" t="s">
        <v>2013</v>
      </c>
      <c r="S87" s="99" t="s">
        <v>253</v>
      </c>
      <c r="T87" s="99" t="s">
        <v>767</v>
      </c>
      <c r="U87" s="99" t="s">
        <v>2014</v>
      </c>
      <c r="V87" s="96">
        <v>43839</v>
      </c>
      <c r="W87" s="99">
        <v>100</v>
      </c>
    </row>
    <row r="88" spans="1:24" ht="30" customHeight="1" x14ac:dyDescent="0.35">
      <c r="A88" s="96">
        <v>44032</v>
      </c>
      <c r="B88" s="101" t="s">
        <v>2015</v>
      </c>
      <c r="C88" s="109" t="s">
        <v>33</v>
      </c>
      <c r="D88" s="99" t="s">
        <v>2016</v>
      </c>
      <c r="E88" s="99" t="s">
        <v>2018</v>
      </c>
      <c r="F88" s="99" t="s">
        <v>2017</v>
      </c>
      <c r="J88" s="96">
        <v>44002</v>
      </c>
      <c r="K88" s="99" t="s">
        <v>2019</v>
      </c>
      <c r="L88" s="108" t="str">
        <f t="shared" si="3"/>
        <v>https://clinicaltrials.gov/show/NCT04444323</v>
      </c>
      <c r="M88" s="99" t="s">
        <v>165</v>
      </c>
      <c r="N88" s="99" t="s">
        <v>169</v>
      </c>
      <c r="O88" s="99" t="s">
        <v>118</v>
      </c>
      <c r="P88" s="99" t="s">
        <v>972</v>
      </c>
      <c r="Q88" s="99" t="s">
        <v>913</v>
      </c>
      <c r="R88" s="99" t="s">
        <v>761</v>
      </c>
      <c r="S88" s="99" t="s">
        <v>914</v>
      </c>
      <c r="T88" s="99" t="s">
        <v>767</v>
      </c>
      <c r="U88" s="99" t="s">
        <v>2020</v>
      </c>
      <c r="V88" s="96">
        <v>43839</v>
      </c>
      <c r="W88" s="99">
        <v>50</v>
      </c>
      <c r="X88" s="99" t="s">
        <v>108</v>
      </c>
    </row>
    <row r="89" spans="1:24" ht="30" customHeight="1" x14ac:dyDescent="0.35">
      <c r="A89" s="96">
        <v>44032</v>
      </c>
      <c r="B89" s="101" t="s">
        <v>2021</v>
      </c>
      <c r="C89" s="109" t="s">
        <v>33</v>
      </c>
      <c r="D89" s="99" t="s">
        <v>2022</v>
      </c>
      <c r="E89" s="99" t="s">
        <v>2024</v>
      </c>
      <c r="F89" s="99" t="s">
        <v>2023</v>
      </c>
      <c r="J89" s="96">
        <v>44008</v>
      </c>
      <c r="K89" s="99" t="s">
        <v>2025</v>
      </c>
      <c r="L89" s="108" t="str">
        <f t="shared" si="3"/>
        <v>https://clinicaltrials.gov/show/NCT04453657</v>
      </c>
      <c r="M89" s="99" t="s">
        <v>165</v>
      </c>
      <c r="N89" s="99" t="s">
        <v>103</v>
      </c>
      <c r="O89" s="99" t="s">
        <v>118</v>
      </c>
      <c r="P89" s="99" t="s">
        <v>2026</v>
      </c>
      <c r="Q89" s="99" t="s">
        <v>176</v>
      </c>
      <c r="R89" s="99" t="s">
        <v>813</v>
      </c>
      <c r="S89" s="99" t="s">
        <v>690</v>
      </c>
      <c r="T89" s="99" t="s">
        <v>767</v>
      </c>
      <c r="U89" s="99" t="s">
        <v>2027</v>
      </c>
      <c r="V89" s="96">
        <v>43837</v>
      </c>
      <c r="W89" s="99">
        <v>30</v>
      </c>
      <c r="X89" s="99" t="s">
        <v>108</v>
      </c>
    </row>
    <row r="90" spans="1:24" ht="30" customHeight="1" x14ac:dyDescent="0.35">
      <c r="A90" s="96">
        <v>44032</v>
      </c>
      <c r="B90" s="101" t="s">
        <v>2028</v>
      </c>
      <c r="C90" s="109" t="s">
        <v>33</v>
      </c>
      <c r="D90" s="99" t="s">
        <v>2029</v>
      </c>
      <c r="E90" s="99" t="s">
        <v>2031</v>
      </c>
      <c r="F90" s="99" t="s">
        <v>2030</v>
      </c>
      <c r="J90" s="96">
        <v>44011</v>
      </c>
      <c r="K90" s="99" t="s">
        <v>2032</v>
      </c>
      <c r="L90" s="108" t="str">
        <f t="shared" si="3"/>
        <v>https://clinicaltrials.gov/show/NCT04454372</v>
      </c>
      <c r="M90" s="99" t="s">
        <v>165</v>
      </c>
      <c r="N90" s="99" t="s">
        <v>1967</v>
      </c>
      <c r="O90" s="99" t="s">
        <v>115</v>
      </c>
      <c r="Q90" s="99" t="s">
        <v>2033</v>
      </c>
      <c r="R90" s="99" t="s">
        <v>761</v>
      </c>
      <c r="S90" s="99" t="s">
        <v>108</v>
      </c>
      <c r="T90" s="99" t="s">
        <v>767</v>
      </c>
      <c r="U90" s="99" t="s">
        <v>2034</v>
      </c>
      <c r="V90" s="96">
        <v>44027</v>
      </c>
      <c r="W90" s="99">
        <v>187</v>
      </c>
    </row>
    <row r="91" spans="1:24" ht="30" customHeight="1" x14ac:dyDescent="0.35">
      <c r="A91" s="96">
        <v>44032</v>
      </c>
      <c r="B91" s="101" t="s">
        <v>2035</v>
      </c>
      <c r="C91" s="109" t="s">
        <v>33</v>
      </c>
      <c r="D91" s="99" t="s">
        <v>2036</v>
      </c>
      <c r="F91" s="99" t="s">
        <v>2037</v>
      </c>
      <c r="J91" s="96">
        <v>44011</v>
      </c>
      <c r="K91" s="99" t="s">
        <v>2038</v>
      </c>
      <c r="L91" s="108" t="str">
        <f t="shared" si="3"/>
        <v>https://clinicaltrials.gov/show/NCT04456439</v>
      </c>
      <c r="M91" s="99" t="s">
        <v>165</v>
      </c>
      <c r="N91" s="99" t="s">
        <v>1967</v>
      </c>
      <c r="O91" s="99" t="s">
        <v>2039</v>
      </c>
      <c r="Q91" s="99" t="s">
        <v>2040</v>
      </c>
      <c r="R91" s="99" t="s">
        <v>2041</v>
      </c>
      <c r="S91" s="99" t="s">
        <v>906</v>
      </c>
      <c r="T91" s="99" t="s">
        <v>767</v>
      </c>
      <c r="U91" s="99" t="s">
        <v>2042</v>
      </c>
      <c r="V91" s="96">
        <v>43837</v>
      </c>
    </row>
    <row r="92" spans="1:24" ht="30" customHeight="1" x14ac:dyDescent="0.35">
      <c r="A92" s="96">
        <v>44032</v>
      </c>
      <c r="B92" s="101" t="s">
        <v>2043</v>
      </c>
      <c r="C92" s="109" t="s">
        <v>33</v>
      </c>
      <c r="D92" s="99" t="s">
        <v>2044</v>
      </c>
      <c r="E92" s="99" t="s">
        <v>2046</v>
      </c>
      <c r="F92" s="99" t="s">
        <v>2045</v>
      </c>
      <c r="J92" s="96">
        <v>44014</v>
      </c>
      <c r="K92" s="99" t="s">
        <v>2047</v>
      </c>
      <c r="L92" s="108" t="str">
        <f t="shared" si="3"/>
        <v>https://clinicaltrials.gov/show/NCT04457726</v>
      </c>
      <c r="M92" s="99" t="s">
        <v>165</v>
      </c>
      <c r="N92" s="99" t="s">
        <v>1967</v>
      </c>
      <c r="O92" s="99" t="s">
        <v>118</v>
      </c>
      <c r="P92" s="99" t="s">
        <v>2048</v>
      </c>
      <c r="Q92" s="99" t="s">
        <v>1223</v>
      </c>
      <c r="R92" s="99" t="s">
        <v>761</v>
      </c>
      <c r="S92" s="99" t="s">
        <v>762</v>
      </c>
      <c r="T92" s="99" t="s">
        <v>122</v>
      </c>
      <c r="U92" s="99" t="s">
        <v>2049</v>
      </c>
      <c r="V92" s="96">
        <v>43837</v>
      </c>
      <c r="W92" s="99">
        <v>18</v>
      </c>
      <c r="X92" s="99" t="s">
        <v>776</v>
      </c>
    </row>
    <row r="93" spans="1:24" ht="30" customHeight="1" x14ac:dyDescent="0.35">
      <c r="A93" s="96">
        <v>44032</v>
      </c>
      <c r="B93" s="101" t="s">
        <v>2050</v>
      </c>
      <c r="C93" s="109" t="s">
        <v>33</v>
      </c>
      <c r="D93" s="99" t="s">
        <v>2051</v>
      </c>
      <c r="E93" s="99" t="s">
        <v>2053</v>
      </c>
      <c r="F93" s="99" t="s">
        <v>2052</v>
      </c>
      <c r="J93" s="96">
        <v>44015</v>
      </c>
      <c r="K93" s="99" t="s">
        <v>2054</v>
      </c>
      <c r="L93" s="108" t="str">
        <f t="shared" si="3"/>
        <v>https://clinicaltrials.gov/show/NCT04460547</v>
      </c>
      <c r="M93" s="99" t="s">
        <v>165</v>
      </c>
      <c r="N93" s="99" t="s">
        <v>1967</v>
      </c>
      <c r="O93" s="99" t="s">
        <v>115</v>
      </c>
      <c r="Q93" s="99" t="s">
        <v>2055</v>
      </c>
      <c r="R93" s="99" t="s">
        <v>761</v>
      </c>
      <c r="S93" s="99" t="s">
        <v>108</v>
      </c>
      <c r="T93" s="99" t="s">
        <v>767</v>
      </c>
      <c r="U93" s="99" t="s">
        <v>2056</v>
      </c>
      <c r="V93" s="96">
        <v>44037</v>
      </c>
      <c r="W93" s="99">
        <v>200</v>
      </c>
    </row>
    <row r="94" spans="1:24" ht="30" customHeight="1" x14ac:dyDescent="0.35">
      <c r="A94" s="96">
        <v>44032</v>
      </c>
      <c r="B94" s="101" t="s">
        <v>2057</v>
      </c>
      <c r="C94" s="109" t="s">
        <v>33</v>
      </c>
      <c r="D94" s="99" t="s">
        <v>2058</v>
      </c>
      <c r="E94" s="99" t="s">
        <v>2060</v>
      </c>
      <c r="F94" s="99" t="s">
        <v>2059</v>
      </c>
      <c r="J94" s="96">
        <v>44012</v>
      </c>
      <c r="K94" s="99" t="s">
        <v>2061</v>
      </c>
      <c r="L94" s="108" t="str">
        <f t="shared" si="3"/>
        <v>https://clinicaltrials.gov/show/NCT04462848</v>
      </c>
      <c r="M94" s="99" t="s">
        <v>165</v>
      </c>
      <c r="N94" s="99" t="s">
        <v>103</v>
      </c>
      <c r="O94" s="99" t="s">
        <v>118</v>
      </c>
      <c r="P94" s="99" t="s">
        <v>1008</v>
      </c>
      <c r="Q94" s="99" t="s">
        <v>2062</v>
      </c>
      <c r="R94" s="99" t="s">
        <v>1009</v>
      </c>
      <c r="S94" s="99" t="s">
        <v>906</v>
      </c>
      <c r="T94" s="99" t="s">
        <v>767</v>
      </c>
      <c r="U94" s="99" t="s">
        <v>2063</v>
      </c>
      <c r="V94" s="96">
        <v>43838</v>
      </c>
      <c r="W94" s="99">
        <v>30</v>
      </c>
      <c r="X94" s="99" t="s">
        <v>152</v>
      </c>
    </row>
    <row r="95" spans="1:24" ht="30" customHeight="1" x14ac:dyDescent="0.35">
      <c r="A95" s="96">
        <v>44025</v>
      </c>
      <c r="B95" s="101" t="s">
        <v>1968</v>
      </c>
      <c r="C95" s="109" t="s">
        <v>114</v>
      </c>
      <c r="D95" s="99" t="s">
        <v>1969</v>
      </c>
      <c r="E95" s="99" t="s">
        <v>1972</v>
      </c>
      <c r="F95" s="99" t="s">
        <v>1970</v>
      </c>
      <c r="G95" s="114" t="s">
        <v>1971</v>
      </c>
      <c r="J95" s="96">
        <v>43985</v>
      </c>
      <c r="K95" s="99" t="s">
        <v>1973</v>
      </c>
      <c r="L95" s="108" t="str">
        <f t="shared" si="3"/>
        <v>http://www.drks.de/DRKS00022088</v>
      </c>
      <c r="M95" s="99" t="s">
        <v>677</v>
      </c>
      <c r="N95" s="99" t="s">
        <v>1967</v>
      </c>
      <c r="O95" s="99" t="s">
        <v>678</v>
      </c>
      <c r="P95" s="99" t="s">
        <v>1341</v>
      </c>
      <c r="Q95" s="99" t="s">
        <v>1974</v>
      </c>
      <c r="R95" s="99" t="s">
        <v>253</v>
      </c>
      <c r="S95" s="99" t="s">
        <v>682</v>
      </c>
      <c r="T95" s="99" t="s">
        <v>122</v>
      </c>
      <c r="U95" s="99" t="s">
        <v>1975</v>
      </c>
      <c r="V95" s="96">
        <v>43984</v>
      </c>
      <c r="W95" s="99">
        <v>2550</v>
      </c>
      <c r="X95" s="99" t="s">
        <v>108</v>
      </c>
    </row>
    <row r="96" spans="1:24" ht="30" customHeight="1" x14ac:dyDescent="0.35">
      <c r="A96" s="96">
        <v>44025</v>
      </c>
      <c r="B96" s="101" t="s">
        <v>1271</v>
      </c>
      <c r="C96" s="109" t="s">
        <v>114</v>
      </c>
      <c r="D96" s="99" t="s">
        <v>1272</v>
      </c>
      <c r="E96" s="99" t="s">
        <v>1275</v>
      </c>
      <c r="F96" s="99" t="s">
        <v>1273</v>
      </c>
      <c r="G96" s="114" t="s">
        <v>1274</v>
      </c>
      <c r="J96" s="96">
        <v>43969</v>
      </c>
      <c r="K96" s="99" t="s">
        <v>1276</v>
      </c>
      <c r="L96" s="108" t="str">
        <f t="shared" si="3"/>
        <v>http://www.drks.de/DRKS00021772</v>
      </c>
      <c r="M96" s="99" t="s">
        <v>677</v>
      </c>
      <c r="N96" s="99" t="s">
        <v>1967</v>
      </c>
      <c r="O96" s="99" t="s">
        <v>678</v>
      </c>
      <c r="P96" s="99" t="s">
        <v>1277</v>
      </c>
      <c r="Q96" s="99" t="s">
        <v>1278</v>
      </c>
      <c r="R96" s="99" t="s">
        <v>681</v>
      </c>
      <c r="S96" s="99" t="s">
        <v>682</v>
      </c>
      <c r="T96" s="99" t="s">
        <v>122</v>
      </c>
      <c r="U96" s="99" t="s">
        <v>1279</v>
      </c>
      <c r="V96" s="96">
        <v>43915</v>
      </c>
      <c r="X96" s="99" t="s">
        <v>108</v>
      </c>
    </row>
    <row r="97" spans="1:24" ht="30" customHeight="1" x14ac:dyDescent="0.35">
      <c r="A97" s="96">
        <v>44025</v>
      </c>
      <c r="B97" s="101" t="s">
        <v>684</v>
      </c>
      <c r="C97" s="109" t="s">
        <v>33</v>
      </c>
      <c r="D97" s="99" t="s">
        <v>1597</v>
      </c>
      <c r="E97" s="99" t="s">
        <v>685</v>
      </c>
      <c r="F97" s="99" t="s">
        <v>1598</v>
      </c>
      <c r="G97" s="114" t="s">
        <v>1599</v>
      </c>
      <c r="J97" s="96">
        <v>43941</v>
      </c>
      <c r="K97" s="99" t="s">
        <v>686</v>
      </c>
      <c r="L97" s="108" t="str">
        <f t="shared" si="3"/>
        <v>http://www.drks.de/DRKS00021399</v>
      </c>
      <c r="M97" s="99" t="s">
        <v>677</v>
      </c>
      <c r="N97" s="99" t="s">
        <v>111</v>
      </c>
      <c r="O97" s="99" t="s">
        <v>678</v>
      </c>
      <c r="P97" s="99" t="s">
        <v>687</v>
      </c>
      <c r="Q97" s="99" t="s">
        <v>688</v>
      </c>
      <c r="R97" s="99" t="s">
        <v>689</v>
      </c>
      <c r="S97" s="99" t="s">
        <v>690</v>
      </c>
      <c r="T97" s="99" t="s">
        <v>122</v>
      </c>
      <c r="U97" s="99" t="s">
        <v>691</v>
      </c>
      <c r="V97" s="96">
        <v>43933</v>
      </c>
      <c r="W97" s="99">
        <v>450</v>
      </c>
      <c r="X97" s="99" t="s">
        <v>108</v>
      </c>
    </row>
    <row r="98" spans="1:24" ht="30" customHeight="1" x14ac:dyDescent="0.35">
      <c r="A98" s="96">
        <v>44025</v>
      </c>
      <c r="B98" s="101" t="s">
        <v>697</v>
      </c>
      <c r="C98" s="109" t="s">
        <v>33</v>
      </c>
      <c r="D98" s="99" t="s">
        <v>698</v>
      </c>
      <c r="E98" s="99" t="s">
        <v>1549</v>
      </c>
      <c r="F98" s="99" t="s">
        <v>1595</v>
      </c>
      <c r="G98" s="114" t="s">
        <v>1596</v>
      </c>
      <c r="J98" s="96">
        <v>43943</v>
      </c>
      <c r="K98" s="99" t="s">
        <v>699</v>
      </c>
      <c r="L98" s="108" t="str">
        <f t="shared" si="3"/>
        <v>http://www.drks.de/DRKS00021521</v>
      </c>
      <c r="M98" s="99" t="s">
        <v>677</v>
      </c>
      <c r="N98" s="99" t="s">
        <v>111</v>
      </c>
      <c r="O98" s="99" t="s">
        <v>678</v>
      </c>
      <c r="P98" s="99" t="s">
        <v>687</v>
      </c>
      <c r="Q98" s="99" t="s">
        <v>700</v>
      </c>
      <c r="R98" s="99" t="s">
        <v>689</v>
      </c>
      <c r="S98" s="99" t="s">
        <v>701</v>
      </c>
      <c r="T98" s="99" t="s">
        <v>122</v>
      </c>
      <c r="U98" s="99" t="s">
        <v>702</v>
      </c>
      <c r="V98" s="96">
        <v>43943</v>
      </c>
      <c r="W98" s="99">
        <v>2000</v>
      </c>
      <c r="X98" s="99">
        <v>0</v>
      </c>
    </row>
    <row r="99" spans="1:24" ht="30" customHeight="1" x14ac:dyDescent="0.35">
      <c r="A99" s="96">
        <v>44025</v>
      </c>
      <c r="B99" s="101" t="s">
        <v>1982</v>
      </c>
      <c r="C99" s="109" t="s">
        <v>33</v>
      </c>
      <c r="D99" s="99" t="s">
        <v>1983</v>
      </c>
      <c r="E99" s="99" t="s">
        <v>1986</v>
      </c>
      <c r="F99" s="99" t="s">
        <v>1984</v>
      </c>
      <c r="G99" s="114" t="s">
        <v>1985</v>
      </c>
      <c r="J99" s="96">
        <v>44008</v>
      </c>
      <c r="K99" s="99" t="s">
        <v>1987</v>
      </c>
      <c r="L99" s="108" t="str">
        <f t="shared" si="3"/>
        <v>http://www.drks.de/DRKS00022292</v>
      </c>
      <c r="M99" s="99" t="s">
        <v>677</v>
      </c>
      <c r="N99" s="99" t="s">
        <v>111</v>
      </c>
      <c r="O99" s="99" t="s">
        <v>678</v>
      </c>
      <c r="P99" s="99" t="s">
        <v>1988</v>
      </c>
      <c r="Q99" s="99" t="s">
        <v>1989</v>
      </c>
      <c r="R99" s="99" t="s">
        <v>1149</v>
      </c>
      <c r="S99" s="99" t="s">
        <v>682</v>
      </c>
      <c r="T99" s="99" t="s">
        <v>122</v>
      </c>
      <c r="U99" s="99" t="s">
        <v>1990</v>
      </c>
      <c r="V99" s="96">
        <v>43983</v>
      </c>
      <c r="W99" s="99">
        <v>250</v>
      </c>
      <c r="X99" s="99">
        <v>0</v>
      </c>
    </row>
    <row r="100" spans="1:24" ht="30" customHeight="1" x14ac:dyDescent="0.35">
      <c r="A100" s="96">
        <v>44025</v>
      </c>
      <c r="B100" s="101" t="s">
        <v>1991</v>
      </c>
      <c r="C100" s="109" t="s">
        <v>33</v>
      </c>
      <c r="D100" s="99" t="s">
        <v>1992</v>
      </c>
      <c r="E100" s="99" t="s">
        <v>1995</v>
      </c>
      <c r="F100" s="99" t="s">
        <v>1993</v>
      </c>
      <c r="G100" s="114" t="s">
        <v>1994</v>
      </c>
      <c r="J100" s="96">
        <v>43969</v>
      </c>
      <c r="K100" s="99" t="s">
        <v>1996</v>
      </c>
      <c r="L100" s="108" t="str">
        <f t="shared" si="3"/>
        <v>http://www.drks.de/DRKS00021709</v>
      </c>
      <c r="M100" s="99" t="s">
        <v>677</v>
      </c>
      <c r="N100" s="99" t="s">
        <v>111</v>
      </c>
      <c r="O100" s="99" t="s">
        <v>678</v>
      </c>
      <c r="P100" s="99" t="s">
        <v>1997</v>
      </c>
      <c r="Q100" s="99" t="s">
        <v>1998</v>
      </c>
      <c r="R100" s="99" t="s">
        <v>1149</v>
      </c>
      <c r="S100" s="99" t="s">
        <v>682</v>
      </c>
      <c r="T100" s="99" t="s">
        <v>122</v>
      </c>
      <c r="U100" s="99" t="s">
        <v>1999</v>
      </c>
      <c r="V100" s="96">
        <v>44015</v>
      </c>
      <c r="W100" s="99">
        <v>1500</v>
      </c>
      <c r="X100" s="99" t="s">
        <v>108</v>
      </c>
    </row>
    <row r="101" spans="1:24" ht="30" customHeight="1" x14ac:dyDescent="0.35">
      <c r="A101" s="96">
        <v>44025</v>
      </c>
      <c r="B101" s="101" t="s">
        <v>1250</v>
      </c>
      <c r="C101" s="109" t="s">
        <v>2064</v>
      </c>
      <c r="E101" s="99" t="s">
        <v>1251</v>
      </c>
      <c r="F101" s="99" t="s">
        <v>1634</v>
      </c>
      <c r="G101" s="114" t="s">
        <v>1635</v>
      </c>
      <c r="J101" s="96">
        <v>43953</v>
      </c>
      <c r="K101" s="99" t="s">
        <v>1252</v>
      </c>
      <c r="L101" s="108" t="str">
        <f t="shared" si="3"/>
        <v>http://www.ctri.nic.in/Clinicaltrials/pmaindet2.php?trialid=43432</v>
      </c>
      <c r="M101" s="99" t="s">
        <v>1246</v>
      </c>
      <c r="N101" s="99" t="s">
        <v>112</v>
      </c>
      <c r="O101" s="99" t="s">
        <v>115</v>
      </c>
      <c r="P101" s="99" t="s">
        <v>2374</v>
      </c>
      <c r="Q101" s="99" t="s">
        <v>1253</v>
      </c>
      <c r="T101" s="99" t="s">
        <v>255</v>
      </c>
      <c r="U101" s="99" t="s">
        <v>1254</v>
      </c>
      <c r="V101" s="96">
        <v>43966</v>
      </c>
      <c r="W101" s="99">
        <v>50</v>
      </c>
      <c r="X101" s="99" t="s">
        <v>108</v>
      </c>
    </row>
    <row r="102" spans="1:24" ht="30" customHeight="1" x14ac:dyDescent="0.35">
      <c r="A102" s="96">
        <v>44025</v>
      </c>
      <c r="B102" s="101" t="s">
        <v>2065</v>
      </c>
      <c r="C102" s="109" t="s">
        <v>33</v>
      </c>
      <c r="E102" s="99" t="s">
        <v>2068</v>
      </c>
      <c r="F102" s="99" t="s">
        <v>2066</v>
      </c>
      <c r="G102" s="114" t="s">
        <v>2067</v>
      </c>
      <c r="J102" s="96">
        <v>43968</v>
      </c>
      <c r="K102" s="99" t="s">
        <v>2069</v>
      </c>
      <c r="L102" s="108" t="str">
        <f t="shared" si="3"/>
        <v>http://www.ctri.nic.in/Clinicaltrials/pmaindet2.php?trialid=43750</v>
      </c>
      <c r="M102" s="99" t="s">
        <v>1246</v>
      </c>
      <c r="N102" s="99" t="s">
        <v>112</v>
      </c>
      <c r="O102" s="99" t="s">
        <v>115</v>
      </c>
      <c r="P102" s="99" t="s">
        <v>2375</v>
      </c>
      <c r="Q102" s="99" t="s">
        <v>2070</v>
      </c>
      <c r="T102" s="99" t="s">
        <v>255</v>
      </c>
      <c r="U102" s="99" t="s">
        <v>2071</v>
      </c>
      <c r="V102" s="96">
        <v>43977</v>
      </c>
      <c r="W102" s="99">
        <v>1250</v>
      </c>
      <c r="X102" s="99" t="s">
        <v>108</v>
      </c>
    </row>
    <row r="103" spans="1:24" ht="30" customHeight="1" x14ac:dyDescent="0.35">
      <c r="A103" s="96">
        <v>44025</v>
      </c>
      <c r="B103" s="101" t="s">
        <v>2072</v>
      </c>
      <c r="C103" s="109" t="s">
        <v>33</v>
      </c>
      <c r="E103" s="99" t="s">
        <v>2191</v>
      </c>
      <c r="F103" s="99" t="s">
        <v>2073</v>
      </c>
      <c r="G103" s="114" t="s">
        <v>2074</v>
      </c>
      <c r="J103" s="96">
        <v>43968</v>
      </c>
      <c r="K103" s="99" t="s">
        <v>2075</v>
      </c>
      <c r="L103" s="108" t="str">
        <f t="shared" si="3"/>
        <v>http://www.ctri.nic.in/Clinicaltrials/pmaindet2.php?trialid=43753</v>
      </c>
      <c r="M103" s="99" t="s">
        <v>1246</v>
      </c>
      <c r="N103" s="99" t="s">
        <v>112</v>
      </c>
      <c r="O103" s="99" t="s">
        <v>115</v>
      </c>
      <c r="P103" s="99" t="s">
        <v>2375</v>
      </c>
      <c r="Q103" s="99" t="s">
        <v>2076</v>
      </c>
      <c r="T103" s="99" t="s">
        <v>255</v>
      </c>
      <c r="U103" s="99" t="s">
        <v>2077</v>
      </c>
      <c r="V103" s="96">
        <v>43977</v>
      </c>
      <c r="W103" s="99">
        <v>1000</v>
      </c>
      <c r="X103" s="99" t="s">
        <v>108</v>
      </c>
    </row>
    <row r="104" spans="1:24" ht="30" customHeight="1" x14ac:dyDescent="0.35">
      <c r="A104" s="96">
        <v>44025</v>
      </c>
      <c r="B104" s="101" t="s">
        <v>2078</v>
      </c>
      <c r="C104" s="109" t="s">
        <v>114</v>
      </c>
      <c r="E104" s="99" t="s">
        <v>2081</v>
      </c>
      <c r="F104" s="99" t="s">
        <v>2079</v>
      </c>
      <c r="G104" s="114" t="s">
        <v>2080</v>
      </c>
      <c r="J104" s="96">
        <v>43972</v>
      </c>
      <c r="K104" s="99" t="s">
        <v>2082</v>
      </c>
      <c r="L104" s="108" t="str">
        <f t="shared" si="3"/>
        <v>http://www.ctri.nic.in/Clinicaltrials/pmaindet2.php?trialid=43824</v>
      </c>
      <c r="M104" s="99" t="s">
        <v>1246</v>
      </c>
      <c r="N104" s="99" t="s">
        <v>112</v>
      </c>
      <c r="O104" s="99" t="s">
        <v>115</v>
      </c>
      <c r="P104" s="99" t="s">
        <v>2376</v>
      </c>
      <c r="Q104" s="99" t="s">
        <v>2083</v>
      </c>
      <c r="T104" s="99" t="s">
        <v>255</v>
      </c>
      <c r="U104" s="99" t="s">
        <v>2084</v>
      </c>
      <c r="V104" s="96">
        <v>43978</v>
      </c>
      <c r="W104" s="99">
        <v>250</v>
      </c>
      <c r="X104" s="99" t="s">
        <v>108</v>
      </c>
    </row>
    <row r="105" spans="1:24" ht="30" customHeight="1" x14ac:dyDescent="0.35">
      <c r="A105" s="96">
        <v>44025</v>
      </c>
      <c r="B105" s="101" t="s">
        <v>2085</v>
      </c>
      <c r="C105" s="109" t="s">
        <v>33</v>
      </c>
      <c r="E105" s="99" t="s">
        <v>2088</v>
      </c>
      <c r="F105" s="99" t="s">
        <v>2086</v>
      </c>
      <c r="G105" s="114" t="s">
        <v>2087</v>
      </c>
      <c r="J105" s="96">
        <v>43974</v>
      </c>
      <c r="K105" s="99" t="s">
        <v>2089</v>
      </c>
      <c r="L105" s="108" t="str">
        <f t="shared" si="3"/>
        <v>http://www.ctri.nic.in/Clinicaltrials/pmaindet2.php?trialid=43914</v>
      </c>
      <c r="M105" s="99" t="s">
        <v>1246</v>
      </c>
      <c r="N105" s="99" t="s">
        <v>112</v>
      </c>
      <c r="O105" s="99" t="s">
        <v>115</v>
      </c>
      <c r="P105" s="99" t="s">
        <v>2377</v>
      </c>
      <c r="Q105" s="99" t="s">
        <v>2090</v>
      </c>
      <c r="T105" s="99" t="s">
        <v>255</v>
      </c>
      <c r="U105" s="99" t="s">
        <v>2091</v>
      </c>
      <c r="V105" s="96">
        <v>43991</v>
      </c>
      <c r="W105" s="99">
        <v>60</v>
      </c>
      <c r="X105" s="99" t="s">
        <v>108</v>
      </c>
    </row>
    <row r="106" spans="1:24" ht="30" customHeight="1" x14ac:dyDescent="0.35">
      <c r="A106" s="96">
        <v>44025</v>
      </c>
      <c r="B106" s="101" t="s">
        <v>2092</v>
      </c>
      <c r="C106" s="109" t="s">
        <v>33</v>
      </c>
      <c r="E106" s="99" t="s">
        <v>2095</v>
      </c>
      <c r="F106" s="99" t="s">
        <v>2093</v>
      </c>
      <c r="G106" s="114" t="s">
        <v>2094</v>
      </c>
      <c r="J106" s="96">
        <v>43979</v>
      </c>
      <c r="K106" s="99" t="s">
        <v>2096</v>
      </c>
      <c r="L106" s="108" t="str">
        <f t="shared" si="3"/>
        <v>http://www.ctri.nic.in/Clinicaltrials/pmaindet2.php?trialid=44074</v>
      </c>
      <c r="M106" s="99" t="s">
        <v>1246</v>
      </c>
      <c r="N106" s="99" t="s">
        <v>112</v>
      </c>
      <c r="O106" s="99" t="s">
        <v>115</v>
      </c>
      <c r="P106" s="99" t="s">
        <v>2375</v>
      </c>
      <c r="Q106" s="99" t="s">
        <v>2097</v>
      </c>
      <c r="T106" s="99" t="s">
        <v>255</v>
      </c>
      <c r="U106" s="99" t="s">
        <v>2098</v>
      </c>
      <c r="V106" s="96">
        <v>43986</v>
      </c>
      <c r="W106" s="99">
        <v>100</v>
      </c>
      <c r="X106" s="99" t="s">
        <v>108</v>
      </c>
    </row>
    <row r="107" spans="1:24" ht="30" customHeight="1" x14ac:dyDescent="0.35">
      <c r="A107" s="96">
        <v>44025</v>
      </c>
      <c r="B107" s="101" t="s">
        <v>2099</v>
      </c>
      <c r="C107" s="109" t="s">
        <v>114</v>
      </c>
      <c r="E107" s="99" t="s">
        <v>2192</v>
      </c>
      <c r="F107" s="99" t="s">
        <v>2100</v>
      </c>
      <c r="G107" s="114" t="s">
        <v>2101</v>
      </c>
      <c r="J107" s="96">
        <v>43979</v>
      </c>
      <c r="K107" s="99" t="s">
        <v>2102</v>
      </c>
      <c r="L107" s="108" t="str">
        <f t="shared" si="3"/>
        <v>http://www.ctri.nic.in/Clinicaltrials/pmaindet2.php?trialid=43519</v>
      </c>
      <c r="M107" s="99" t="s">
        <v>1246</v>
      </c>
      <c r="N107" s="99" t="s">
        <v>112</v>
      </c>
      <c r="O107" s="99" t="s">
        <v>115</v>
      </c>
      <c r="P107" s="99" t="s">
        <v>2378</v>
      </c>
      <c r="Q107" s="99" t="s">
        <v>2103</v>
      </c>
      <c r="T107" s="99" t="s">
        <v>255</v>
      </c>
      <c r="U107" s="99" t="s">
        <v>2104</v>
      </c>
      <c r="V107" s="96">
        <v>43983</v>
      </c>
      <c r="W107" s="99">
        <v>2000</v>
      </c>
      <c r="X107" s="99" t="s">
        <v>108</v>
      </c>
    </row>
    <row r="108" spans="1:24" ht="30" customHeight="1" x14ac:dyDescent="0.35">
      <c r="A108" s="96">
        <v>44025</v>
      </c>
      <c r="B108" s="101" t="s">
        <v>2105</v>
      </c>
      <c r="C108" s="99" t="s">
        <v>2237</v>
      </c>
      <c r="D108" s="99" t="s">
        <v>2235</v>
      </c>
      <c r="E108" s="99" t="s">
        <v>2108</v>
      </c>
      <c r="F108" s="99" t="s">
        <v>2106</v>
      </c>
      <c r="G108" s="114" t="s">
        <v>2107</v>
      </c>
      <c r="J108" s="96">
        <v>43982</v>
      </c>
      <c r="K108" s="99" t="s">
        <v>2109</v>
      </c>
      <c r="L108" s="108" t="str">
        <f t="shared" si="3"/>
        <v>http://www.ctri.nic.in/Clinicaltrials/pmaindet2.php?trialid=43382</v>
      </c>
      <c r="M108" s="99" t="s">
        <v>1246</v>
      </c>
      <c r="N108" s="99" t="s">
        <v>112</v>
      </c>
      <c r="O108" s="99" t="s">
        <v>118</v>
      </c>
      <c r="P108" s="99" t="s">
        <v>2379</v>
      </c>
      <c r="Q108" s="99" t="s">
        <v>2110</v>
      </c>
      <c r="T108" s="99" t="s">
        <v>255</v>
      </c>
      <c r="U108" s="99" t="s">
        <v>2111</v>
      </c>
      <c r="V108" s="96">
        <v>43997</v>
      </c>
      <c r="W108" s="99">
        <v>2978</v>
      </c>
      <c r="X108" s="99" t="s">
        <v>108</v>
      </c>
    </row>
    <row r="109" spans="1:24" ht="30" customHeight="1" x14ac:dyDescent="0.35">
      <c r="A109" s="96">
        <v>44025</v>
      </c>
      <c r="B109" s="101" t="s">
        <v>1935</v>
      </c>
      <c r="C109" s="109" t="s">
        <v>114</v>
      </c>
      <c r="D109" s="99" t="s">
        <v>1055</v>
      </c>
      <c r="E109" s="99" t="s">
        <v>2190</v>
      </c>
      <c r="F109" s="99" t="s">
        <v>1958</v>
      </c>
      <c r="G109" s="114" t="s">
        <v>1936</v>
      </c>
      <c r="J109" s="96">
        <v>43979</v>
      </c>
      <c r="K109" s="99" t="s">
        <v>1937</v>
      </c>
      <c r="L109" s="108" t="str">
        <f t="shared" si="3"/>
        <v>https://trialregister.nl/trial/8668</v>
      </c>
      <c r="M109" s="99" t="s">
        <v>1057</v>
      </c>
      <c r="N109" s="99" t="s">
        <v>1058</v>
      </c>
      <c r="O109" s="99" t="s">
        <v>115</v>
      </c>
      <c r="P109" s="99" t="s">
        <v>2370</v>
      </c>
      <c r="Q109" s="99" t="s">
        <v>1938</v>
      </c>
      <c r="T109" s="99" t="s">
        <v>255</v>
      </c>
      <c r="U109" s="99" t="s">
        <v>1939</v>
      </c>
      <c r="V109" s="96">
        <v>43979</v>
      </c>
      <c r="W109" s="99">
        <v>20</v>
      </c>
    </row>
    <row r="110" spans="1:24" ht="30" customHeight="1" x14ac:dyDescent="0.35">
      <c r="A110" s="96">
        <v>44025</v>
      </c>
      <c r="B110" s="101" t="s">
        <v>1054</v>
      </c>
      <c r="C110" s="109" t="s">
        <v>114</v>
      </c>
      <c r="D110" s="99" t="s">
        <v>1055</v>
      </c>
      <c r="E110" s="99" t="s">
        <v>1552</v>
      </c>
      <c r="F110" s="99" t="s">
        <v>1141</v>
      </c>
      <c r="G110" s="114" t="s">
        <v>1142</v>
      </c>
      <c r="J110" s="96">
        <v>43917</v>
      </c>
      <c r="K110" s="99" t="s">
        <v>1056</v>
      </c>
      <c r="L110" s="108" t="str">
        <f t="shared" si="3"/>
        <v>https://trialregister.nl/trial/8485</v>
      </c>
      <c r="M110" s="99" t="s">
        <v>1057</v>
      </c>
      <c r="N110" s="99" t="s">
        <v>1058</v>
      </c>
      <c r="O110" s="99" t="s">
        <v>115</v>
      </c>
      <c r="P110" s="99" t="s">
        <v>1620</v>
      </c>
      <c r="Q110" s="99" t="s">
        <v>1059</v>
      </c>
      <c r="T110" s="99" t="s">
        <v>122</v>
      </c>
      <c r="U110" s="99" t="s">
        <v>1060</v>
      </c>
      <c r="V110" s="96">
        <v>43917</v>
      </c>
      <c r="W110" s="99">
        <v>20</v>
      </c>
    </row>
    <row r="111" spans="1:24" ht="18.5" customHeight="1" x14ac:dyDescent="0.35">
      <c r="A111" s="96">
        <v>44025</v>
      </c>
      <c r="B111" s="101" t="s">
        <v>673</v>
      </c>
      <c r="C111" s="109" t="s">
        <v>114</v>
      </c>
      <c r="D111" s="99" t="s">
        <v>674</v>
      </c>
      <c r="E111" s="99" t="s">
        <v>675</v>
      </c>
      <c r="F111" s="99" t="s">
        <v>1332</v>
      </c>
      <c r="G111" s="114" t="s">
        <v>1333</v>
      </c>
      <c r="J111" s="96">
        <v>43921</v>
      </c>
      <c r="K111" s="99" t="s">
        <v>676</v>
      </c>
      <c r="L111" s="108" t="str">
        <f t="shared" si="3"/>
        <v>http://www.drks.de/DRKS00021208</v>
      </c>
      <c r="M111" s="99" t="s">
        <v>677</v>
      </c>
      <c r="N111" s="99" t="s">
        <v>111</v>
      </c>
      <c r="O111" s="99" t="s">
        <v>678</v>
      </c>
      <c r="P111" s="99" t="s">
        <v>679</v>
      </c>
      <c r="Q111" s="99" t="s">
        <v>680</v>
      </c>
      <c r="R111" s="99" t="s">
        <v>681</v>
      </c>
      <c r="S111" s="99" t="s">
        <v>682</v>
      </c>
      <c r="T111" s="99" t="s">
        <v>122</v>
      </c>
      <c r="U111" s="99" t="s">
        <v>683</v>
      </c>
      <c r="V111" s="96">
        <v>43924</v>
      </c>
      <c r="W111" s="99">
        <v>100</v>
      </c>
      <c r="X111" s="99" t="s">
        <v>108</v>
      </c>
    </row>
    <row r="112" spans="1:24" ht="30" customHeight="1" x14ac:dyDescent="0.35">
      <c r="A112" s="96">
        <v>44018</v>
      </c>
      <c r="B112" s="101" t="s">
        <v>1871</v>
      </c>
      <c r="C112" s="99" t="s">
        <v>33</v>
      </c>
      <c r="D112" s="99" t="s">
        <v>1872</v>
      </c>
      <c r="E112" s="99" t="s">
        <v>1873</v>
      </c>
      <c r="F112" s="99" t="s">
        <v>1767</v>
      </c>
      <c r="J112" s="96">
        <v>43991</v>
      </c>
      <c r="K112" s="99" t="s">
        <v>1768</v>
      </c>
      <c r="L112" s="108" t="str">
        <f>HYPERLINK(K112)</f>
        <v>https://clinicaltrials.gov/show/NCT04429477</v>
      </c>
      <c r="M112" s="99" t="s">
        <v>165</v>
      </c>
      <c r="N112" s="99" t="s">
        <v>1065</v>
      </c>
      <c r="O112" s="99" t="s">
        <v>787</v>
      </c>
      <c r="Q112" s="99" t="s">
        <v>1769</v>
      </c>
      <c r="R112" s="99" t="s">
        <v>761</v>
      </c>
      <c r="S112" s="99" t="s">
        <v>108</v>
      </c>
      <c r="T112" s="99" t="s">
        <v>122</v>
      </c>
      <c r="U112" s="99" t="s">
        <v>1770</v>
      </c>
      <c r="V112" s="96">
        <v>43835</v>
      </c>
      <c r="W112" s="99">
        <v>50</v>
      </c>
    </row>
    <row r="113" spans="1:24" ht="30" customHeight="1" x14ac:dyDescent="0.35">
      <c r="A113" s="96">
        <v>44018</v>
      </c>
      <c r="B113" s="101" t="s">
        <v>1772</v>
      </c>
      <c r="C113" s="99" t="s">
        <v>2237</v>
      </c>
      <c r="D113" s="99" t="s">
        <v>1773</v>
      </c>
      <c r="E113" s="99" t="s">
        <v>1776</v>
      </c>
      <c r="F113" s="99" t="s">
        <v>1774</v>
      </c>
      <c r="G113" s="114" t="s">
        <v>1775</v>
      </c>
      <c r="J113" s="96">
        <v>44001</v>
      </c>
      <c r="K113" s="99" t="s">
        <v>1777</v>
      </c>
      <c r="L113" s="108" t="str">
        <f t="shared" ref="L113:L172" si="4">HYPERLINK(K113)</f>
        <v>http://www.chictr.org.cn/showproj.aspx?proj=55376</v>
      </c>
      <c r="M113" s="99" t="s">
        <v>276</v>
      </c>
      <c r="N113" s="99" t="s">
        <v>107</v>
      </c>
      <c r="O113" s="99" t="s">
        <v>320</v>
      </c>
      <c r="P113" s="99" t="s">
        <v>304</v>
      </c>
      <c r="Q113" s="99" t="s">
        <v>1778</v>
      </c>
      <c r="R113" s="99">
        <v>0</v>
      </c>
      <c r="S113" s="99">
        <v>50</v>
      </c>
      <c r="T113" s="99" t="s">
        <v>122</v>
      </c>
      <c r="U113" s="99" t="s">
        <v>1779</v>
      </c>
      <c r="V113" s="96">
        <v>44106</v>
      </c>
      <c r="W113" s="99" t="s">
        <v>1780</v>
      </c>
      <c r="X113" s="99">
        <v>0</v>
      </c>
    </row>
    <row r="114" spans="1:24" ht="30" customHeight="1" x14ac:dyDescent="0.35">
      <c r="A114" s="96">
        <v>44018</v>
      </c>
      <c r="B114" s="101" t="s">
        <v>1874</v>
      </c>
      <c r="C114" s="99" t="s">
        <v>33</v>
      </c>
      <c r="D114" s="99" t="s">
        <v>1875</v>
      </c>
      <c r="E114" s="99" t="s">
        <v>1876</v>
      </c>
      <c r="F114" s="99" t="s">
        <v>1948</v>
      </c>
      <c r="J114" s="96">
        <v>43916</v>
      </c>
      <c r="K114" s="99" t="s">
        <v>1877</v>
      </c>
      <c r="L114" s="108" t="str">
        <f t="shared" si="4"/>
        <v>https://clinicaltrials.gov/show/NCT04325646</v>
      </c>
      <c r="M114" s="99" t="s">
        <v>165</v>
      </c>
      <c r="N114" s="99" t="s">
        <v>117</v>
      </c>
      <c r="O114" s="99" t="s">
        <v>115</v>
      </c>
      <c r="Q114" s="99" t="s">
        <v>1878</v>
      </c>
      <c r="R114" s="99" t="s">
        <v>1149</v>
      </c>
      <c r="S114" s="99" t="s">
        <v>108</v>
      </c>
      <c r="T114" s="99" t="s">
        <v>122</v>
      </c>
      <c r="U114" s="99" t="s">
        <v>1879</v>
      </c>
      <c r="V114" s="96">
        <v>43903</v>
      </c>
      <c r="W114" s="99">
        <v>1000</v>
      </c>
    </row>
    <row r="115" spans="1:24" ht="30" customHeight="1" x14ac:dyDescent="0.35">
      <c r="A115" s="96">
        <v>44018</v>
      </c>
      <c r="B115" s="101" t="s">
        <v>1880</v>
      </c>
      <c r="C115" s="99" t="s">
        <v>33</v>
      </c>
      <c r="D115" s="99" t="s">
        <v>1881</v>
      </c>
      <c r="E115" s="99" t="s">
        <v>1882</v>
      </c>
      <c r="F115" s="99" t="s">
        <v>1949</v>
      </c>
      <c r="J115" s="96">
        <v>43990</v>
      </c>
      <c r="K115" s="99" t="s">
        <v>1883</v>
      </c>
      <c r="L115" s="108" t="str">
        <f t="shared" si="4"/>
        <v>https://clinicaltrials.gov/show/NCT04425850</v>
      </c>
      <c r="M115" s="99" t="s">
        <v>165</v>
      </c>
      <c r="N115" s="99" t="s">
        <v>933</v>
      </c>
      <c r="O115" s="99" t="s">
        <v>115</v>
      </c>
      <c r="Q115" s="99" t="s">
        <v>1884</v>
      </c>
      <c r="R115" s="99" t="s">
        <v>1149</v>
      </c>
      <c r="S115" s="99" t="s">
        <v>108</v>
      </c>
      <c r="T115" s="99" t="s">
        <v>767</v>
      </c>
      <c r="U115" s="99" t="s">
        <v>1885</v>
      </c>
      <c r="V115" s="96">
        <v>43836</v>
      </c>
      <c r="W115" s="99">
        <v>70</v>
      </c>
    </row>
    <row r="116" spans="1:24" ht="30" customHeight="1" x14ac:dyDescent="0.35">
      <c r="A116" s="96">
        <v>44018</v>
      </c>
      <c r="B116" s="101" t="s">
        <v>1886</v>
      </c>
      <c r="C116" s="99" t="s">
        <v>33</v>
      </c>
      <c r="D116" s="99" t="s">
        <v>1887</v>
      </c>
      <c r="E116" s="99" t="s">
        <v>1888</v>
      </c>
      <c r="F116" s="99" t="s">
        <v>1950</v>
      </c>
      <c r="J116" s="96">
        <v>43990</v>
      </c>
      <c r="K116" s="99" t="s">
        <v>1889</v>
      </c>
      <c r="L116" s="108" t="str">
        <f t="shared" si="4"/>
        <v>https://clinicaltrials.gov/show/NCT04425863</v>
      </c>
      <c r="M116" s="99" t="s">
        <v>165</v>
      </c>
      <c r="N116" s="99" t="s">
        <v>933</v>
      </c>
      <c r="O116" s="99" t="s">
        <v>115</v>
      </c>
      <c r="Q116" s="99" t="s">
        <v>1884</v>
      </c>
      <c r="R116" s="99" t="s">
        <v>1149</v>
      </c>
      <c r="S116" s="99" t="s">
        <v>108</v>
      </c>
      <c r="T116" s="99" t="s">
        <v>767</v>
      </c>
      <c r="U116" s="99" t="s">
        <v>1890</v>
      </c>
      <c r="V116" s="96">
        <v>43835</v>
      </c>
      <c r="W116" s="99">
        <v>100</v>
      </c>
    </row>
    <row r="117" spans="1:24" ht="30" customHeight="1" x14ac:dyDescent="0.35">
      <c r="A117" s="96">
        <v>44018</v>
      </c>
      <c r="B117" s="101" t="s">
        <v>1891</v>
      </c>
      <c r="C117" s="99" t="s">
        <v>33</v>
      </c>
      <c r="E117" s="99" t="s">
        <v>1892</v>
      </c>
      <c r="F117" s="99" t="s">
        <v>1951</v>
      </c>
      <c r="J117" s="96">
        <v>44004</v>
      </c>
      <c r="K117" s="99" t="s">
        <v>1893</v>
      </c>
      <c r="L117" s="108" t="str">
        <f t="shared" si="4"/>
        <v>https://clinicaltrials.gov/show/NCT04445233</v>
      </c>
      <c r="M117" s="99" t="s">
        <v>165</v>
      </c>
      <c r="N117" s="99" t="s">
        <v>103</v>
      </c>
      <c r="O117" s="99" t="s">
        <v>115</v>
      </c>
      <c r="Q117" s="99" t="s">
        <v>1894</v>
      </c>
      <c r="R117" s="99" t="s">
        <v>761</v>
      </c>
      <c r="S117" s="99" t="s">
        <v>108</v>
      </c>
      <c r="T117" s="99" t="s">
        <v>122</v>
      </c>
      <c r="U117" s="99" t="s">
        <v>1895</v>
      </c>
      <c r="V117" s="96">
        <v>43950</v>
      </c>
      <c r="W117" s="99">
        <v>400</v>
      </c>
    </row>
    <row r="118" spans="1:24" ht="30" customHeight="1" x14ac:dyDescent="0.35">
      <c r="A118" s="96">
        <v>44018</v>
      </c>
      <c r="B118" s="101" t="s">
        <v>1896</v>
      </c>
      <c r="C118" s="99" t="s">
        <v>33</v>
      </c>
      <c r="D118" s="99" t="s">
        <v>1897</v>
      </c>
      <c r="E118" s="99" t="s">
        <v>1898</v>
      </c>
      <c r="F118" s="99" t="s">
        <v>1952</v>
      </c>
      <c r="J118" s="96">
        <v>43999</v>
      </c>
      <c r="K118" s="99" t="s">
        <v>1899</v>
      </c>
      <c r="L118" s="108" t="str">
        <f t="shared" si="4"/>
        <v>https://clinicaltrials.gov/show/NCT04447209</v>
      </c>
      <c r="M118" s="99" t="s">
        <v>165</v>
      </c>
      <c r="N118" s="99" t="s">
        <v>1900</v>
      </c>
      <c r="O118" s="99" t="s">
        <v>115</v>
      </c>
      <c r="Q118" s="99" t="s">
        <v>1901</v>
      </c>
      <c r="R118" s="99" t="s">
        <v>774</v>
      </c>
      <c r="S118" s="99" t="s">
        <v>1902</v>
      </c>
      <c r="T118" s="99" t="s">
        <v>122</v>
      </c>
      <c r="U118" s="99" t="s">
        <v>1903</v>
      </c>
      <c r="V118" s="96">
        <v>43988</v>
      </c>
      <c r="W118" s="99">
        <v>300</v>
      </c>
    </row>
    <row r="119" spans="1:24" ht="30" customHeight="1" x14ac:dyDescent="0.35">
      <c r="A119" s="96">
        <v>44018</v>
      </c>
      <c r="B119" s="101" t="s">
        <v>1904</v>
      </c>
      <c r="C119" s="99" t="s">
        <v>33</v>
      </c>
      <c r="D119" s="99" t="s">
        <v>1905</v>
      </c>
      <c r="E119" s="99" t="s">
        <v>1906</v>
      </c>
      <c r="F119" s="99" t="s">
        <v>1953</v>
      </c>
      <c r="J119" s="96">
        <v>44000</v>
      </c>
      <c r="K119" s="99" t="s">
        <v>1907</v>
      </c>
      <c r="L119" s="108" t="str">
        <f t="shared" si="4"/>
        <v>https://clinicaltrials.gov/show/NCT04448717</v>
      </c>
      <c r="M119" s="99" t="s">
        <v>165</v>
      </c>
      <c r="N119" s="99" t="s">
        <v>1862</v>
      </c>
      <c r="O119" s="99" t="s">
        <v>115</v>
      </c>
      <c r="Q119" s="99" t="s">
        <v>1908</v>
      </c>
      <c r="R119" s="99" t="s">
        <v>1149</v>
      </c>
      <c r="S119" s="99" t="s">
        <v>263</v>
      </c>
      <c r="T119" s="99" t="s">
        <v>122</v>
      </c>
      <c r="U119" s="99" t="s">
        <v>1909</v>
      </c>
      <c r="V119" s="96">
        <v>43998</v>
      </c>
      <c r="W119" s="99">
        <v>2500</v>
      </c>
    </row>
    <row r="120" spans="1:24" ht="30" customHeight="1" x14ac:dyDescent="0.35">
      <c r="A120" s="96">
        <v>44018</v>
      </c>
      <c r="B120" s="101" t="s">
        <v>1910</v>
      </c>
      <c r="C120" s="99" t="s">
        <v>33</v>
      </c>
      <c r="D120" s="99" t="s">
        <v>1911</v>
      </c>
      <c r="E120" s="99" t="s">
        <v>1912</v>
      </c>
      <c r="F120" s="99" t="s">
        <v>1954</v>
      </c>
      <c r="J120" s="96">
        <v>44005</v>
      </c>
      <c r="K120" s="99" t="s">
        <v>1913</v>
      </c>
      <c r="L120" s="108" t="str">
        <f t="shared" si="4"/>
        <v>https://clinicaltrials.gov/show/NCT04448769</v>
      </c>
      <c r="M120" s="99" t="s">
        <v>165</v>
      </c>
      <c r="N120" s="99" t="s">
        <v>117</v>
      </c>
      <c r="O120" s="99" t="s">
        <v>118</v>
      </c>
      <c r="P120" s="99" t="s">
        <v>1914</v>
      </c>
      <c r="Q120" s="99" t="s">
        <v>876</v>
      </c>
      <c r="R120" s="99" t="s">
        <v>1149</v>
      </c>
      <c r="S120" s="99" t="s">
        <v>108</v>
      </c>
      <c r="T120" s="99" t="s">
        <v>767</v>
      </c>
      <c r="U120" s="99" t="s">
        <v>1915</v>
      </c>
      <c r="V120" s="96">
        <v>43836</v>
      </c>
      <c r="W120" s="99">
        <v>2000</v>
      </c>
      <c r="X120" s="99" t="s">
        <v>108</v>
      </c>
    </row>
    <row r="121" spans="1:24" ht="30" customHeight="1" x14ac:dyDescent="0.35">
      <c r="A121" s="96">
        <v>44018</v>
      </c>
      <c r="B121" s="101" t="s">
        <v>1916</v>
      </c>
      <c r="C121" s="99" t="s">
        <v>33</v>
      </c>
      <c r="D121" s="99" t="s">
        <v>1960</v>
      </c>
      <c r="E121" s="99" t="s">
        <v>2231</v>
      </c>
      <c r="F121" s="99" t="s">
        <v>1917</v>
      </c>
      <c r="G121" s="114" t="s">
        <v>1918</v>
      </c>
      <c r="J121" s="96">
        <v>44004</v>
      </c>
      <c r="K121" s="99" t="s">
        <v>1919</v>
      </c>
      <c r="L121" s="108" t="str">
        <f t="shared" si="4"/>
        <v>https://anzctr.org.au/ACTRN12620000692932.aspx</v>
      </c>
      <c r="M121" s="99" t="s">
        <v>250</v>
      </c>
      <c r="N121" s="99" t="s">
        <v>103</v>
      </c>
      <c r="O121" s="99" t="s">
        <v>115</v>
      </c>
      <c r="P121" s="99" t="s">
        <v>1920</v>
      </c>
      <c r="Q121" s="99" t="s">
        <v>1921</v>
      </c>
      <c r="R121" s="99" t="s">
        <v>1149</v>
      </c>
      <c r="S121" s="99" t="s">
        <v>1922</v>
      </c>
      <c r="T121" s="99" t="s">
        <v>255</v>
      </c>
      <c r="U121" s="99" t="s">
        <v>1923</v>
      </c>
      <c r="V121" s="96">
        <v>44006</v>
      </c>
      <c r="W121" s="99">
        <v>10000</v>
      </c>
      <c r="X121" s="99" t="s">
        <v>183</v>
      </c>
    </row>
    <row r="122" spans="1:24" ht="30" customHeight="1" x14ac:dyDescent="0.35">
      <c r="A122" s="96">
        <v>44018</v>
      </c>
      <c r="B122" s="101" t="s">
        <v>1924</v>
      </c>
      <c r="C122" s="99" t="s">
        <v>33</v>
      </c>
      <c r="D122" s="99" t="s">
        <v>178</v>
      </c>
      <c r="E122" s="99" t="s">
        <v>1002</v>
      </c>
      <c r="F122" s="99" t="s">
        <v>1955</v>
      </c>
      <c r="J122" s="96">
        <v>43951</v>
      </c>
      <c r="K122" s="99" t="s">
        <v>1003</v>
      </c>
      <c r="L122" s="108" t="str">
        <f t="shared" si="4"/>
        <v>https://clinicaltrials.gov/show/NCT04377568</v>
      </c>
      <c r="M122" s="99" t="s">
        <v>165</v>
      </c>
      <c r="N122" s="99" t="s">
        <v>148</v>
      </c>
      <c r="O122" s="99" t="s">
        <v>118</v>
      </c>
      <c r="P122" s="99" t="s">
        <v>940</v>
      </c>
      <c r="Q122" s="99" t="s">
        <v>1004</v>
      </c>
      <c r="R122" s="99" t="s">
        <v>108</v>
      </c>
      <c r="S122" s="99" t="s">
        <v>253</v>
      </c>
      <c r="T122" s="99" t="s">
        <v>767</v>
      </c>
      <c r="U122" s="99" t="s">
        <v>179</v>
      </c>
      <c r="V122" s="96">
        <v>44027</v>
      </c>
      <c r="W122" s="99">
        <v>100</v>
      </c>
      <c r="X122" s="99" t="s">
        <v>137</v>
      </c>
    </row>
    <row r="123" spans="1:24" ht="30" customHeight="1" x14ac:dyDescent="0.35">
      <c r="A123" s="96">
        <v>44018</v>
      </c>
      <c r="B123" s="101" t="s">
        <v>1925</v>
      </c>
      <c r="C123" s="99" t="s">
        <v>33</v>
      </c>
      <c r="E123" s="99" t="s">
        <v>1926</v>
      </c>
      <c r="F123" s="99" t="s">
        <v>1956</v>
      </c>
      <c r="J123" s="96">
        <v>44004</v>
      </c>
      <c r="K123" s="99" t="s">
        <v>1927</v>
      </c>
      <c r="L123" s="108" t="str">
        <f t="shared" si="4"/>
        <v>https://clinicaltrials.gov/show/NCT04445402</v>
      </c>
      <c r="M123" s="99" t="s">
        <v>165</v>
      </c>
      <c r="N123" s="99" t="s">
        <v>103</v>
      </c>
      <c r="O123" s="99" t="s">
        <v>787</v>
      </c>
      <c r="Q123" s="99" t="s">
        <v>1928</v>
      </c>
      <c r="R123" s="99" t="s">
        <v>108</v>
      </c>
      <c r="S123" s="99" t="s">
        <v>1224</v>
      </c>
      <c r="T123" s="99" t="s">
        <v>122</v>
      </c>
      <c r="U123" s="99" t="s">
        <v>1929</v>
      </c>
      <c r="V123" s="96">
        <v>43951</v>
      </c>
      <c r="W123" s="99">
        <v>1500</v>
      </c>
    </row>
    <row r="124" spans="1:24" ht="30" customHeight="1" x14ac:dyDescent="0.35">
      <c r="A124" s="96">
        <v>44018</v>
      </c>
      <c r="B124" s="101" t="s">
        <v>1930</v>
      </c>
      <c r="C124" s="99" t="s">
        <v>33</v>
      </c>
      <c r="D124" s="99" t="s">
        <v>1931</v>
      </c>
      <c r="E124" s="99" t="s">
        <v>1932</v>
      </c>
      <c r="F124" s="99" t="s">
        <v>1957</v>
      </c>
      <c r="J124" s="96">
        <v>44004</v>
      </c>
      <c r="K124" s="99" t="s">
        <v>1933</v>
      </c>
      <c r="L124" s="108" t="str">
        <f t="shared" si="4"/>
        <v>https://clinicaltrials.gov/show/NCT04449042</v>
      </c>
      <c r="M124" s="99" t="s">
        <v>165</v>
      </c>
      <c r="N124" s="99" t="s">
        <v>103</v>
      </c>
      <c r="O124" s="99" t="s">
        <v>787</v>
      </c>
      <c r="Q124" s="99" t="s">
        <v>1210</v>
      </c>
      <c r="R124" s="99" t="s">
        <v>108</v>
      </c>
      <c r="S124" s="99" t="s">
        <v>253</v>
      </c>
      <c r="T124" s="99" t="s">
        <v>122</v>
      </c>
      <c r="U124" s="99" t="s">
        <v>1934</v>
      </c>
      <c r="V124" s="96">
        <v>43834</v>
      </c>
      <c r="W124" s="99">
        <v>15000</v>
      </c>
    </row>
    <row r="125" spans="1:24" ht="30" customHeight="1" x14ac:dyDescent="0.35">
      <c r="A125" s="96">
        <v>44018</v>
      </c>
      <c r="B125" s="101" t="s">
        <v>1935</v>
      </c>
      <c r="C125" s="99" t="s">
        <v>114</v>
      </c>
      <c r="D125" s="99" t="s">
        <v>1055</v>
      </c>
      <c r="E125" s="99" t="s">
        <v>2190</v>
      </c>
      <c r="F125" s="99" t="s">
        <v>1958</v>
      </c>
      <c r="G125" s="114" t="s">
        <v>1936</v>
      </c>
      <c r="J125" s="96">
        <v>43979</v>
      </c>
      <c r="K125" s="99" t="s">
        <v>1937</v>
      </c>
      <c r="L125" s="108" t="str">
        <f t="shared" si="4"/>
        <v>https://trialregister.nl/trial/8668</v>
      </c>
      <c r="M125" s="99" t="s">
        <v>1057</v>
      </c>
      <c r="N125" s="99" t="s">
        <v>1058</v>
      </c>
      <c r="O125" s="99" t="s">
        <v>115</v>
      </c>
      <c r="P125" s="99" t="s">
        <v>2370</v>
      </c>
      <c r="Q125" s="99" t="s">
        <v>1938</v>
      </c>
      <c r="T125" s="99" t="s">
        <v>255</v>
      </c>
      <c r="U125" s="99" t="s">
        <v>1939</v>
      </c>
      <c r="V125" s="96">
        <v>43979</v>
      </c>
      <c r="W125" s="99">
        <v>20</v>
      </c>
    </row>
    <row r="126" spans="1:24" ht="30" customHeight="1" x14ac:dyDescent="0.35">
      <c r="A126" s="96">
        <v>44018</v>
      </c>
      <c r="B126" s="101" t="s">
        <v>1054</v>
      </c>
      <c r="C126" s="99" t="s">
        <v>114</v>
      </c>
      <c r="D126" s="99" t="s">
        <v>1055</v>
      </c>
      <c r="E126" s="99" t="s">
        <v>1552</v>
      </c>
      <c r="F126" s="99" t="s">
        <v>1141</v>
      </c>
      <c r="G126" s="114" t="s">
        <v>1142</v>
      </c>
      <c r="J126" s="96">
        <v>43917</v>
      </c>
      <c r="K126" s="99" t="s">
        <v>1056</v>
      </c>
      <c r="L126" s="108" t="str">
        <f t="shared" si="4"/>
        <v>https://trialregister.nl/trial/8485</v>
      </c>
      <c r="M126" s="99" t="s">
        <v>1057</v>
      </c>
      <c r="N126" s="99" t="s">
        <v>1058</v>
      </c>
      <c r="O126" s="99" t="s">
        <v>115</v>
      </c>
      <c r="P126" s="99" t="s">
        <v>1620</v>
      </c>
      <c r="Q126" s="99" t="s">
        <v>1059</v>
      </c>
      <c r="T126" s="99" t="s">
        <v>122</v>
      </c>
      <c r="U126" s="99" t="s">
        <v>1060</v>
      </c>
      <c r="V126" s="96">
        <v>43917</v>
      </c>
      <c r="W126" s="99">
        <v>20</v>
      </c>
    </row>
    <row r="127" spans="1:24" ht="30" customHeight="1" x14ac:dyDescent="0.35">
      <c r="A127" s="96">
        <v>44018</v>
      </c>
      <c r="B127" s="101" t="s">
        <v>1826</v>
      </c>
      <c r="C127" s="99" t="s">
        <v>114</v>
      </c>
      <c r="D127" s="99" t="s">
        <v>1827</v>
      </c>
      <c r="E127" s="99" t="s">
        <v>1830</v>
      </c>
      <c r="F127" s="99" t="s">
        <v>1828</v>
      </c>
      <c r="G127" s="114" t="s">
        <v>1829</v>
      </c>
      <c r="J127" s="96">
        <v>43993</v>
      </c>
      <c r="K127" s="99" t="s">
        <v>1831</v>
      </c>
      <c r="L127" s="108" t="str">
        <f t="shared" si="4"/>
        <v>http://isrctn.com/ISRCTN93266696</v>
      </c>
      <c r="M127" s="99" t="s">
        <v>737</v>
      </c>
      <c r="N127" s="99" t="s">
        <v>169</v>
      </c>
      <c r="O127" s="99" t="s">
        <v>115</v>
      </c>
      <c r="P127" s="99" t="s">
        <v>1832</v>
      </c>
      <c r="Q127" s="99" t="s">
        <v>1833</v>
      </c>
      <c r="T127" s="99" t="s">
        <v>122</v>
      </c>
      <c r="U127" s="99" t="s">
        <v>1834</v>
      </c>
      <c r="V127" s="96">
        <v>43971</v>
      </c>
      <c r="W127" s="99">
        <v>200</v>
      </c>
      <c r="X127" s="99" t="s">
        <v>183</v>
      </c>
    </row>
    <row r="128" spans="1:24" ht="30" customHeight="1" x14ac:dyDescent="0.35">
      <c r="A128" s="96">
        <v>44018</v>
      </c>
      <c r="B128" s="101" t="s">
        <v>734</v>
      </c>
      <c r="C128" s="99" t="s">
        <v>2237</v>
      </c>
      <c r="D128" s="99" t="s">
        <v>1704</v>
      </c>
      <c r="E128" s="99" t="s">
        <v>735</v>
      </c>
      <c r="F128" s="99" t="s">
        <v>1705</v>
      </c>
      <c r="G128" s="114" t="s">
        <v>1477</v>
      </c>
      <c r="J128" s="96">
        <v>43922</v>
      </c>
      <c r="K128" s="99" t="s">
        <v>736</v>
      </c>
      <c r="L128" s="108" t="str">
        <f t="shared" si="4"/>
        <v>http://isrctn.com/ISRCTN40092247</v>
      </c>
      <c r="M128" s="99" t="s">
        <v>737</v>
      </c>
      <c r="N128" s="99" t="s">
        <v>169</v>
      </c>
      <c r="O128" s="99" t="s">
        <v>115</v>
      </c>
      <c r="P128" s="99" t="s">
        <v>738</v>
      </c>
      <c r="Q128" s="99" t="s">
        <v>739</v>
      </c>
      <c r="T128" s="99" t="s">
        <v>122</v>
      </c>
      <c r="U128" s="99" t="s">
        <v>740</v>
      </c>
      <c r="V128" s="96">
        <v>43910</v>
      </c>
      <c r="W128" s="99">
        <v>500</v>
      </c>
      <c r="X128" s="99" t="s">
        <v>183</v>
      </c>
    </row>
    <row r="129" spans="1:25" ht="30" customHeight="1" x14ac:dyDescent="0.35">
      <c r="A129" s="96">
        <v>44011</v>
      </c>
      <c r="B129" s="101" t="s">
        <v>692</v>
      </c>
      <c r="C129" s="99" t="s">
        <v>1766</v>
      </c>
      <c r="D129" s="99" t="s">
        <v>1600</v>
      </c>
      <c r="E129" s="99" t="s">
        <v>1550</v>
      </c>
      <c r="F129" s="99" t="s">
        <v>1334</v>
      </c>
      <c r="G129" s="114" t="s">
        <v>1335</v>
      </c>
      <c r="J129" s="96">
        <v>43943</v>
      </c>
      <c r="K129" s="99" t="s">
        <v>693</v>
      </c>
      <c r="L129" s="108" t="str">
        <f t="shared" si="4"/>
        <v>http://www.drks.de/DRKS00021506</v>
      </c>
      <c r="M129" s="99" t="s">
        <v>677</v>
      </c>
      <c r="N129" s="99" t="s">
        <v>111</v>
      </c>
      <c r="O129" s="99" t="s">
        <v>678</v>
      </c>
      <c r="P129" s="99" t="s">
        <v>694</v>
      </c>
      <c r="Q129" s="99" t="s">
        <v>695</v>
      </c>
      <c r="R129" s="99" t="s">
        <v>681</v>
      </c>
      <c r="S129" s="99" t="s">
        <v>253</v>
      </c>
      <c r="T129" s="99" t="s">
        <v>122</v>
      </c>
      <c r="U129" s="99" t="s">
        <v>696</v>
      </c>
      <c r="V129" s="96">
        <v>43908</v>
      </c>
      <c r="W129" s="99">
        <v>1000</v>
      </c>
      <c r="X129" s="99" t="s">
        <v>108</v>
      </c>
    </row>
    <row r="130" spans="1:25" ht="30" customHeight="1" x14ac:dyDescent="0.35">
      <c r="A130" s="96">
        <v>44011</v>
      </c>
      <c r="B130" s="101" t="s">
        <v>1781</v>
      </c>
      <c r="C130" s="99" t="s">
        <v>1766</v>
      </c>
      <c r="D130" s="99" t="s">
        <v>1782</v>
      </c>
      <c r="E130" s="99" t="s">
        <v>1785</v>
      </c>
      <c r="F130" s="99" t="s">
        <v>1783</v>
      </c>
      <c r="G130" s="114" t="s">
        <v>1784</v>
      </c>
      <c r="J130" s="96">
        <v>43930</v>
      </c>
      <c r="K130" s="99" t="s">
        <v>1786</v>
      </c>
      <c r="L130" s="108" t="str">
        <f t="shared" si="4"/>
        <v>http://en.irct.ir/trial/46963</v>
      </c>
      <c r="M130" s="99" t="s">
        <v>716</v>
      </c>
      <c r="N130" s="99" t="s">
        <v>717</v>
      </c>
      <c r="O130" s="99" t="s">
        <v>718</v>
      </c>
      <c r="P130" s="99" t="s">
        <v>1787</v>
      </c>
      <c r="Q130" s="99" t="s">
        <v>1788</v>
      </c>
      <c r="R130" s="99" t="s">
        <v>722</v>
      </c>
      <c r="S130" s="99" t="s">
        <v>1789</v>
      </c>
      <c r="T130" s="99" t="s">
        <v>255</v>
      </c>
      <c r="U130" s="99" t="s">
        <v>1790</v>
      </c>
      <c r="V130" s="96">
        <v>44016</v>
      </c>
      <c r="W130" s="99">
        <v>30</v>
      </c>
      <c r="X130" s="99">
        <v>2</v>
      </c>
    </row>
    <row r="131" spans="1:25" ht="30" customHeight="1" x14ac:dyDescent="0.35">
      <c r="A131" s="96">
        <v>44011</v>
      </c>
      <c r="B131" s="101" t="s">
        <v>1791</v>
      </c>
      <c r="C131" s="99" t="s">
        <v>172</v>
      </c>
      <c r="D131" s="99" t="s">
        <v>835</v>
      </c>
      <c r="E131" s="99" t="s">
        <v>836</v>
      </c>
      <c r="F131" s="99" t="s">
        <v>1720</v>
      </c>
      <c r="J131" s="96">
        <v>43926</v>
      </c>
      <c r="K131" s="99" t="s">
        <v>837</v>
      </c>
      <c r="L131" s="108" t="str">
        <f t="shared" si="4"/>
        <v>https://clinicaltrials.gov/show/NCT04337320</v>
      </c>
      <c r="M131" s="99" t="s">
        <v>165</v>
      </c>
      <c r="N131" s="99" t="s">
        <v>171</v>
      </c>
      <c r="O131" s="99" t="s">
        <v>115</v>
      </c>
      <c r="Q131" s="99" t="s">
        <v>838</v>
      </c>
      <c r="R131" s="99" t="s">
        <v>108</v>
      </c>
      <c r="S131" s="99" t="s">
        <v>839</v>
      </c>
      <c r="T131" s="99" t="s">
        <v>767</v>
      </c>
      <c r="U131" s="99" t="s">
        <v>840</v>
      </c>
      <c r="V131" s="96">
        <v>43905</v>
      </c>
      <c r="W131" s="99">
        <v>40</v>
      </c>
    </row>
    <row r="132" spans="1:25" ht="30" customHeight="1" x14ac:dyDescent="0.35">
      <c r="A132" s="96">
        <v>44011</v>
      </c>
      <c r="B132" s="101" t="s">
        <v>1271</v>
      </c>
      <c r="C132" s="99" t="s">
        <v>172</v>
      </c>
      <c r="D132" s="99" t="s">
        <v>1272</v>
      </c>
      <c r="E132" s="99" t="s">
        <v>1275</v>
      </c>
      <c r="F132" s="99" t="s">
        <v>1273</v>
      </c>
      <c r="G132" s="114" t="s">
        <v>1274</v>
      </c>
      <c r="J132" s="96">
        <v>43969</v>
      </c>
      <c r="K132" s="99" t="s">
        <v>1276</v>
      </c>
      <c r="L132" s="108" t="str">
        <f t="shared" si="4"/>
        <v>http://www.drks.de/DRKS00021772</v>
      </c>
      <c r="M132" s="99" t="s">
        <v>677</v>
      </c>
      <c r="N132" s="99" t="s">
        <v>111</v>
      </c>
      <c r="O132" s="99" t="s">
        <v>678</v>
      </c>
      <c r="P132" s="99" t="s">
        <v>1277</v>
      </c>
      <c r="Q132" s="99" t="s">
        <v>1278</v>
      </c>
      <c r="R132" s="99" t="s">
        <v>681</v>
      </c>
      <c r="S132" s="99" t="s">
        <v>682</v>
      </c>
      <c r="T132" s="99" t="s">
        <v>122</v>
      </c>
      <c r="U132" s="99" t="s">
        <v>1279</v>
      </c>
      <c r="V132" s="96">
        <v>43915</v>
      </c>
      <c r="X132" s="99" t="s">
        <v>108</v>
      </c>
    </row>
    <row r="133" spans="1:25" ht="30" customHeight="1" x14ac:dyDescent="0.35">
      <c r="A133" s="96">
        <v>44011</v>
      </c>
      <c r="B133" s="101" t="s">
        <v>1792</v>
      </c>
      <c r="C133" s="99" t="s">
        <v>172</v>
      </c>
      <c r="D133" s="99" t="s">
        <v>1793</v>
      </c>
      <c r="E133" s="99" t="s">
        <v>1795</v>
      </c>
      <c r="F133" s="99" t="s">
        <v>1794</v>
      </c>
      <c r="J133" s="96">
        <v>43916</v>
      </c>
      <c r="K133" s="99" t="s">
        <v>1796</v>
      </c>
      <c r="L133" s="108" t="str">
        <f t="shared" si="4"/>
        <v>https://clinicaltrials.gov/show/NCT04329533</v>
      </c>
      <c r="M133" s="99" t="s">
        <v>165</v>
      </c>
      <c r="N133" s="99" t="s">
        <v>103</v>
      </c>
      <c r="O133" s="99" t="s">
        <v>118</v>
      </c>
      <c r="P133" s="99" t="s">
        <v>1797</v>
      </c>
      <c r="Q133" s="99" t="s">
        <v>1798</v>
      </c>
      <c r="R133" s="99" t="s">
        <v>253</v>
      </c>
      <c r="S133" s="99" t="s">
        <v>690</v>
      </c>
      <c r="T133" s="99" t="s">
        <v>122</v>
      </c>
      <c r="U133" s="99" t="s">
        <v>1799</v>
      </c>
      <c r="V133" s="96">
        <v>43934</v>
      </c>
      <c r="W133" s="99">
        <v>150</v>
      </c>
      <c r="X133" s="99" t="s">
        <v>108</v>
      </c>
    </row>
    <row r="134" spans="1:25" ht="30" customHeight="1" x14ac:dyDescent="0.35">
      <c r="A134" s="96">
        <v>44011</v>
      </c>
      <c r="B134" s="101" t="s">
        <v>1800</v>
      </c>
      <c r="C134" s="99" t="s">
        <v>172</v>
      </c>
      <c r="D134" s="99" t="s">
        <v>1801</v>
      </c>
      <c r="E134" s="99" t="s">
        <v>1803</v>
      </c>
      <c r="F134" s="99" t="s">
        <v>1802</v>
      </c>
      <c r="J134" s="96">
        <v>43997</v>
      </c>
      <c r="K134" s="99" t="s">
        <v>1804</v>
      </c>
      <c r="L134" s="108" t="str">
        <f t="shared" si="4"/>
        <v>https://clinicaltrials.gov/show/NCT04432805</v>
      </c>
      <c r="M134" s="99" t="s">
        <v>165</v>
      </c>
      <c r="N134" s="99" t="s">
        <v>117</v>
      </c>
      <c r="O134" s="99" t="s">
        <v>118</v>
      </c>
      <c r="P134" s="99" t="s">
        <v>1013</v>
      </c>
      <c r="Q134" s="99" t="s">
        <v>968</v>
      </c>
      <c r="R134" s="99" t="s">
        <v>253</v>
      </c>
      <c r="S134" s="99" t="s">
        <v>108</v>
      </c>
      <c r="T134" s="99" t="s">
        <v>122</v>
      </c>
      <c r="U134" s="99" t="s">
        <v>1805</v>
      </c>
      <c r="V134" s="96">
        <v>43997</v>
      </c>
      <c r="W134" s="99">
        <v>160</v>
      </c>
      <c r="X134" s="99" t="s">
        <v>108</v>
      </c>
    </row>
    <row r="135" spans="1:25" ht="30" customHeight="1" x14ac:dyDescent="0.35">
      <c r="A135" s="96">
        <v>44011</v>
      </c>
      <c r="B135" s="101" t="s">
        <v>1806</v>
      </c>
      <c r="C135" s="99" t="s">
        <v>172</v>
      </c>
      <c r="D135" s="99" t="s">
        <v>1807</v>
      </c>
      <c r="E135" s="99" t="s">
        <v>1809</v>
      </c>
      <c r="F135" s="99" t="s">
        <v>1808</v>
      </c>
      <c r="J135" s="96">
        <v>43996</v>
      </c>
      <c r="K135" s="99" t="s">
        <v>1810</v>
      </c>
      <c r="L135" s="108" t="str">
        <f t="shared" si="4"/>
        <v>https://clinicaltrials.gov/show/NCT04432948</v>
      </c>
      <c r="M135" s="99" t="s">
        <v>165</v>
      </c>
      <c r="N135" s="99" t="s">
        <v>1771</v>
      </c>
      <c r="O135" s="99" t="s">
        <v>115</v>
      </c>
      <c r="Q135" s="99" t="s">
        <v>1811</v>
      </c>
      <c r="R135" s="99" t="s">
        <v>253</v>
      </c>
      <c r="S135" s="99" t="s">
        <v>108</v>
      </c>
      <c r="T135" s="99" t="s">
        <v>122</v>
      </c>
      <c r="U135" s="99" t="s">
        <v>1812</v>
      </c>
      <c r="V135" s="96">
        <v>43966</v>
      </c>
      <c r="W135" s="99">
        <v>200</v>
      </c>
    </row>
    <row r="136" spans="1:25" ht="30" customHeight="1" x14ac:dyDescent="0.35">
      <c r="A136" s="96">
        <v>44011</v>
      </c>
      <c r="B136" s="101" t="s">
        <v>1813</v>
      </c>
      <c r="C136" s="99" t="s">
        <v>172</v>
      </c>
      <c r="D136" s="99" t="s">
        <v>1814</v>
      </c>
      <c r="E136" s="99" t="s">
        <v>1816</v>
      </c>
      <c r="F136" s="99" t="s">
        <v>1815</v>
      </c>
      <c r="J136" s="96">
        <v>43997</v>
      </c>
      <c r="K136" s="99" t="s">
        <v>1817</v>
      </c>
      <c r="L136" s="108" t="str">
        <f t="shared" si="4"/>
        <v>https://clinicaltrials.gov/show/NCT04433364</v>
      </c>
      <c r="M136" s="99" t="s">
        <v>165</v>
      </c>
      <c r="N136" s="99" t="s">
        <v>1761</v>
      </c>
      <c r="O136" s="99" t="s">
        <v>787</v>
      </c>
      <c r="Q136" s="99" t="s">
        <v>1818</v>
      </c>
      <c r="R136" s="99" t="s">
        <v>253</v>
      </c>
      <c r="S136" s="99" t="s">
        <v>108</v>
      </c>
      <c r="T136" s="99" t="s">
        <v>122</v>
      </c>
      <c r="U136" s="99" t="s">
        <v>1819</v>
      </c>
      <c r="V136" s="96">
        <v>43867</v>
      </c>
      <c r="W136" s="99">
        <v>1200</v>
      </c>
    </row>
    <row r="137" spans="1:25" ht="30" customHeight="1" x14ac:dyDescent="0.35">
      <c r="A137" s="96">
        <v>44011</v>
      </c>
      <c r="B137" s="101" t="s">
        <v>1820</v>
      </c>
      <c r="C137" s="99" t="s">
        <v>172</v>
      </c>
      <c r="D137" s="99" t="s">
        <v>1821</v>
      </c>
      <c r="E137" s="99" t="s">
        <v>1823</v>
      </c>
      <c r="F137" s="99" t="s">
        <v>1822</v>
      </c>
      <c r="J137" s="96">
        <v>43997</v>
      </c>
      <c r="K137" s="99" t="s">
        <v>1824</v>
      </c>
      <c r="L137" s="108" t="str">
        <f t="shared" si="4"/>
        <v>https://clinicaltrials.gov/show/NCT04437342</v>
      </c>
      <c r="M137" s="99" t="s">
        <v>165</v>
      </c>
      <c r="N137" s="99" t="s">
        <v>1771</v>
      </c>
      <c r="O137" s="99" t="s">
        <v>115</v>
      </c>
      <c r="Q137" s="99" t="s">
        <v>1811</v>
      </c>
      <c r="R137" s="99" t="s">
        <v>253</v>
      </c>
      <c r="S137" s="99" t="s">
        <v>108</v>
      </c>
      <c r="T137" s="99" t="s">
        <v>767</v>
      </c>
      <c r="U137" s="99" t="s">
        <v>1825</v>
      </c>
      <c r="V137" s="96">
        <v>43836</v>
      </c>
      <c r="W137" s="99">
        <v>300</v>
      </c>
    </row>
    <row r="138" spans="1:25" ht="30" customHeight="1" x14ac:dyDescent="0.35">
      <c r="A138" s="96">
        <v>44011</v>
      </c>
      <c r="B138" s="101" t="s">
        <v>1826</v>
      </c>
      <c r="C138" s="99" t="s">
        <v>172</v>
      </c>
      <c r="D138" s="99" t="s">
        <v>1827</v>
      </c>
      <c r="E138" s="99" t="s">
        <v>1830</v>
      </c>
      <c r="F138" s="99" t="s">
        <v>1828</v>
      </c>
      <c r="G138" s="114" t="s">
        <v>1829</v>
      </c>
      <c r="J138" s="96">
        <v>43993</v>
      </c>
      <c r="K138" s="99" t="s">
        <v>1831</v>
      </c>
      <c r="L138" s="108" t="str">
        <f t="shared" si="4"/>
        <v>http://isrctn.com/ISRCTN93266696</v>
      </c>
      <c r="M138" s="99" t="s">
        <v>737</v>
      </c>
      <c r="N138" s="99" t="s">
        <v>169</v>
      </c>
      <c r="O138" s="99" t="s">
        <v>115</v>
      </c>
      <c r="P138" s="99" t="s">
        <v>1832</v>
      </c>
      <c r="Q138" s="99" t="s">
        <v>1833</v>
      </c>
      <c r="T138" s="99" t="s">
        <v>122</v>
      </c>
      <c r="U138" s="99" t="s">
        <v>1834</v>
      </c>
      <c r="V138" s="96">
        <v>43971</v>
      </c>
      <c r="W138" s="99">
        <v>200</v>
      </c>
      <c r="X138" s="99" t="s">
        <v>183</v>
      </c>
    </row>
    <row r="139" spans="1:25" ht="30" customHeight="1" x14ac:dyDescent="0.35">
      <c r="A139" s="96">
        <v>44011</v>
      </c>
      <c r="B139" s="101" t="s">
        <v>734</v>
      </c>
      <c r="C139" s="99" t="s">
        <v>172</v>
      </c>
      <c r="D139" s="99" t="s">
        <v>1704</v>
      </c>
      <c r="E139" s="99" t="s">
        <v>735</v>
      </c>
      <c r="F139" s="99" t="s">
        <v>1705</v>
      </c>
      <c r="G139" s="114" t="s">
        <v>1477</v>
      </c>
      <c r="J139" s="96">
        <v>43922</v>
      </c>
      <c r="K139" s="99" t="s">
        <v>736</v>
      </c>
      <c r="L139" s="108" t="str">
        <f t="shared" si="4"/>
        <v>http://isrctn.com/ISRCTN40092247</v>
      </c>
      <c r="M139" s="99" t="s">
        <v>737</v>
      </c>
      <c r="N139" s="99" t="s">
        <v>169</v>
      </c>
      <c r="O139" s="99" t="s">
        <v>115</v>
      </c>
      <c r="P139" s="99" t="s">
        <v>738</v>
      </c>
      <c r="Q139" s="99" t="s">
        <v>739</v>
      </c>
      <c r="T139" s="99" t="s">
        <v>122</v>
      </c>
      <c r="U139" s="99" t="s">
        <v>740</v>
      </c>
      <c r="V139" s="96">
        <v>43910</v>
      </c>
      <c r="W139" s="99">
        <v>500</v>
      </c>
      <c r="X139" s="99" t="s">
        <v>183</v>
      </c>
    </row>
    <row r="140" spans="1:25" ht="30" customHeight="1" x14ac:dyDescent="0.35">
      <c r="A140" s="96">
        <v>44011</v>
      </c>
      <c r="B140" s="101" t="s">
        <v>1835</v>
      </c>
      <c r="C140" s="99" t="s">
        <v>1766</v>
      </c>
      <c r="E140" s="99" t="s">
        <v>1837</v>
      </c>
      <c r="F140" s="99" t="s">
        <v>1836</v>
      </c>
      <c r="J140" s="96">
        <v>43979</v>
      </c>
      <c r="K140" s="99" t="s">
        <v>1838</v>
      </c>
      <c r="L140" s="108" t="str">
        <f t="shared" si="4"/>
        <v>https://clinicaltrials.gov/show/NCT04407923</v>
      </c>
      <c r="M140" s="99" t="s">
        <v>165</v>
      </c>
      <c r="N140" s="99" t="s">
        <v>117</v>
      </c>
      <c r="O140" s="99" t="s">
        <v>115</v>
      </c>
      <c r="Q140" s="99" t="s">
        <v>1839</v>
      </c>
      <c r="R140" s="99" t="s">
        <v>108</v>
      </c>
      <c r="S140" s="99" t="s">
        <v>906</v>
      </c>
      <c r="T140" s="99" t="s">
        <v>122</v>
      </c>
      <c r="U140" s="99" t="s">
        <v>1840</v>
      </c>
      <c r="V140" s="96">
        <v>43976</v>
      </c>
      <c r="W140" s="99">
        <v>150</v>
      </c>
    </row>
    <row r="141" spans="1:25" ht="30" customHeight="1" x14ac:dyDescent="0.35">
      <c r="A141" s="96">
        <v>44011</v>
      </c>
      <c r="B141" s="101" t="s">
        <v>692</v>
      </c>
      <c r="C141" s="99" t="s">
        <v>1766</v>
      </c>
      <c r="D141" s="99" t="s">
        <v>1600</v>
      </c>
      <c r="E141" s="99" t="s">
        <v>1550</v>
      </c>
      <c r="F141" s="99" t="s">
        <v>1334</v>
      </c>
      <c r="G141" s="114" t="s">
        <v>1335</v>
      </c>
      <c r="J141" s="96">
        <v>43943</v>
      </c>
      <c r="K141" s="99" t="s">
        <v>693</v>
      </c>
      <c r="L141" s="108" t="str">
        <f t="shared" si="4"/>
        <v>http://www.drks.de/DRKS00021506</v>
      </c>
      <c r="M141" s="99" t="s">
        <v>677</v>
      </c>
      <c r="N141" s="99" t="s">
        <v>111</v>
      </c>
      <c r="O141" s="99" t="s">
        <v>678</v>
      </c>
      <c r="P141" s="99" t="s">
        <v>694</v>
      </c>
      <c r="Q141" s="99" t="s">
        <v>695</v>
      </c>
      <c r="R141" s="99" t="s">
        <v>681</v>
      </c>
      <c r="S141" s="99" t="s">
        <v>253</v>
      </c>
      <c r="T141" s="99" t="s">
        <v>122</v>
      </c>
      <c r="U141" s="99" t="s">
        <v>696</v>
      </c>
      <c r="V141" s="96">
        <v>43908</v>
      </c>
      <c r="W141" s="99">
        <v>1000</v>
      </c>
      <c r="X141" s="99" t="s">
        <v>108</v>
      </c>
    </row>
    <row r="142" spans="1:25" ht="30" customHeight="1" x14ac:dyDescent="0.35">
      <c r="A142" s="96">
        <v>44011</v>
      </c>
      <c r="B142" s="101" t="s">
        <v>673</v>
      </c>
      <c r="C142" s="99" t="s">
        <v>1766</v>
      </c>
      <c r="D142" s="99" t="s">
        <v>674</v>
      </c>
      <c r="E142" s="99" t="s">
        <v>675</v>
      </c>
      <c r="F142" s="99" t="s">
        <v>1332</v>
      </c>
      <c r="G142" s="114" t="s">
        <v>1333</v>
      </c>
      <c r="J142" s="96">
        <v>43921</v>
      </c>
      <c r="K142" s="99" t="s">
        <v>676</v>
      </c>
      <c r="L142" s="108" t="str">
        <f t="shared" si="4"/>
        <v>http://www.drks.de/DRKS00021208</v>
      </c>
      <c r="M142" s="99" t="s">
        <v>677</v>
      </c>
      <c r="N142" s="99" t="s">
        <v>111</v>
      </c>
      <c r="O142" s="99" t="s">
        <v>678</v>
      </c>
      <c r="P142" s="99" t="s">
        <v>679</v>
      </c>
      <c r="Q142" s="99" t="s">
        <v>680</v>
      </c>
      <c r="R142" s="99" t="s">
        <v>681</v>
      </c>
      <c r="S142" s="99" t="s">
        <v>682</v>
      </c>
      <c r="T142" s="99" t="s">
        <v>122</v>
      </c>
      <c r="U142" s="99" t="s">
        <v>683</v>
      </c>
      <c r="V142" s="96">
        <v>43924</v>
      </c>
      <c r="W142" s="99">
        <v>100</v>
      </c>
      <c r="X142" s="99" t="s">
        <v>108</v>
      </c>
    </row>
    <row r="143" spans="1:25" ht="30" customHeight="1" x14ac:dyDescent="0.35">
      <c r="A143" s="96">
        <v>44011</v>
      </c>
      <c r="B143" s="101" t="s">
        <v>1847</v>
      </c>
      <c r="C143" s="109" t="s">
        <v>2064</v>
      </c>
      <c r="D143" s="99" t="s">
        <v>1848</v>
      </c>
      <c r="E143" s="99" t="s">
        <v>1850</v>
      </c>
      <c r="F143" s="99" t="s">
        <v>1849</v>
      </c>
      <c r="J143" s="96">
        <v>43997</v>
      </c>
      <c r="K143" s="99" t="s">
        <v>1851</v>
      </c>
      <c r="L143" s="108" t="str">
        <f t="shared" si="4"/>
        <v>https://clinicaltrials.gov/show/NCT04432779</v>
      </c>
      <c r="M143" s="99" t="s">
        <v>165</v>
      </c>
      <c r="N143" s="99" t="s">
        <v>1852</v>
      </c>
      <c r="O143" s="99" t="s">
        <v>115</v>
      </c>
      <c r="Q143" s="99" t="s">
        <v>1853</v>
      </c>
      <c r="R143" s="99" t="s">
        <v>108</v>
      </c>
      <c r="S143" s="99" t="s">
        <v>108</v>
      </c>
      <c r="T143" s="99" t="s">
        <v>767</v>
      </c>
      <c r="U143" s="99" t="s">
        <v>1854</v>
      </c>
      <c r="V143" s="96">
        <v>44007</v>
      </c>
      <c r="W143" s="99">
        <v>3000</v>
      </c>
    </row>
    <row r="144" spans="1:25" ht="30" customHeight="1" x14ac:dyDescent="0.35">
      <c r="A144" s="102">
        <v>44011</v>
      </c>
      <c r="B144" s="110" t="s">
        <v>1855</v>
      </c>
      <c r="C144" s="103" t="s">
        <v>1766</v>
      </c>
      <c r="D144" s="103"/>
      <c r="E144" s="103" t="s">
        <v>1857</v>
      </c>
      <c r="F144" s="103" t="s">
        <v>1856</v>
      </c>
      <c r="G144" s="116"/>
      <c r="H144" s="102"/>
      <c r="I144" s="102"/>
      <c r="J144" s="102">
        <v>43998</v>
      </c>
      <c r="K144" s="103" t="s">
        <v>1858</v>
      </c>
      <c r="L144" s="108" t="str">
        <f t="shared" si="4"/>
        <v>https://clinicaltrials.gov/show/NCT04442165</v>
      </c>
      <c r="M144" s="103" t="s">
        <v>165</v>
      </c>
      <c r="N144" s="103" t="s">
        <v>1861</v>
      </c>
      <c r="O144" s="103" t="s">
        <v>115</v>
      </c>
      <c r="P144" s="103"/>
      <c r="Q144" s="103" t="s">
        <v>1859</v>
      </c>
      <c r="R144" s="103" t="s">
        <v>108</v>
      </c>
      <c r="S144" s="103" t="s">
        <v>108</v>
      </c>
      <c r="T144" s="103" t="s">
        <v>767</v>
      </c>
      <c r="U144" s="103" t="s">
        <v>1860</v>
      </c>
      <c r="V144" s="102">
        <v>44027</v>
      </c>
      <c r="W144" s="103">
        <v>15393</v>
      </c>
      <c r="X144" s="103"/>
      <c r="Y144" s="103"/>
    </row>
    <row r="145" spans="1:24" ht="30" customHeight="1" x14ac:dyDescent="0.35">
      <c r="A145" s="96">
        <v>43997</v>
      </c>
      <c r="B145" s="101" t="s">
        <v>1010</v>
      </c>
      <c r="C145" s="99" t="s">
        <v>33</v>
      </c>
      <c r="D145" s="99" t="s">
        <v>180</v>
      </c>
      <c r="E145" s="99" t="s">
        <v>1011</v>
      </c>
      <c r="F145" s="99" t="s">
        <v>1558</v>
      </c>
      <c r="J145" s="96">
        <v>43955</v>
      </c>
      <c r="K145" s="108" t="s">
        <v>1012</v>
      </c>
      <c r="L145" s="108" t="str">
        <f t="shared" si="4"/>
        <v>https://clinicaltrials.gov/show/NCT04377737</v>
      </c>
      <c r="M145" s="99" t="s">
        <v>165</v>
      </c>
      <c r="N145" s="99" t="s">
        <v>117</v>
      </c>
      <c r="O145" s="99" t="s">
        <v>118</v>
      </c>
      <c r="P145" s="99" t="s">
        <v>1013</v>
      </c>
      <c r="Q145" s="99" t="s">
        <v>181</v>
      </c>
      <c r="R145" s="99" t="s">
        <v>813</v>
      </c>
      <c r="S145" s="99" t="s">
        <v>701</v>
      </c>
      <c r="T145" s="99" t="s">
        <v>767</v>
      </c>
      <c r="U145" s="99" t="s">
        <v>182</v>
      </c>
      <c r="V145" s="96">
        <v>43966</v>
      </c>
      <c r="W145" s="99">
        <v>0</v>
      </c>
      <c r="X145" s="99" t="s">
        <v>108</v>
      </c>
    </row>
    <row r="146" spans="1:24" ht="30" customHeight="1" x14ac:dyDescent="0.35">
      <c r="A146" s="96">
        <v>43997</v>
      </c>
      <c r="B146" s="101" t="s">
        <v>1193</v>
      </c>
      <c r="C146" s="99" t="s">
        <v>33</v>
      </c>
      <c r="D146" s="99" t="s">
        <v>1194</v>
      </c>
      <c r="E146" s="99" t="s">
        <v>1195</v>
      </c>
      <c r="F146" s="99" t="s">
        <v>1559</v>
      </c>
      <c r="J146" s="96">
        <v>43970</v>
      </c>
      <c r="K146" s="108" t="s">
        <v>1196</v>
      </c>
      <c r="L146" s="108" t="str">
        <f t="shared" si="4"/>
        <v>https://clinicaltrials.gov/show/NCT04399252</v>
      </c>
      <c r="M146" s="99" t="s">
        <v>165</v>
      </c>
      <c r="N146" s="99" t="s">
        <v>103</v>
      </c>
      <c r="O146" s="99" t="s">
        <v>118</v>
      </c>
      <c r="P146" s="99" t="s">
        <v>1197</v>
      </c>
      <c r="Q146" s="99" t="s">
        <v>1198</v>
      </c>
      <c r="R146" s="99" t="s">
        <v>761</v>
      </c>
      <c r="S146" s="99" t="s">
        <v>108</v>
      </c>
      <c r="T146" s="99" t="s">
        <v>767</v>
      </c>
      <c r="U146" s="99" t="s">
        <v>1199</v>
      </c>
      <c r="V146" s="96">
        <v>43976</v>
      </c>
      <c r="W146" s="99">
        <v>1000</v>
      </c>
      <c r="X146" s="99" t="s">
        <v>108</v>
      </c>
    </row>
    <row r="147" spans="1:24" ht="30" customHeight="1" x14ac:dyDescent="0.35">
      <c r="A147" s="96">
        <v>43997</v>
      </c>
      <c r="B147" s="101" t="s">
        <v>1206</v>
      </c>
      <c r="C147" s="99" t="s">
        <v>33</v>
      </c>
      <c r="D147" s="99" t="s">
        <v>1207</v>
      </c>
      <c r="E147" s="99" t="s">
        <v>1208</v>
      </c>
      <c r="F147" s="99" t="s">
        <v>1560</v>
      </c>
      <c r="J147" s="96">
        <v>43963</v>
      </c>
      <c r="K147" s="108" t="s">
        <v>1209</v>
      </c>
      <c r="L147" s="108" t="str">
        <f t="shared" si="4"/>
        <v>https://clinicaltrials.gov/show/NCT04402944</v>
      </c>
      <c r="M147" s="99" t="s">
        <v>165</v>
      </c>
      <c r="N147" s="99" t="s">
        <v>103</v>
      </c>
      <c r="O147" s="99" t="s">
        <v>118</v>
      </c>
      <c r="P147" s="99" t="s">
        <v>811</v>
      </c>
      <c r="Q147" s="99" t="s">
        <v>1210</v>
      </c>
      <c r="R147" s="99" t="s">
        <v>813</v>
      </c>
      <c r="S147" s="99" t="s">
        <v>108</v>
      </c>
      <c r="T147" s="99" t="s">
        <v>767</v>
      </c>
      <c r="U147" s="99" t="s">
        <v>1211</v>
      </c>
      <c r="V147" s="96">
        <v>43976</v>
      </c>
      <c r="W147" s="99">
        <v>60</v>
      </c>
      <c r="X147" s="99" t="s">
        <v>137</v>
      </c>
    </row>
    <row r="148" spans="1:24" ht="30" customHeight="1" x14ac:dyDescent="0.35">
      <c r="A148" s="96">
        <v>43997</v>
      </c>
      <c r="B148" s="101" t="s">
        <v>1313</v>
      </c>
      <c r="C148" s="99" t="s">
        <v>33</v>
      </c>
      <c r="D148" s="99" t="s">
        <v>1314</v>
      </c>
      <c r="E148" s="99" t="s">
        <v>1315</v>
      </c>
      <c r="F148" s="99" t="s">
        <v>1561</v>
      </c>
      <c r="J148" s="96">
        <v>43973</v>
      </c>
      <c r="K148" s="108" t="s">
        <v>1316</v>
      </c>
      <c r="L148" s="108" t="str">
        <f t="shared" si="4"/>
        <v>https://clinicaltrials.gov/show/NCT04408014</v>
      </c>
      <c r="M148" s="99" t="s">
        <v>165</v>
      </c>
      <c r="N148" s="99" t="s">
        <v>1065</v>
      </c>
      <c r="O148" s="99" t="s">
        <v>115</v>
      </c>
      <c r="Q148" s="99" t="s">
        <v>1317</v>
      </c>
      <c r="R148" s="99" t="s">
        <v>774</v>
      </c>
      <c r="S148" s="99" t="s">
        <v>861</v>
      </c>
      <c r="T148" s="99" t="s">
        <v>767</v>
      </c>
      <c r="U148" s="99" t="s">
        <v>1318</v>
      </c>
      <c r="V148" s="96">
        <v>43983</v>
      </c>
      <c r="W148" s="99">
        <v>18901</v>
      </c>
    </row>
    <row r="149" spans="1:24" ht="30" customHeight="1" x14ac:dyDescent="0.35">
      <c r="A149" s="96">
        <v>43997</v>
      </c>
      <c r="B149" s="101" t="s">
        <v>1492</v>
      </c>
      <c r="C149" s="99" t="s">
        <v>33</v>
      </c>
      <c r="D149" s="99" t="s">
        <v>379</v>
      </c>
      <c r="E149" s="99" t="s">
        <v>1494</v>
      </c>
      <c r="F149" s="99" t="s">
        <v>1493</v>
      </c>
      <c r="G149" s="114" t="s">
        <v>1590</v>
      </c>
      <c r="J149" s="96">
        <v>43988</v>
      </c>
      <c r="K149" s="108" t="s">
        <v>1495</v>
      </c>
      <c r="L149" s="108" t="str">
        <f t="shared" si="4"/>
        <v>http://www.chictr.org.cn/showproj.aspx?proj=54787</v>
      </c>
      <c r="M149" s="99" t="s">
        <v>276</v>
      </c>
      <c r="N149" s="99" t="s">
        <v>107</v>
      </c>
      <c r="O149" s="99" t="s">
        <v>320</v>
      </c>
      <c r="P149" s="99" t="s">
        <v>100</v>
      </c>
      <c r="Q149" s="99" t="s">
        <v>1496</v>
      </c>
      <c r="R149" s="99">
        <v>1</v>
      </c>
      <c r="S149" s="99">
        <v>92</v>
      </c>
      <c r="T149" s="99" t="s">
        <v>255</v>
      </c>
      <c r="U149" s="99" t="s">
        <v>1497</v>
      </c>
      <c r="V149" s="96">
        <v>43855</v>
      </c>
      <c r="W149" s="99" t="s">
        <v>1498</v>
      </c>
      <c r="X149" s="99" t="s">
        <v>345</v>
      </c>
    </row>
    <row r="150" spans="1:24" ht="30" customHeight="1" x14ac:dyDescent="0.35">
      <c r="A150" s="96">
        <v>43997</v>
      </c>
      <c r="B150" s="101" t="s">
        <v>856</v>
      </c>
      <c r="C150" s="99" t="s">
        <v>33</v>
      </c>
      <c r="D150" s="99" t="s">
        <v>857</v>
      </c>
      <c r="E150" s="99" t="s">
        <v>858</v>
      </c>
      <c r="F150" s="99" t="s">
        <v>1562</v>
      </c>
      <c r="J150" s="96">
        <v>43924</v>
      </c>
      <c r="K150" s="108" t="s">
        <v>859</v>
      </c>
      <c r="L150" s="108" t="str">
        <f t="shared" si="4"/>
        <v>https://clinicaltrials.gov/show/NCT04347278</v>
      </c>
      <c r="M150" s="99" t="s">
        <v>165</v>
      </c>
      <c r="N150" s="99" t="s">
        <v>170</v>
      </c>
      <c r="O150" s="99" t="s">
        <v>787</v>
      </c>
      <c r="Q150" s="99" t="s">
        <v>860</v>
      </c>
      <c r="R150" s="99" t="s">
        <v>761</v>
      </c>
      <c r="S150" s="99" t="s">
        <v>861</v>
      </c>
      <c r="T150" s="99" t="s">
        <v>122</v>
      </c>
      <c r="U150" s="99" t="s">
        <v>862</v>
      </c>
      <c r="V150" s="96">
        <v>43943</v>
      </c>
      <c r="W150" s="99">
        <v>1000</v>
      </c>
    </row>
    <row r="151" spans="1:24" ht="30" customHeight="1" x14ac:dyDescent="0.35">
      <c r="A151" s="96">
        <v>43997</v>
      </c>
      <c r="B151" s="101" t="s">
        <v>863</v>
      </c>
      <c r="C151" s="99" t="s">
        <v>33</v>
      </c>
      <c r="D151" s="99" t="s">
        <v>864</v>
      </c>
      <c r="E151" s="99" t="s">
        <v>865</v>
      </c>
      <c r="F151" s="99" t="s">
        <v>1563</v>
      </c>
      <c r="J151" s="96">
        <v>43928</v>
      </c>
      <c r="K151" s="108" t="s">
        <v>866</v>
      </c>
      <c r="L151" s="108" t="str">
        <f t="shared" si="4"/>
        <v>https://clinicaltrials.gov/show/NCT04347408</v>
      </c>
      <c r="M151" s="99" t="s">
        <v>165</v>
      </c>
      <c r="N151" s="99" t="s">
        <v>169</v>
      </c>
      <c r="O151" s="99" t="s">
        <v>115</v>
      </c>
      <c r="Q151" s="99" t="s">
        <v>867</v>
      </c>
      <c r="R151" s="99" t="s">
        <v>868</v>
      </c>
      <c r="S151" s="99" t="s">
        <v>869</v>
      </c>
      <c r="T151" s="99" t="s">
        <v>122</v>
      </c>
      <c r="U151" s="99" t="s">
        <v>870</v>
      </c>
      <c r="V151" s="96">
        <v>43957</v>
      </c>
      <c r="W151" s="99">
        <v>700</v>
      </c>
    </row>
    <row r="152" spans="1:24" ht="30" customHeight="1" x14ac:dyDescent="0.35">
      <c r="A152" s="96">
        <v>43997</v>
      </c>
      <c r="B152" s="101" t="s">
        <v>970</v>
      </c>
      <c r="C152" s="99" t="s">
        <v>33</v>
      </c>
      <c r="D152" s="99" t="s">
        <v>1499</v>
      </c>
      <c r="E152" s="99" t="s">
        <v>1500</v>
      </c>
      <c r="F152" s="99" t="s">
        <v>1564</v>
      </c>
      <c r="J152" s="96">
        <v>43951</v>
      </c>
      <c r="K152" s="108" t="s">
        <v>971</v>
      </c>
      <c r="L152" s="108" t="str">
        <f t="shared" si="4"/>
        <v>https://clinicaltrials.gov/show/NCT04370834</v>
      </c>
      <c r="M152" s="99" t="s">
        <v>165</v>
      </c>
      <c r="N152" s="99" t="s">
        <v>103</v>
      </c>
      <c r="O152" s="99" t="s">
        <v>118</v>
      </c>
      <c r="P152" s="99" t="s">
        <v>972</v>
      </c>
      <c r="Q152" s="99" t="s">
        <v>135</v>
      </c>
      <c r="R152" s="99" t="s">
        <v>868</v>
      </c>
      <c r="S152" s="99" t="s">
        <v>108</v>
      </c>
      <c r="T152" s="99" t="s">
        <v>122</v>
      </c>
      <c r="U152" s="99" t="s">
        <v>136</v>
      </c>
      <c r="V152" s="96">
        <v>43979</v>
      </c>
      <c r="W152" s="99">
        <v>200</v>
      </c>
      <c r="X152" s="99" t="s">
        <v>137</v>
      </c>
    </row>
    <row r="153" spans="1:24" ht="30" customHeight="1" x14ac:dyDescent="0.35">
      <c r="A153" s="96">
        <v>43997</v>
      </c>
      <c r="B153" s="101" t="s">
        <v>979</v>
      </c>
      <c r="C153" s="99" t="s">
        <v>33</v>
      </c>
      <c r="D153" s="99" t="s">
        <v>980</v>
      </c>
      <c r="E153" s="99" t="s">
        <v>981</v>
      </c>
      <c r="F153" s="99" t="s">
        <v>1566</v>
      </c>
      <c r="J153" s="96">
        <v>43950</v>
      </c>
      <c r="K153" s="108" t="s">
        <v>982</v>
      </c>
      <c r="L153" s="108" t="str">
        <f t="shared" si="4"/>
        <v>https://clinicaltrials.gov/show/NCT04371926</v>
      </c>
      <c r="M153" s="99" t="s">
        <v>165</v>
      </c>
      <c r="N153" s="99" t="s">
        <v>103</v>
      </c>
      <c r="O153" s="99" t="s">
        <v>118</v>
      </c>
      <c r="P153" s="99" t="s">
        <v>983</v>
      </c>
      <c r="Q153" s="99" t="s">
        <v>984</v>
      </c>
      <c r="R153" s="99" t="s">
        <v>794</v>
      </c>
      <c r="S153" s="99" t="s">
        <v>985</v>
      </c>
      <c r="T153" s="99" t="s">
        <v>767</v>
      </c>
      <c r="U153" s="99" t="s">
        <v>986</v>
      </c>
      <c r="V153" s="96">
        <v>43983</v>
      </c>
      <c r="W153" s="99">
        <v>0</v>
      </c>
      <c r="X153" s="99" t="s">
        <v>108</v>
      </c>
    </row>
    <row r="154" spans="1:24" ht="30" customHeight="1" x14ac:dyDescent="0.35">
      <c r="A154" s="96">
        <v>43997</v>
      </c>
      <c r="B154" s="101" t="s">
        <v>1005</v>
      </c>
      <c r="C154" s="99" t="s">
        <v>33</v>
      </c>
      <c r="D154" s="99" t="s">
        <v>175</v>
      </c>
      <c r="E154" s="99" t="s">
        <v>1006</v>
      </c>
      <c r="F154" s="99" t="s">
        <v>1567</v>
      </c>
      <c r="J154" s="96">
        <v>43955</v>
      </c>
      <c r="K154" s="108" t="s">
        <v>1007</v>
      </c>
      <c r="L154" s="108" t="str">
        <f t="shared" si="4"/>
        <v>https://clinicaltrials.gov/show/NCT04377672</v>
      </c>
      <c r="M154" s="99" t="s">
        <v>165</v>
      </c>
      <c r="N154" s="99" t="s">
        <v>103</v>
      </c>
      <c r="O154" s="99" t="s">
        <v>118</v>
      </c>
      <c r="P154" s="99" t="s">
        <v>1008</v>
      </c>
      <c r="Q154" s="99" t="s">
        <v>176</v>
      </c>
      <c r="R154" s="99" t="s">
        <v>1009</v>
      </c>
      <c r="S154" s="99" t="s">
        <v>253</v>
      </c>
      <c r="T154" s="99" t="s">
        <v>122</v>
      </c>
      <c r="U154" s="99" t="s">
        <v>177</v>
      </c>
      <c r="V154" s="96">
        <v>43979</v>
      </c>
      <c r="W154" s="99">
        <v>30</v>
      </c>
      <c r="X154" s="99" t="s">
        <v>152</v>
      </c>
    </row>
    <row r="155" spans="1:24" ht="30" customHeight="1" x14ac:dyDescent="0.35">
      <c r="A155" s="96">
        <v>43997</v>
      </c>
      <c r="B155" s="101" t="s">
        <v>1319</v>
      </c>
      <c r="C155" s="99" t="s">
        <v>33</v>
      </c>
      <c r="D155" s="99" t="s">
        <v>1320</v>
      </c>
      <c r="E155" s="99" t="s">
        <v>1501</v>
      </c>
      <c r="F155" s="99" t="s">
        <v>1568</v>
      </c>
      <c r="J155" s="96">
        <v>43971</v>
      </c>
      <c r="K155" s="108" t="s">
        <v>1321</v>
      </c>
      <c r="L155" s="108" t="str">
        <f t="shared" si="4"/>
        <v>https://clinicaltrials.gov/show/NCT04411511</v>
      </c>
      <c r="M155" s="99" t="s">
        <v>165</v>
      </c>
      <c r="N155" s="99" t="s">
        <v>1113</v>
      </c>
      <c r="O155" s="99" t="s">
        <v>115</v>
      </c>
      <c r="Q155" s="99" t="s">
        <v>951</v>
      </c>
      <c r="R155" s="99" t="s">
        <v>852</v>
      </c>
      <c r="S155" s="99" t="s">
        <v>906</v>
      </c>
      <c r="T155" s="99" t="s">
        <v>122</v>
      </c>
      <c r="U155" s="99" t="s">
        <v>1322</v>
      </c>
      <c r="V155" s="96">
        <v>43957</v>
      </c>
      <c r="W155" s="99">
        <v>4000</v>
      </c>
    </row>
    <row r="156" spans="1:24" ht="30" customHeight="1" x14ac:dyDescent="0.35">
      <c r="A156" s="96">
        <v>43997</v>
      </c>
      <c r="B156" s="101" t="s">
        <v>1502</v>
      </c>
      <c r="C156" s="99" t="s">
        <v>33</v>
      </c>
      <c r="D156" s="99" t="s">
        <v>1503</v>
      </c>
      <c r="E156" s="99" t="s">
        <v>1504</v>
      </c>
      <c r="F156" s="99" t="s">
        <v>1569</v>
      </c>
      <c r="J156" s="96">
        <v>43984</v>
      </c>
      <c r="K156" s="108" t="s">
        <v>1505</v>
      </c>
      <c r="L156" s="108" t="str">
        <f t="shared" si="4"/>
        <v>https://clinicaltrials.gov/show/NCT04413968</v>
      </c>
      <c r="M156" s="99" t="s">
        <v>165</v>
      </c>
      <c r="N156" s="99" t="s">
        <v>117</v>
      </c>
      <c r="O156" s="99" t="s">
        <v>118</v>
      </c>
      <c r="P156" s="99" t="s">
        <v>1013</v>
      </c>
      <c r="Q156" s="99" t="s">
        <v>899</v>
      </c>
      <c r="R156" s="99" t="s">
        <v>1009</v>
      </c>
      <c r="S156" s="99" t="s">
        <v>108</v>
      </c>
      <c r="T156" s="99" t="s">
        <v>767</v>
      </c>
      <c r="U156" s="99" t="s">
        <v>1506</v>
      </c>
      <c r="V156" s="96">
        <v>43984</v>
      </c>
      <c r="W156" s="99">
        <v>600</v>
      </c>
      <c r="X156" s="99" t="s">
        <v>108</v>
      </c>
    </row>
    <row r="157" spans="1:24" ht="30" customHeight="1" x14ac:dyDescent="0.35">
      <c r="A157" s="96">
        <v>43997</v>
      </c>
      <c r="B157" s="101" t="s">
        <v>828</v>
      </c>
      <c r="C157" s="99" t="s">
        <v>33</v>
      </c>
      <c r="D157" s="99" t="s">
        <v>829</v>
      </c>
      <c r="E157" s="99" t="s">
        <v>830</v>
      </c>
      <c r="F157" s="99" t="s">
        <v>1570</v>
      </c>
      <c r="J157" s="96">
        <v>43920</v>
      </c>
      <c r="K157" s="108" t="s">
        <v>831</v>
      </c>
      <c r="L157" s="108" t="str">
        <f t="shared" si="4"/>
        <v>https://clinicaltrials.gov/show/NCT04336956</v>
      </c>
      <c r="M157" s="99" t="s">
        <v>165</v>
      </c>
      <c r="N157" s="99" t="s">
        <v>117</v>
      </c>
      <c r="O157" s="99" t="s">
        <v>787</v>
      </c>
      <c r="Q157" s="99" t="s">
        <v>832</v>
      </c>
      <c r="R157" s="99" t="s">
        <v>108</v>
      </c>
      <c r="S157" s="99" t="s">
        <v>253</v>
      </c>
      <c r="T157" s="99" t="s">
        <v>122</v>
      </c>
      <c r="U157" s="99" t="s">
        <v>833</v>
      </c>
      <c r="V157" s="96">
        <v>43928</v>
      </c>
      <c r="W157" s="99">
        <v>250</v>
      </c>
    </row>
    <row r="158" spans="1:24" ht="30" customHeight="1" x14ac:dyDescent="0.35">
      <c r="A158" s="96">
        <v>43997</v>
      </c>
      <c r="B158" s="101" t="s">
        <v>1220</v>
      </c>
      <c r="C158" s="99" t="s">
        <v>33</v>
      </c>
      <c r="E158" s="99" t="s">
        <v>1221</v>
      </c>
      <c r="F158" s="99" t="s">
        <v>1571</v>
      </c>
      <c r="J158" s="96">
        <v>43969</v>
      </c>
      <c r="K158" s="108" t="s">
        <v>1222</v>
      </c>
      <c r="L158" s="108" t="str">
        <f t="shared" si="4"/>
        <v>https://clinicaltrials.gov/show/NCT04395781</v>
      </c>
      <c r="M158" s="99" t="s">
        <v>165</v>
      </c>
      <c r="N158" s="99" t="s">
        <v>1491</v>
      </c>
      <c r="O158" s="99" t="s">
        <v>787</v>
      </c>
      <c r="Q158" s="99" t="s">
        <v>1223</v>
      </c>
      <c r="R158" s="99" t="s">
        <v>108</v>
      </c>
      <c r="S158" s="99" t="s">
        <v>1224</v>
      </c>
      <c r="T158" s="99" t="s">
        <v>767</v>
      </c>
      <c r="U158" s="99" t="s">
        <v>1225</v>
      </c>
      <c r="V158" s="96">
        <v>43969</v>
      </c>
      <c r="W158" s="99">
        <v>2000</v>
      </c>
    </row>
    <row r="159" spans="1:24" ht="30" customHeight="1" x14ac:dyDescent="0.35">
      <c r="A159" s="96">
        <v>43997</v>
      </c>
      <c r="B159" s="101" t="s">
        <v>1231</v>
      </c>
      <c r="C159" s="99" t="s">
        <v>33</v>
      </c>
      <c r="E159" s="99" t="s">
        <v>1232</v>
      </c>
      <c r="F159" s="99" t="s">
        <v>1572</v>
      </c>
      <c r="J159" s="96">
        <v>43973</v>
      </c>
      <c r="K159" s="108" t="s">
        <v>1233</v>
      </c>
      <c r="L159" s="108" t="str">
        <f t="shared" si="4"/>
        <v>https://clinicaltrials.gov/show/NCT04401540</v>
      </c>
      <c r="M159" s="99" t="s">
        <v>165</v>
      </c>
      <c r="N159" s="99" t="s">
        <v>171</v>
      </c>
      <c r="O159" s="99" t="s">
        <v>787</v>
      </c>
      <c r="Q159" s="99" t="s">
        <v>1234</v>
      </c>
      <c r="R159" s="99" t="s">
        <v>108</v>
      </c>
      <c r="S159" s="99" t="s">
        <v>780</v>
      </c>
      <c r="T159" s="99" t="s">
        <v>122</v>
      </c>
      <c r="U159" s="99" t="s">
        <v>1235</v>
      </c>
      <c r="V159" s="96">
        <v>43952</v>
      </c>
      <c r="W159" s="99">
        <v>90</v>
      </c>
    </row>
    <row r="160" spans="1:24" ht="30" customHeight="1" x14ac:dyDescent="0.35">
      <c r="A160" s="96">
        <v>43997</v>
      </c>
      <c r="B160" s="101" t="s">
        <v>1410</v>
      </c>
      <c r="C160" s="99" t="s">
        <v>33</v>
      </c>
      <c r="E160" s="99" t="s">
        <v>1411</v>
      </c>
      <c r="F160" s="99" t="s">
        <v>1574</v>
      </c>
      <c r="J160" s="96">
        <v>43981</v>
      </c>
      <c r="K160" s="108" t="s">
        <v>1412</v>
      </c>
      <c r="L160" s="108" t="str">
        <f t="shared" si="4"/>
        <v>https://clinicaltrials.gov/show/NCT04412317</v>
      </c>
      <c r="M160" s="99" t="s">
        <v>165</v>
      </c>
      <c r="N160" s="99" t="s">
        <v>117</v>
      </c>
      <c r="O160" s="99" t="s">
        <v>787</v>
      </c>
      <c r="Q160" s="99" t="s">
        <v>832</v>
      </c>
      <c r="R160" s="99" t="s">
        <v>108</v>
      </c>
      <c r="S160" s="99" t="s">
        <v>1413</v>
      </c>
      <c r="T160" s="99" t="s">
        <v>767</v>
      </c>
      <c r="U160" s="99" t="s">
        <v>1414</v>
      </c>
      <c r="V160" s="96">
        <v>43983</v>
      </c>
      <c r="W160" s="99">
        <v>600</v>
      </c>
    </row>
    <row r="161" spans="1:24" ht="30" customHeight="1" x14ac:dyDescent="0.35">
      <c r="A161" s="96">
        <v>43997</v>
      </c>
      <c r="B161" s="101" t="s">
        <v>1507</v>
      </c>
      <c r="C161" s="99" t="s">
        <v>33</v>
      </c>
      <c r="E161" s="99" t="s">
        <v>1508</v>
      </c>
      <c r="F161" s="99" t="s">
        <v>1575</v>
      </c>
      <c r="J161" s="96">
        <v>43987</v>
      </c>
      <c r="K161" s="108" t="s">
        <v>1509</v>
      </c>
      <c r="L161" s="108" t="str">
        <f t="shared" si="4"/>
        <v>https://clinicaltrials.gov/show/NCT04420468</v>
      </c>
      <c r="M161" s="99" t="s">
        <v>165</v>
      </c>
      <c r="N161" s="99" t="s">
        <v>117</v>
      </c>
      <c r="O161" s="99" t="s">
        <v>115</v>
      </c>
      <c r="Q161" s="99" t="s">
        <v>899</v>
      </c>
      <c r="R161" s="99" t="s">
        <v>108</v>
      </c>
      <c r="S161" s="99" t="s">
        <v>906</v>
      </c>
      <c r="T161" s="99" t="s">
        <v>767</v>
      </c>
      <c r="U161" s="99" t="s">
        <v>1510</v>
      </c>
      <c r="V161" s="96">
        <v>43983</v>
      </c>
      <c r="W161" s="99">
        <v>20</v>
      </c>
    </row>
    <row r="162" spans="1:24" ht="30" customHeight="1" x14ac:dyDescent="0.35">
      <c r="A162" s="96">
        <v>43997</v>
      </c>
      <c r="B162" s="101" t="s">
        <v>1135</v>
      </c>
      <c r="C162" s="99" t="s">
        <v>114</v>
      </c>
      <c r="D162" s="99" t="s">
        <v>1136</v>
      </c>
      <c r="E162" s="99" t="s">
        <v>1137</v>
      </c>
      <c r="F162" s="99" t="s">
        <v>1576</v>
      </c>
      <c r="J162" s="96">
        <v>43969</v>
      </c>
      <c r="K162" s="108" t="s">
        <v>1138</v>
      </c>
      <c r="L162" s="108" t="str">
        <f t="shared" si="4"/>
        <v>https://clinicaltrials.gov/show/NCT04402918</v>
      </c>
      <c r="M162" s="99" t="s">
        <v>165</v>
      </c>
      <c r="N162" s="99" t="s">
        <v>117</v>
      </c>
      <c r="O162" s="99" t="s">
        <v>118</v>
      </c>
      <c r="P162" s="99" t="s">
        <v>1013</v>
      </c>
      <c r="Q162" s="99" t="s">
        <v>1139</v>
      </c>
      <c r="R162" s="99" t="s">
        <v>253</v>
      </c>
      <c r="S162" s="99" t="s">
        <v>108</v>
      </c>
      <c r="T162" s="99" t="s">
        <v>122</v>
      </c>
      <c r="U162" s="99" t="s">
        <v>1140</v>
      </c>
      <c r="V162" s="96">
        <v>43968</v>
      </c>
      <c r="W162" s="99">
        <v>160</v>
      </c>
      <c r="X162" s="99" t="s">
        <v>108</v>
      </c>
    </row>
    <row r="163" spans="1:24" ht="30" customHeight="1" x14ac:dyDescent="0.35">
      <c r="A163" s="96">
        <v>43997</v>
      </c>
      <c r="B163" s="101" t="s">
        <v>1511</v>
      </c>
      <c r="C163" s="99" t="s">
        <v>114</v>
      </c>
      <c r="D163" s="99" t="s">
        <v>1512</v>
      </c>
      <c r="E163" s="99" t="s">
        <v>1513</v>
      </c>
      <c r="F163" s="99" t="s">
        <v>1577</v>
      </c>
      <c r="J163" s="96">
        <v>43978</v>
      </c>
      <c r="K163" s="108" t="s">
        <v>1514</v>
      </c>
      <c r="L163" s="108" t="str">
        <f t="shared" si="4"/>
        <v>https://clinicaltrials.gov/show/NCT04407572</v>
      </c>
      <c r="M163" s="99" t="s">
        <v>165</v>
      </c>
      <c r="N163" s="99" t="s">
        <v>171</v>
      </c>
      <c r="O163" s="99" t="s">
        <v>115</v>
      </c>
      <c r="Q163" s="99" t="s">
        <v>838</v>
      </c>
      <c r="R163" s="99" t="s">
        <v>253</v>
      </c>
      <c r="S163" s="99" t="s">
        <v>270</v>
      </c>
      <c r="T163" s="99" t="s">
        <v>767</v>
      </c>
      <c r="U163" s="99" t="s">
        <v>1515</v>
      </c>
      <c r="V163" s="96">
        <v>43941</v>
      </c>
      <c r="W163" s="99">
        <v>45</v>
      </c>
    </row>
    <row r="164" spans="1:24" ht="30" customHeight="1" x14ac:dyDescent="0.35">
      <c r="A164" s="96">
        <v>43997</v>
      </c>
      <c r="B164" s="101" t="s">
        <v>1041</v>
      </c>
      <c r="C164" s="99" t="s">
        <v>114</v>
      </c>
      <c r="E164" s="99" t="s">
        <v>1042</v>
      </c>
      <c r="F164" s="99" t="s">
        <v>1578</v>
      </c>
      <c r="J164" s="96">
        <v>43965</v>
      </c>
      <c r="K164" s="108" t="s">
        <v>1043</v>
      </c>
      <c r="L164" s="108" t="str">
        <f t="shared" si="4"/>
        <v>https://clinicaltrials.gov/show/NCT04389489</v>
      </c>
      <c r="M164" s="99" t="s">
        <v>165</v>
      </c>
      <c r="N164" s="99" t="s">
        <v>171</v>
      </c>
      <c r="O164" s="99" t="s">
        <v>115</v>
      </c>
      <c r="Q164" s="99" t="s">
        <v>838</v>
      </c>
      <c r="R164" s="99" t="s">
        <v>253</v>
      </c>
      <c r="S164" s="99" t="s">
        <v>270</v>
      </c>
      <c r="T164" s="99" t="s">
        <v>122</v>
      </c>
      <c r="U164" s="99" t="s">
        <v>1044</v>
      </c>
      <c r="V164" s="96">
        <v>43965</v>
      </c>
      <c r="W164" s="99">
        <v>140</v>
      </c>
    </row>
    <row r="165" spans="1:24" ht="30" customHeight="1" x14ac:dyDescent="0.35">
      <c r="A165" s="96">
        <v>43997</v>
      </c>
      <c r="B165" s="101" t="s">
        <v>1045</v>
      </c>
      <c r="C165" s="99" t="s">
        <v>114</v>
      </c>
      <c r="E165" s="99" t="s">
        <v>1046</v>
      </c>
      <c r="F165" s="99" t="s">
        <v>1579</v>
      </c>
      <c r="J165" s="96">
        <v>43965</v>
      </c>
      <c r="K165" s="108" t="s">
        <v>1047</v>
      </c>
      <c r="L165" s="108" t="str">
        <f t="shared" si="4"/>
        <v>https://clinicaltrials.gov/show/NCT04389515</v>
      </c>
      <c r="M165" s="99" t="s">
        <v>165</v>
      </c>
      <c r="N165" s="99" t="s">
        <v>171</v>
      </c>
      <c r="O165" s="99" t="s">
        <v>115</v>
      </c>
      <c r="Q165" s="99" t="s">
        <v>838</v>
      </c>
      <c r="R165" s="99" t="s">
        <v>253</v>
      </c>
      <c r="S165" s="99" t="s">
        <v>270</v>
      </c>
      <c r="T165" s="99" t="s">
        <v>122</v>
      </c>
      <c r="U165" s="99" t="s">
        <v>1048</v>
      </c>
      <c r="V165" s="96">
        <v>43965</v>
      </c>
      <c r="W165" s="99">
        <v>75</v>
      </c>
    </row>
    <row r="166" spans="1:24" ht="30" customHeight="1" x14ac:dyDescent="0.35">
      <c r="A166" s="96">
        <v>43997</v>
      </c>
      <c r="B166" s="101" t="s">
        <v>1049</v>
      </c>
      <c r="C166" s="99" t="s">
        <v>114</v>
      </c>
      <c r="D166" s="99" t="s">
        <v>1050</v>
      </c>
      <c r="E166" s="99" t="s">
        <v>1051</v>
      </c>
      <c r="F166" s="99" t="s">
        <v>1580</v>
      </c>
      <c r="J166" s="96">
        <v>43965</v>
      </c>
      <c r="K166" s="108" t="s">
        <v>1052</v>
      </c>
      <c r="L166" s="108" t="str">
        <f t="shared" si="4"/>
        <v>https://clinicaltrials.gov/show/NCT04389554</v>
      </c>
      <c r="M166" s="99" t="s">
        <v>165</v>
      </c>
      <c r="N166" s="99" t="s">
        <v>171</v>
      </c>
      <c r="O166" s="99" t="s">
        <v>787</v>
      </c>
      <c r="Q166" s="99" t="s">
        <v>838</v>
      </c>
      <c r="R166" s="99" t="s">
        <v>253</v>
      </c>
      <c r="S166" s="99" t="s">
        <v>270</v>
      </c>
      <c r="T166" s="99" t="s">
        <v>767</v>
      </c>
      <c r="U166" s="99" t="s">
        <v>1053</v>
      </c>
      <c r="V166" s="96">
        <v>43965</v>
      </c>
      <c r="W166" s="99">
        <v>300</v>
      </c>
    </row>
    <row r="167" spans="1:24" ht="30" customHeight="1" x14ac:dyDescent="0.35">
      <c r="A167" s="96">
        <v>43997</v>
      </c>
      <c r="B167" s="101" t="s">
        <v>1123</v>
      </c>
      <c r="C167" s="99" t="s">
        <v>114</v>
      </c>
      <c r="D167" s="99" t="s">
        <v>1516</v>
      </c>
      <c r="E167" s="99" t="s">
        <v>1124</v>
      </c>
      <c r="F167" s="99" t="s">
        <v>1581</v>
      </c>
      <c r="J167" s="96">
        <v>43970</v>
      </c>
      <c r="K167" s="108" t="s">
        <v>1125</v>
      </c>
      <c r="L167" s="108" t="str">
        <f t="shared" si="4"/>
        <v>https://clinicaltrials.gov/show/NCT04395924</v>
      </c>
      <c r="M167" s="99" t="s">
        <v>165</v>
      </c>
      <c r="N167" s="99" t="s">
        <v>117</v>
      </c>
      <c r="O167" s="99" t="s">
        <v>115</v>
      </c>
      <c r="Q167" s="99" t="s">
        <v>1126</v>
      </c>
      <c r="R167" s="99" t="s">
        <v>253</v>
      </c>
      <c r="S167" s="99" t="s">
        <v>1127</v>
      </c>
      <c r="T167" s="99" t="s">
        <v>122</v>
      </c>
      <c r="U167" s="99" t="s">
        <v>1128</v>
      </c>
      <c r="V167" s="96">
        <v>43956</v>
      </c>
      <c r="W167" s="99">
        <v>50</v>
      </c>
    </row>
    <row r="168" spans="1:24" ht="30" customHeight="1" x14ac:dyDescent="0.35">
      <c r="A168" s="96">
        <v>43997</v>
      </c>
      <c r="B168" s="101" t="s">
        <v>1517</v>
      </c>
      <c r="C168" s="99" t="s">
        <v>114</v>
      </c>
      <c r="D168" s="99" t="s">
        <v>1518</v>
      </c>
      <c r="E168" s="99" t="s">
        <v>1519</v>
      </c>
      <c r="F168" s="99" t="s">
        <v>1582</v>
      </c>
      <c r="J168" s="96">
        <v>43979</v>
      </c>
      <c r="K168" s="108" t="s">
        <v>1520</v>
      </c>
      <c r="L168" s="108" t="str">
        <f t="shared" si="4"/>
        <v>https://clinicaltrials.gov/show/NCT04409249</v>
      </c>
      <c r="M168" s="99" t="s">
        <v>165</v>
      </c>
      <c r="N168" s="99" t="s">
        <v>171</v>
      </c>
      <c r="O168" s="99" t="s">
        <v>115</v>
      </c>
      <c r="Q168" s="99" t="s">
        <v>838</v>
      </c>
      <c r="R168" s="99" t="s">
        <v>253</v>
      </c>
      <c r="S168" s="99" t="s">
        <v>270</v>
      </c>
      <c r="T168" s="99" t="s">
        <v>767</v>
      </c>
      <c r="U168" s="99" t="s">
        <v>1521</v>
      </c>
      <c r="V168" s="96">
        <v>43905</v>
      </c>
      <c r="W168" s="99">
        <v>150</v>
      </c>
    </row>
    <row r="169" spans="1:24" ht="30" customHeight="1" x14ac:dyDescent="0.35">
      <c r="A169" s="96">
        <v>43997</v>
      </c>
      <c r="B169" s="101" t="s">
        <v>1292</v>
      </c>
      <c r="C169" s="99" t="s">
        <v>114</v>
      </c>
      <c r="D169" s="99" t="s">
        <v>1293</v>
      </c>
      <c r="E169" s="99" t="s">
        <v>1294</v>
      </c>
      <c r="F169" s="99" t="s">
        <v>1583</v>
      </c>
      <c r="J169" s="96">
        <v>43977</v>
      </c>
      <c r="K169" s="108" t="s">
        <v>1295</v>
      </c>
      <c r="L169" s="108" t="str">
        <f t="shared" si="4"/>
        <v>https://clinicaltrials.gov/show/NCT04410562</v>
      </c>
      <c r="M169" s="99" t="s">
        <v>165</v>
      </c>
      <c r="N169" s="99" t="s">
        <v>170</v>
      </c>
      <c r="O169" s="99" t="s">
        <v>118</v>
      </c>
      <c r="P169" s="99" t="s">
        <v>892</v>
      </c>
      <c r="Q169" s="99" t="s">
        <v>1296</v>
      </c>
      <c r="R169" s="99" t="s">
        <v>108</v>
      </c>
      <c r="S169" s="99" t="s">
        <v>108</v>
      </c>
      <c r="T169" s="99" t="s">
        <v>122</v>
      </c>
      <c r="U169" s="99" t="s">
        <v>1297</v>
      </c>
      <c r="V169" s="96">
        <v>43964</v>
      </c>
      <c r="W169" s="99">
        <v>714</v>
      </c>
      <c r="X169" s="99" t="s">
        <v>121</v>
      </c>
    </row>
    <row r="170" spans="1:24" ht="30" customHeight="1" x14ac:dyDescent="0.35">
      <c r="A170" s="96">
        <v>43997</v>
      </c>
      <c r="B170" s="101" t="s">
        <v>1286</v>
      </c>
      <c r="C170" s="99" t="s">
        <v>114</v>
      </c>
      <c r="D170" s="99" t="s">
        <v>1287</v>
      </c>
      <c r="E170" s="99" t="s">
        <v>1288</v>
      </c>
      <c r="F170" s="99" t="s">
        <v>1584</v>
      </c>
      <c r="J170" s="96">
        <v>43973</v>
      </c>
      <c r="K170" s="108" t="s">
        <v>1289</v>
      </c>
      <c r="L170" s="108" t="str">
        <f t="shared" si="4"/>
        <v>https://clinicaltrials.gov/show/NCT04410939</v>
      </c>
      <c r="M170" s="99" t="s">
        <v>165</v>
      </c>
      <c r="N170" s="99" t="s">
        <v>171</v>
      </c>
      <c r="O170" s="99" t="s">
        <v>115</v>
      </c>
      <c r="Q170" s="99" t="s">
        <v>1290</v>
      </c>
      <c r="R170" s="99" t="s">
        <v>108</v>
      </c>
      <c r="S170" s="99" t="s">
        <v>108</v>
      </c>
      <c r="T170" s="99" t="s">
        <v>767</v>
      </c>
      <c r="U170" s="99" t="s">
        <v>1291</v>
      </c>
      <c r="V170" s="96">
        <v>43931</v>
      </c>
      <c r="W170" s="99">
        <v>179</v>
      </c>
    </row>
    <row r="171" spans="1:24" ht="30" customHeight="1" x14ac:dyDescent="0.35">
      <c r="A171" s="96">
        <v>43997</v>
      </c>
      <c r="B171" s="101" t="s">
        <v>1522</v>
      </c>
      <c r="C171" s="99" t="s">
        <v>114</v>
      </c>
      <c r="E171" s="99" t="s">
        <v>1523</v>
      </c>
      <c r="F171" s="99" t="s">
        <v>1585</v>
      </c>
      <c r="J171" s="96">
        <v>43980</v>
      </c>
      <c r="K171" s="108" t="s">
        <v>1524</v>
      </c>
      <c r="L171" s="108" t="str">
        <f t="shared" si="4"/>
        <v>https://clinicaltrials.gov/show/NCT04415359</v>
      </c>
      <c r="M171" s="99" t="s">
        <v>165</v>
      </c>
      <c r="N171" s="99" t="s">
        <v>117</v>
      </c>
      <c r="O171" s="99" t="s">
        <v>115</v>
      </c>
      <c r="Q171" s="99" t="s">
        <v>1525</v>
      </c>
      <c r="R171" s="99" t="s">
        <v>253</v>
      </c>
      <c r="S171" s="99" t="s">
        <v>1526</v>
      </c>
      <c r="T171" s="99" t="s">
        <v>122</v>
      </c>
      <c r="U171" s="99" t="s">
        <v>1527</v>
      </c>
      <c r="V171" s="96">
        <v>43971</v>
      </c>
      <c r="W171" s="99">
        <v>700</v>
      </c>
    </row>
    <row r="172" spans="1:24" ht="30" customHeight="1" x14ac:dyDescent="0.35">
      <c r="A172" s="96">
        <v>43997</v>
      </c>
      <c r="B172" s="101" t="s">
        <v>1528</v>
      </c>
      <c r="C172" s="99" t="s">
        <v>114</v>
      </c>
      <c r="D172" s="99" t="s">
        <v>1529</v>
      </c>
      <c r="E172" s="99" t="s">
        <v>1530</v>
      </c>
      <c r="F172" s="99" t="s">
        <v>1586</v>
      </c>
      <c r="J172" s="96">
        <v>43980</v>
      </c>
      <c r="K172" s="108" t="s">
        <v>1531</v>
      </c>
      <c r="L172" s="108" t="str">
        <f t="shared" si="4"/>
        <v>https://clinicaltrials.gov/show/NCT04416373</v>
      </c>
      <c r="M172" s="99" t="s">
        <v>165</v>
      </c>
      <c r="N172" s="99" t="s">
        <v>1532</v>
      </c>
      <c r="O172" s="99" t="s">
        <v>115</v>
      </c>
      <c r="Q172" s="99" t="s">
        <v>1533</v>
      </c>
      <c r="R172" s="99" t="s">
        <v>263</v>
      </c>
      <c r="S172" s="99" t="s">
        <v>1534</v>
      </c>
      <c r="T172" s="99" t="s">
        <v>122</v>
      </c>
      <c r="U172" s="99" t="s">
        <v>1535</v>
      </c>
      <c r="V172" s="96">
        <v>43912</v>
      </c>
      <c r="W172" s="99">
        <v>300</v>
      </c>
    </row>
    <row r="173" spans="1:24" ht="30" customHeight="1" x14ac:dyDescent="0.35">
      <c r="A173" s="96">
        <v>43997</v>
      </c>
      <c r="B173" s="101" t="s">
        <v>1536</v>
      </c>
      <c r="C173" s="99" t="s">
        <v>114</v>
      </c>
      <c r="D173" s="99" t="s">
        <v>1537</v>
      </c>
      <c r="E173" s="99" t="s">
        <v>1538</v>
      </c>
      <c r="F173" s="99" t="s">
        <v>1587</v>
      </c>
      <c r="J173" s="96">
        <v>43985</v>
      </c>
      <c r="K173" s="108" t="s">
        <v>1539</v>
      </c>
      <c r="L173" s="108" t="str">
        <f t="shared" ref="L173:L234" si="5">HYPERLINK(K173)</f>
        <v>https://clinicaltrials.gov/show/NCT04418557</v>
      </c>
      <c r="M173" s="99" t="s">
        <v>165</v>
      </c>
      <c r="N173" s="99" t="s">
        <v>103</v>
      </c>
      <c r="O173" s="99" t="s">
        <v>787</v>
      </c>
      <c r="Q173" s="99" t="s">
        <v>1540</v>
      </c>
      <c r="R173" s="99" t="s">
        <v>253</v>
      </c>
      <c r="S173" s="99" t="s">
        <v>788</v>
      </c>
      <c r="T173" s="99" t="s">
        <v>122</v>
      </c>
      <c r="U173" s="99" t="s">
        <v>1541</v>
      </c>
      <c r="V173" s="96">
        <v>43949</v>
      </c>
      <c r="W173" s="99">
        <v>200</v>
      </c>
    </row>
    <row r="174" spans="1:24" ht="30" customHeight="1" x14ac:dyDescent="0.35">
      <c r="A174" s="96">
        <v>43997</v>
      </c>
      <c r="B174" s="101" t="s">
        <v>1542</v>
      </c>
      <c r="C174" s="99" t="s">
        <v>114</v>
      </c>
      <c r="D174" s="99" t="s">
        <v>1543</v>
      </c>
      <c r="E174" s="99" t="s">
        <v>1544</v>
      </c>
      <c r="F174" s="99" t="s">
        <v>1588</v>
      </c>
      <c r="J174" s="96">
        <v>43989</v>
      </c>
      <c r="K174" s="108" t="s">
        <v>1545</v>
      </c>
      <c r="L174" s="108" t="str">
        <f t="shared" si="5"/>
        <v>https://clinicaltrials.gov/show/NCT04423692</v>
      </c>
      <c r="M174" s="99" t="s">
        <v>165</v>
      </c>
      <c r="N174" s="99" t="s">
        <v>139</v>
      </c>
      <c r="O174" s="99" t="s">
        <v>115</v>
      </c>
      <c r="Q174" s="99" t="s">
        <v>1546</v>
      </c>
      <c r="R174" s="99" t="s">
        <v>253</v>
      </c>
      <c r="S174" s="99" t="s">
        <v>1547</v>
      </c>
      <c r="T174" s="99" t="s">
        <v>122</v>
      </c>
      <c r="U174" s="99" t="s">
        <v>1548</v>
      </c>
      <c r="V174" s="96">
        <v>43922</v>
      </c>
      <c r="W174" s="99">
        <v>300</v>
      </c>
    </row>
    <row r="175" spans="1:24" ht="30" customHeight="1" x14ac:dyDescent="0.35">
      <c r="A175" s="96">
        <v>43990</v>
      </c>
      <c r="B175" s="101" t="s">
        <v>1271</v>
      </c>
      <c r="C175" s="99" t="s">
        <v>114</v>
      </c>
      <c r="D175" s="99" t="s">
        <v>1272</v>
      </c>
      <c r="E175" s="99" t="s">
        <v>1275</v>
      </c>
      <c r="F175" s="99" t="s">
        <v>1273</v>
      </c>
      <c r="G175" s="114" t="s">
        <v>1274</v>
      </c>
      <c r="J175" s="96">
        <v>43969</v>
      </c>
      <c r="K175" s="99" t="s">
        <v>1276</v>
      </c>
      <c r="L175" s="108" t="str">
        <f t="shared" si="5"/>
        <v>http://www.drks.de/DRKS00021772</v>
      </c>
      <c r="M175" s="99" t="s">
        <v>677</v>
      </c>
      <c r="N175" s="99" t="s">
        <v>111</v>
      </c>
      <c r="O175" s="99" t="s">
        <v>678</v>
      </c>
      <c r="P175" s="99" t="s">
        <v>1277</v>
      </c>
      <c r="Q175" s="99" t="s">
        <v>1278</v>
      </c>
      <c r="R175" s="99" t="s">
        <v>681</v>
      </c>
      <c r="S175" s="99" t="s">
        <v>682</v>
      </c>
      <c r="T175" s="99" t="s">
        <v>122</v>
      </c>
      <c r="U175" s="99" t="s">
        <v>1279</v>
      </c>
      <c r="V175" s="96">
        <v>43915</v>
      </c>
      <c r="X175" s="99" t="s">
        <v>108</v>
      </c>
    </row>
    <row r="176" spans="1:24" ht="30" customHeight="1" x14ac:dyDescent="0.35">
      <c r="A176" s="96">
        <v>43990</v>
      </c>
      <c r="B176" s="101" t="s">
        <v>1280</v>
      </c>
      <c r="C176" s="99" t="s">
        <v>114</v>
      </c>
      <c r="D176" s="99" t="s">
        <v>1281</v>
      </c>
      <c r="E176" s="99" t="s">
        <v>1282</v>
      </c>
      <c r="F176" s="99" t="s">
        <v>1591</v>
      </c>
      <c r="G176" s="114" t="s">
        <v>1592</v>
      </c>
      <c r="J176" s="96">
        <v>43982</v>
      </c>
      <c r="K176" s="99" t="s">
        <v>1283</v>
      </c>
      <c r="L176" s="108" t="str">
        <f t="shared" si="5"/>
        <v>http://www.chictr.org.cn/showproj.aspx?proj=54482</v>
      </c>
      <c r="M176" s="99" t="s">
        <v>276</v>
      </c>
      <c r="N176" s="99" t="s">
        <v>107</v>
      </c>
      <c r="O176" s="99" t="s">
        <v>286</v>
      </c>
      <c r="P176" s="99" t="s">
        <v>287</v>
      </c>
      <c r="Q176" s="99" t="s">
        <v>624</v>
      </c>
      <c r="T176" s="99" t="s">
        <v>255</v>
      </c>
      <c r="U176" s="99" t="s">
        <v>1284</v>
      </c>
      <c r="V176" s="96">
        <v>44000</v>
      </c>
      <c r="W176" s="99" t="s">
        <v>1285</v>
      </c>
      <c r="X176" s="99" t="s">
        <v>108</v>
      </c>
    </row>
    <row r="177" spans="1:24" ht="30" customHeight="1" x14ac:dyDescent="0.35">
      <c r="A177" s="96">
        <v>43990</v>
      </c>
      <c r="B177" s="101" t="s">
        <v>1298</v>
      </c>
      <c r="C177" s="99" t="s">
        <v>33</v>
      </c>
      <c r="D177" s="99" t="s">
        <v>1299</v>
      </c>
      <c r="E177" s="99" t="s">
        <v>1300</v>
      </c>
      <c r="F177" s="99" t="s">
        <v>1593</v>
      </c>
      <c r="G177" s="114" t="s">
        <v>1594</v>
      </c>
      <c r="J177" s="96">
        <v>43978</v>
      </c>
      <c r="K177" s="99" t="s">
        <v>1301</v>
      </c>
      <c r="L177" s="108" t="str">
        <f t="shared" si="5"/>
        <v>http://www.chictr.org.cn/showproj.aspx?proj=54326</v>
      </c>
      <c r="M177" s="99" t="s">
        <v>276</v>
      </c>
      <c r="N177" s="99" t="s">
        <v>107</v>
      </c>
      <c r="O177" s="99" t="s">
        <v>286</v>
      </c>
      <c r="P177" s="99" t="s">
        <v>287</v>
      </c>
      <c r="Q177" s="99" t="s">
        <v>1302</v>
      </c>
      <c r="R177" s="99">
        <v>0</v>
      </c>
      <c r="S177" s="99">
        <v>100</v>
      </c>
      <c r="T177" s="99" t="s">
        <v>122</v>
      </c>
      <c r="U177" s="99" t="s">
        <v>1303</v>
      </c>
      <c r="V177" s="96">
        <v>43879</v>
      </c>
      <c r="W177" s="99" t="s">
        <v>1304</v>
      </c>
      <c r="X177" s="99" t="s">
        <v>108</v>
      </c>
    </row>
    <row r="178" spans="1:24" ht="30" customHeight="1" x14ac:dyDescent="0.35">
      <c r="A178" s="96">
        <v>43990</v>
      </c>
      <c r="B178" s="101" t="s">
        <v>1305</v>
      </c>
      <c r="C178" s="99" t="s">
        <v>33</v>
      </c>
      <c r="D178" s="99" t="s">
        <v>1306</v>
      </c>
      <c r="E178" s="99" t="s">
        <v>1309</v>
      </c>
      <c r="F178" s="99" t="s">
        <v>1307</v>
      </c>
      <c r="G178" s="114" t="s">
        <v>1308</v>
      </c>
      <c r="J178" s="96">
        <v>43979</v>
      </c>
      <c r="K178" s="99" t="s">
        <v>1310</v>
      </c>
      <c r="L178" s="108" t="str">
        <f t="shared" si="5"/>
        <v>http://www.chictr.org.cn/showproj.aspx?proj=53976</v>
      </c>
      <c r="M178" s="99" t="s">
        <v>276</v>
      </c>
      <c r="N178" s="99" t="s">
        <v>107</v>
      </c>
      <c r="O178" s="99" t="s">
        <v>320</v>
      </c>
      <c r="P178" s="99" t="s">
        <v>296</v>
      </c>
      <c r="Q178" s="99" t="s">
        <v>461</v>
      </c>
      <c r="R178" s="99" t="s">
        <v>1311</v>
      </c>
      <c r="S178" s="99">
        <v>84</v>
      </c>
      <c r="T178" s="99" t="s">
        <v>255</v>
      </c>
      <c r="U178" s="99" t="s">
        <v>1312</v>
      </c>
      <c r="V178" s="96">
        <v>43859</v>
      </c>
      <c r="W178" s="99" t="s">
        <v>370</v>
      </c>
      <c r="X178" s="99" t="s">
        <v>108</v>
      </c>
    </row>
    <row r="179" spans="1:24" ht="30" customHeight="1" x14ac:dyDescent="0.35">
      <c r="A179" s="96">
        <v>43990</v>
      </c>
      <c r="B179" s="101" t="s">
        <v>697</v>
      </c>
      <c r="C179" s="99" t="s">
        <v>33</v>
      </c>
      <c r="D179" s="99" t="s">
        <v>698</v>
      </c>
      <c r="E179" s="99" t="s">
        <v>1549</v>
      </c>
      <c r="F179" s="99" t="s">
        <v>1595</v>
      </c>
      <c r="G179" s="114" t="s">
        <v>1596</v>
      </c>
      <c r="J179" s="96">
        <v>43943</v>
      </c>
      <c r="K179" s="99" t="s">
        <v>699</v>
      </c>
      <c r="L179" s="108" t="str">
        <f t="shared" si="5"/>
        <v>http://www.drks.de/DRKS00021521</v>
      </c>
      <c r="M179" s="99" t="s">
        <v>677</v>
      </c>
      <c r="N179" s="99" t="s">
        <v>111</v>
      </c>
      <c r="O179" s="99" t="s">
        <v>678</v>
      </c>
      <c r="P179" s="99" t="s">
        <v>687</v>
      </c>
      <c r="Q179" s="99" t="s">
        <v>700</v>
      </c>
      <c r="R179" s="99" t="s">
        <v>689</v>
      </c>
      <c r="S179" s="99" t="s">
        <v>701</v>
      </c>
      <c r="T179" s="99" t="s">
        <v>122</v>
      </c>
      <c r="U179" s="99" t="s">
        <v>702</v>
      </c>
      <c r="V179" s="96">
        <v>43943</v>
      </c>
      <c r="W179" s="99">
        <v>2000</v>
      </c>
      <c r="X179" s="99">
        <v>0</v>
      </c>
    </row>
    <row r="180" spans="1:24" ht="30" customHeight="1" x14ac:dyDescent="0.35">
      <c r="A180" s="96">
        <v>43990</v>
      </c>
      <c r="B180" s="101" t="s">
        <v>684</v>
      </c>
      <c r="C180" s="99" t="s">
        <v>33</v>
      </c>
      <c r="D180" s="99" t="s">
        <v>1597</v>
      </c>
      <c r="E180" s="99" t="s">
        <v>685</v>
      </c>
      <c r="F180" s="99" t="s">
        <v>1598</v>
      </c>
      <c r="G180" s="114" t="s">
        <v>1599</v>
      </c>
      <c r="J180" s="96">
        <v>43941</v>
      </c>
      <c r="K180" s="99" t="s">
        <v>686</v>
      </c>
      <c r="L180" s="108" t="str">
        <f t="shared" si="5"/>
        <v>http://www.drks.de/DRKS00021399</v>
      </c>
      <c r="M180" s="99" t="s">
        <v>677</v>
      </c>
      <c r="N180" s="99" t="s">
        <v>111</v>
      </c>
      <c r="O180" s="99" t="s">
        <v>678</v>
      </c>
      <c r="P180" s="99" t="s">
        <v>687</v>
      </c>
      <c r="Q180" s="99" t="s">
        <v>688</v>
      </c>
      <c r="R180" s="99" t="s">
        <v>689</v>
      </c>
      <c r="S180" s="99" t="s">
        <v>690</v>
      </c>
      <c r="T180" s="99" t="s">
        <v>122</v>
      </c>
      <c r="U180" s="99" t="s">
        <v>691</v>
      </c>
      <c r="V180" s="96">
        <v>43933</v>
      </c>
      <c r="W180" s="99">
        <v>450</v>
      </c>
      <c r="X180" s="99" t="s">
        <v>108</v>
      </c>
    </row>
    <row r="181" spans="1:24" ht="30" customHeight="1" x14ac:dyDescent="0.35">
      <c r="A181" s="96">
        <v>43990</v>
      </c>
      <c r="B181" s="101" t="s">
        <v>1323</v>
      </c>
      <c r="C181" s="99" t="s">
        <v>33</v>
      </c>
      <c r="D181" s="99" t="s">
        <v>1324</v>
      </c>
      <c r="E181" s="99" t="s">
        <v>1327</v>
      </c>
      <c r="F181" s="99" t="s">
        <v>1325</v>
      </c>
      <c r="G181" s="114" t="s">
        <v>1326</v>
      </c>
      <c r="J181" s="96">
        <v>43951</v>
      </c>
      <c r="K181" s="99" t="s">
        <v>1328</v>
      </c>
      <c r="L181" s="108" t="str">
        <f t="shared" si="5"/>
        <v>http://www.drks.de/DRKS00021416</v>
      </c>
      <c r="M181" s="99" t="s">
        <v>677</v>
      </c>
      <c r="N181" s="99" t="s">
        <v>111</v>
      </c>
      <c r="O181" s="99" t="s">
        <v>678</v>
      </c>
      <c r="P181" s="99" t="s">
        <v>1329</v>
      </c>
      <c r="Q181" s="99" t="s">
        <v>1330</v>
      </c>
      <c r="R181" s="99" t="s">
        <v>681</v>
      </c>
      <c r="S181" s="99" t="s">
        <v>682</v>
      </c>
      <c r="T181" s="99" t="s">
        <v>122</v>
      </c>
      <c r="U181" s="99" t="s">
        <v>1331</v>
      </c>
      <c r="V181" s="96">
        <v>43950</v>
      </c>
      <c r="W181" s="99">
        <v>30</v>
      </c>
      <c r="X181" s="99" t="s">
        <v>108</v>
      </c>
    </row>
    <row r="182" spans="1:24" ht="30" customHeight="1" x14ac:dyDescent="0.35">
      <c r="A182" s="96">
        <v>43990</v>
      </c>
      <c r="B182" s="101" t="s">
        <v>673</v>
      </c>
      <c r="C182" s="109" t="s">
        <v>2064</v>
      </c>
      <c r="D182" s="99" t="s">
        <v>674</v>
      </c>
      <c r="E182" s="99" t="s">
        <v>675</v>
      </c>
      <c r="F182" s="99" t="s">
        <v>1332</v>
      </c>
      <c r="G182" s="114" t="s">
        <v>1333</v>
      </c>
      <c r="J182" s="96">
        <v>43921</v>
      </c>
      <c r="K182" s="99" t="s">
        <v>676</v>
      </c>
      <c r="L182" s="108" t="str">
        <f t="shared" si="5"/>
        <v>http://www.drks.de/DRKS00021208</v>
      </c>
      <c r="M182" s="99" t="s">
        <v>677</v>
      </c>
      <c r="N182" s="99" t="s">
        <v>111</v>
      </c>
      <c r="O182" s="99" t="s">
        <v>678</v>
      </c>
      <c r="P182" s="99" t="s">
        <v>679</v>
      </c>
      <c r="Q182" s="99" t="s">
        <v>680</v>
      </c>
      <c r="R182" s="99" t="s">
        <v>681</v>
      </c>
      <c r="S182" s="99" t="s">
        <v>682</v>
      </c>
      <c r="T182" s="99" t="s">
        <v>122</v>
      </c>
      <c r="U182" s="99" t="s">
        <v>683</v>
      </c>
      <c r="V182" s="96">
        <v>43924</v>
      </c>
      <c r="W182" s="99">
        <v>100</v>
      </c>
      <c r="X182" s="99" t="s">
        <v>108</v>
      </c>
    </row>
    <row r="183" spans="1:24" ht="30" customHeight="1" x14ac:dyDescent="0.35">
      <c r="A183" s="96">
        <v>43990</v>
      </c>
      <c r="B183" s="101" t="s">
        <v>692</v>
      </c>
      <c r="C183" s="99" t="s">
        <v>33</v>
      </c>
      <c r="D183" s="99" t="s">
        <v>1600</v>
      </c>
      <c r="E183" s="99" t="s">
        <v>1550</v>
      </c>
      <c r="F183" s="99" t="s">
        <v>1334</v>
      </c>
      <c r="G183" s="114" t="s">
        <v>1335</v>
      </c>
      <c r="J183" s="96">
        <v>43943</v>
      </c>
      <c r="K183" s="99" t="s">
        <v>693</v>
      </c>
      <c r="L183" s="108" t="str">
        <f t="shared" si="5"/>
        <v>http://www.drks.de/DRKS00021506</v>
      </c>
      <c r="M183" s="99" t="s">
        <v>677</v>
      </c>
      <c r="N183" s="99" t="s">
        <v>111</v>
      </c>
      <c r="O183" s="99" t="s">
        <v>678</v>
      </c>
      <c r="P183" s="99" t="s">
        <v>694</v>
      </c>
      <c r="Q183" s="99" t="s">
        <v>695</v>
      </c>
      <c r="R183" s="99" t="s">
        <v>681</v>
      </c>
      <c r="S183" s="99" t="s">
        <v>253</v>
      </c>
      <c r="T183" s="99" t="s">
        <v>122</v>
      </c>
      <c r="U183" s="99" t="s">
        <v>696</v>
      </c>
      <c r="V183" s="96">
        <v>43908</v>
      </c>
      <c r="W183" s="99">
        <v>1000</v>
      </c>
      <c r="X183" s="99" t="s">
        <v>108</v>
      </c>
    </row>
    <row r="184" spans="1:24" ht="30" customHeight="1" x14ac:dyDescent="0.35">
      <c r="A184" s="96">
        <v>43990</v>
      </c>
      <c r="B184" s="101" t="s">
        <v>1336</v>
      </c>
      <c r="C184" s="99" t="s">
        <v>33</v>
      </c>
      <c r="D184" s="99" t="s">
        <v>1337</v>
      </c>
      <c r="E184" s="99" t="s">
        <v>1339</v>
      </c>
      <c r="F184" s="99" t="s">
        <v>1601</v>
      </c>
      <c r="G184" s="114" t="s">
        <v>1338</v>
      </c>
      <c r="J184" s="96">
        <v>43950</v>
      </c>
      <c r="K184" s="99" t="s">
        <v>1340</v>
      </c>
      <c r="L184" s="108" t="str">
        <f t="shared" si="5"/>
        <v>http://www.drks.de/DRKS00021575</v>
      </c>
      <c r="M184" s="99" t="s">
        <v>677</v>
      </c>
      <c r="N184" s="99" t="s">
        <v>111</v>
      </c>
      <c r="O184" s="99" t="s">
        <v>678</v>
      </c>
      <c r="P184" s="99" t="s">
        <v>1341</v>
      </c>
      <c r="Q184" s="99" t="s">
        <v>1342</v>
      </c>
      <c r="R184" s="99" t="s">
        <v>681</v>
      </c>
      <c r="S184" s="99" t="s">
        <v>682</v>
      </c>
      <c r="T184" s="99" t="s">
        <v>255</v>
      </c>
      <c r="U184" s="99" t="s">
        <v>1343</v>
      </c>
      <c r="V184" s="96">
        <v>43954</v>
      </c>
      <c r="W184" s="99">
        <v>750</v>
      </c>
      <c r="X184" s="99" t="s">
        <v>108</v>
      </c>
    </row>
    <row r="185" spans="1:24" ht="30" customHeight="1" x14ac:dyDescent="0.35">
      <c r="A185" s="96">
        <v>43990</v>
      </c>
      <c r="B185" s="101" t="s">
        <v>1344</v>
      </c>
      <c r="C185" s="99" t="s">
        <v>33</v>
      </c>
      <c r="D185" s="99" t="s">
        <v>1602</v>
      </c>
      <c r="E185" s="99" t="s">
        <v>1347</v>
      </c>
      <c r="F185" s="99" t="s">
        <v>1345</v>
      </c>
      <c r="G185" s="114" t="s">
        <v>1346</v>
      </c>
      <c r="J185" s="96">
        <v>43928</v>
      </c>
      <c r="K185" s="99" t="s">
        <v>1348</v>
      </c>
      <c r="L185" s="108" t="str">
        <f t="shared" si="5"/>
        <v>http://www.drks.de/DRKS00021161</v>
      </c>
      <c r="M185" s="99" t="s">
        <v>677</v>
      </c>
      <c r="N185" s="99" t="s">
        <v>111</v>
      </c>
      <c r="O185" s="99" t="s">
        <v>678</v>
      </c>
      <c r="P185" s="99" t="s">
        <v>1349</v>
      </c>
      <c r="Q185" s="99" t="s">
        <v>1350</v>
      </c>
      <c r="R185" s="99" t="s">
        <v>681</v>
      </c>
      <c r="S185" s="99" t="s">
        <v>682</v>
      </c>
      <c r="T185" s="99" t="s">
        <v>122</v>
      </c>
      <c r="U185" s="99" t="s">
        <v>1351</v>
      </c>
      <c r="V185" s="96">
        <v>43876</v>
      </c>
      <c r="W185" s="99">
        <v>1000</v>
      </c>
      <c r="X185" s="99" t="s">
        <v>108</v>
      </c>
    </row>
    <row r="186" spans="1:24" ht="30" customHeight="1" x14ac:dyDescent="0.35">
      <c r="A186" s="96">
        <v>43990</v>
      </c>
      <c r="B186" s="101" t="s">
        <v>1352</v>
      </c>
      <c r="C186" s="99" t="s">
        <v>33</v>
      </c>
      <c r="D186" s="99" t="s">
        <v>1603</v>
      </c>
      <c r="E186" s="99" t="s">
        <v>1355</v>
      </c>
      <c r="F186" s="99" t="s">
        <v>1353</v>
      </c>
      <c r="G186" s="114" t="s">
        <v>1354</v>
      </c>
      <c r="J186" s="96">
        <v>43929</v>
      </c>
      <c r="K186" s="99" t="s">
        <v>1356</v>
      </c>
      <c r="L186" s="108" t="str">
        <f t="shared" si="5"/>
        <v>http://www.drks.de/DRKS00021145</v>
      </c>
      <c r="M186" s="99" t="s">
        <v>677</v>
      </c>
      <c r="N186" s="99" t="s">
        <v>1357</v>
      </c>
      <c r="O186" s="99" t="s">
        <v>678</v>
      </c>
      <c r="P186" s="99" t="s">
        <v>1277</v>
      </c>
      <c r="Q186" s="99" t="s">
        <v>1358</v>
      </c>
      <c r="R186" s="99" t="s">
        <v>681</v>
      </c>
      <c r="S186" s="99" t="s">
        <v>682</v>
      </c>
      <c r="T186" s="99" t="s">
        <v>122</v>
      </c>
      <c r="U186" s="99" t="s">
        <v>1359</v>
      </c>
      <c r="V186" s="96">
        <v>43906</v>
      </c>
      <c r="W186" s="99">
        <v>20000</v>
      </c>
      <c r="X186" s="99" t="s">
        <v>108</v>
      </c>
    </row>
    <row r="187" spans="1:24" ht="30" customHeight="1" x14ac:dyDescent="0.35">
      <c r="A187" s="96">
        <v>43990</v>
      </c>
      <c r="B187" s="101" t="s">
        <v>1360</v>
      </c>
      <c r="C187" s="99" t="s">
        <v>33</v>
      </c>
      <c r="D187" s="99" t="s">
        <v>1361</v>
      </c>
      <c r="E187" s="99" t="s">
        <v>1363</v>
      </c>
      <c r="F187" s="99" t="s">
        <v>1604</v>
      </c>
      <c r="G187" s="114" t="s">
        <v>1362</v>
      </c>
      <c r="J187" s="96">
        <v>43979</v>
      </c>
      <c r="K187" s="99" t="s">
        <v>1364</v>
      </c>
      <c r="L187" s="108" t="str">
        <f t="shared" si="5"/>
        <v>http://www.drks.de/DRKS00021823</v>
      </c>
      <c r="M187" s="99" t="s">
        <v>677</v>
      </c>
      <c r="N187" s="99" t="s">
        <v>111</v>
      </c>
      <c r="O187" s="99" t="s">
        <v>678</v>
      </c>
      <c r="P187" s="99" t="s">
        <v>1365</v>
      </c>
      <c r="Q187" s="99" t="s">
        <v>1366</v>
      </c>
      <c r="R187" s="99" t="s">
        <v>681</v>
      </c>
      <c r="S187" s="99" t="s">
        <v>682</v>
      </c>
      <c r="T187" s="99" t="s">
        <v>255</v>
      </c>
      <c r="U187" s="99" t="s">
        <v>1367</v>
      </c>
      <c r="V187" s="96">
        <v>43980</v>
      </c>
      <c r="W187" s="99">
        <v>18000</v>
      </c>
      <c r="X187" s="99" t="s">
        <v>108</v>
      </c>
    </row>
    <row r="188" spans="1:24" ht="30" customHeight="1" x14ac:dyDescent="0.35">
      <c r="A188" s="96">
        <v>43990</v>
      </c>
      <c r="B188" s="101" t="s">
        <v>1368</v>
      </c>
      <c r="C188" s="99" t="s">
        <v>33</v>
      </c>
      <c r="D188" s="99" t="s">
        <v>1605</v>
      </c>
      <c r="E188" s="99" t="s">
        <v>1370</v>
      </c>
      <c r="F188" s="99" t="s">
        <v>1606</v>
      </c>
      <c r="G188" s="114" t="s">
        <v>1369</v>
      </c>
      <c r="J188" s="96">
        <v>43935</v>
      </c>
      <c r="K188" s="99" t="s">
        <v>1371</v>
      </c>
      <c r="L188" s="108" t="str">
        <f t="shared" si="5"/>
        <v>http://www.drks.de/DRKS00021306</v>
      </c>
      <c r="M188" s="99" t="s">
        <v>677</v>
      </c>
      <c r="N188" s="99" t="s">
        <v>111</v>
      </c>
      <c r="O188" s="99" t="s">
        <v>678</v>
      </c>
      <c r="P188" s="99" t="s">
        <v>1372</v>
      </c>
      <c r="Q188" s="99" t="s">
        <v>1373</v>
      </c>
      <c r="R188" s="99" t="s">
        <v>681</v>
      </c>
      <c r="S188" s="99" t="s">
        <v>682</v>
      </c>
      <c r="T188" s="99" t="s">
        <v>255</v>
      </c>
      <c r="U188" s="99" t="s">
        <v>1374</v>
      </c>
      <c r="V188" s="96">
        <v>43921</v>
      </c>
      <c r="W188" s="99">
        <v>1400</v>
      </c>
      <c r="X188" s="99" t="s">
        <v>108</v>
      </c>
    </row>
    <row r="189" spans="1:24" ht="30" customHeight="1" x14ac:dyDescent="0.35">
      <c r="A189" s="96">
        <v>43990</v>
      </c>
      <c r="B189" s="101" t="s">
        <v>1375</v>
      </c>
      <c r="C189" s="99" t="s">
        <v>33</v>
      </c>
      <c r="D189" s="99" t="s">
        <v>1607</v>
      </c>
      <c r="E189" s="99" t="s">
        <v>1376</v>
      </c>
      <c r="F189" s="99" t="s">
        <v>1608</v>
      </c>
      <c r="G189" s="114" t="s">
        <v>1609</v>
      </c>
      <c r="J189" s="96">
        <v>43959</v>
      </c>
      <c r="K189" s="99" t="s">
        <v>1377</v>
      </c>
      <c r="L189" s="108" t="str">
        <f t="shared" si="5"/>
        <v>http://www.drks.de/DRKS00021676</v>
      </c>
      <c r="M189" s="99" t="s">
        <v>677</v>
      </c>
      <c r="N189" s="99" t="s">
        <v>111</v>
      </c>
      <c r="O189" s="99" t="s">
        <v>678</v>
      </c>
      <c r="P189" s="99" t="s">
        <v>1378</v>
      </c>
      <c r="Q189" s="99" t="s">
        <v>1379</v>
      </c>
      <c r="R189" s="99" t="s">
        <v>681</v>
      </c>
      <c r="S189" s="99" t="s">
        <v>682</v>
      </c>
      <c r="T189" s="99" t="s">
        <v>122</v>
      </c>
      <c r="U189" s="99" t="s">
        <v>1380</v>
      </c>
      <c r="V189" s="96">
        <v>43923</v>
      </c>
      <c r="W189" s="99">
        <v>200</v>
      </c>
      <c r="X189" s="99" t="s">
        <v>108</v>
      </c>
    </row>
    <row r="190" spans="1:24" ht="30" customHeight="1" x14ac:dyDescent="0.35">
      <c r="A190" s="96">
        <v>43990</v>
      </c>
      <c r="B190" s="101" t="s">
        <v>1381</v>
      </c>
      <c r="C190" s="99" t="s">
        <v>33</v>
      </c>
      <c r="D190" s="99" t="s">
        <v>1610</v>
      </c>
      <c r="E190" s="99" t="s">
        <v>1382</v>
      </c>
      <c r="F190" s="99" t="s">
        <v>1611</v>
      </c>
      <c r="G190" s="114" t="s">
        <v>1612</v>
      </c>
      <c r="J190" s="96">
        <v>43964</v>
      </c>
      <c r="K190" s="99" t="s">
        <v>1383</v>
      </c>
      <c r="L190" s="108" t="str">
        <f t="shared" si="5"/>
        <v>http://www.drks.de/DRKS00021688</v>
      </c>
      <c r="M190" s="99" t="s">
        <v>677</v>
      </c>
      <c r="N190" s="99" t="s">
        <v>111</v>
      </c>
      <c r="O190" s="99" t="s">
        <v>678</v>
      </c>
      <c r="P190" s="99" t="s">
        <v>1384</v>
      </c>
      <c r="Q190" s="99" t="s">
        <v>1385</v>
      </c>
      <c r="R190" s="99" t="s">
        <v>681</v>
      </c>
      <c r="S190" s="99" t="s">
        <v>682</v>
      </c>
      <c r="T190" s="99" t="s">
        <v>122</v>
      </c>
      <c r="U190" s="99" t="s">
        <v>1386</v>
      </c>
      <c r="V190" s="96">
        <v>43891</v>
      </c>
      <c r="W190" s="99">
        <v>1500</v>
      </c>
      <c r="X190" s="99" t="s">
        <v>108</v>
      </c>
    </row>
    <row r="191" spans="1:24" ht="30" customHeight="1" x14ac:dyDescent="0.35">
      <c r="A191" s="96">
        <v>43990</v>
      </c>
      <c r="B191" s="101" t="s">
        <v>1387</v>
      </c>
      <c r="C191" s="99" t="s">
        <v>33</v>
      </c>
      <c r="D191" s="99" t="s">
        <v>1388</v>
      </c>
      <c r="E191" s="99" t="s">
        <v>1390</v>
      </c>
      <c r="F191" s="99" t="s">
        <v>1613</v>
      </c>
      <c r="G191" s="114" t="s">
        <v>1389</v>
      </c>
      <c r="J191" s="96">
        <v>43962</v>
      </c>
      <c r="K191" s="99" t="s">
        <v>1391</v>
      </c>
      <c r="L191" s="108" t="str">
        <f t="shared" si="5"/>
        <v>http://www.drks.de/DRKS00021699</v>
      </c>
      <c r="M191" s="99" t="s">
        <v>677</v>
      </c>
      <c r="N191" s="99" t="s">
        <v>111</v>
      </c>
      <c r="O191" s="99" t="s">
        <v>678</v>
      </c>
      <c r="P191" s="99" t="s">
        <v>1392</v>
      </c>
      <c r="Q191" s="99" t="s">
        <v>1393</v>
      </c>
      <c r="R191" s="99" t="s">
        <v>681</v>
      </c>
      <c r="S191" s="99" t="s">
        <v>682</v>
      </c>
      <c r="T191" s="99" t="s">
        <v>255</v>
      </c>
      <c r="U191" s="99" t="s">
        <v>1394</v>
      </c>
      <c r="V191" s="96">
        <v>43963</v>
      </c>
      <c r="W191" s="99">
        <v>20000</v>
      </c>
      <c r="X191" s="99" t="s">
        <v>108</v>
      </c>
    </row>
    <row r="192" spans="1:24" ht="30" customHeight="1" x14ac:dyDescent="0.35">
      <c r="A192" s="96">
        <v>43990</v>
      </c>
      <c r="B192" s="101" t="s">
        <v>1395</v>
      </c>
      <c r="C192" s="99" t="s">
        <v>33</v>
      </c>
      <c r="D192" s="99" t="s">
        <v>1614</v>
      </c>
      <c r="E192" s="99" t="s">
        <v>1396</v>
      </c>
      <c r="F192" s="99" t="s">
        <v>1615</v>
      </c>
      <c r="G192" s="114" t="s">
        <v>1335</v>
      </c>
      <c r="J192" s="96">
        <v>43970</v>
      </c>
      <c r="K192" s="99" t="s">
        <v>1397</v>
      </c>
      <c r="L192" s="108" t="str">
        <f t="shared" si="5"/>
        <v>http://www.drks.de/DRKS00021698</v>
      </c>
      <c r="M192" s="99" t="s">
        <v>677</v>
      </c>
      <c r="N192" s="99" t="s">
        <v>111</v>
      </c>
      <c r="O192" s="99" t="s">
        <v>678</v>
      </c>
      <c r="P192" s="99" t="s">
        <v>1277</v>
      </c>
      <c r="Q192" s="99" t="s">
        <v>1398</v>
      </c>
      <c r="R192" s="99" t="s">
        <v>681</v>
      </c>
      <c r="S192" s="99" t="s">
        <v>682</v>
      </c>
      <c r="T192" s="99" t="s">
        <v>122</v>
      </c>
      <c r="U192" s="99" t="s">
        <v>1399</v>
      </c>
      <c r="V192" s="96">
        <v>43928</v>
      </c>
      <c r="W192" s="99">
        <v>6000</v>
      </c>
      <c r="X192" s="99" t="s">
        <v>108</v>
      </c>
    </row>
    <row r="193" spans="1:24" ht="30" customHeight="1" x14ac:dyDescent="0.35">
      <c r="A193" s="96">
        <v>43990</v>
      </c>
      <c r="B193" s="101" t="s">
        <v>1400</v>
      </c>
      <c r="C193" s="99" t="s">
        <v>33</v>
      </c>
      <c r="D193" s="99" t="s">
        <v>1401</v>
      </c>
      <c r="E193" s="99" t="s">
        <v>1402</v>
      </c>
      <c r="F193" s="99" t="s">
        <v>1616</v>
      </c>
      <c r="G193" s="114" t="s">
        <v>1617</v>
      </c>
      <c r="J193" s="96">
        <v>43979</v>
      </c>
      <c r="K193" s="99" t="s">
        <v>1403</v>
      </c>
      <c r="L193" s="108" t="str">
        <f t="shared" si="5"/>
        <v>http://www.chictr.org.cn/showproj.aspx?proj=54371</v>
      </c>
      <c r="M193" s="99" t="s">
        <v>276</v>
      </c>
      <c r="N193" s="99" t="s">
        <v>107</v>
      </c>
      <c r="O193" s="99" t="s">
        <v>320</v>
      </c>
      <c r="P193" s="99" t="s">
        <v>296</v>
      </c>
      <c r="Q193" s="99" t="s">
        <v>313</v>
      </c>
      <c r="T193" s="99" t="s">
        <v>255</v>
      </c>
      <c r="U193" s="99" t="s">
        <v>1404</v>
      </c>
      <c r="V193" s="96">
        <v>43997</v>
      </c>
      <c r="W193" s="99" t="s">
        <v>469</v>
      </c>
      <c r="X193" s="99" t="s">
        <v>345</v>
      </c>
    </row>
    <row r="194" spans="1:24" ht="30" customHeight="1" x14ac:dyDescent="0.35">
      <c r="A194" s="96">
        <v>43983</v>
      </c>
      <c r="B194" s="101" t="s">
        <v>1116</v>
      </c>
      <c r="C194" s="99" t="s">
        <v>172</v>
      </c>
      <c r="D194" s="99" t="s">
        <v>1117</v>
      </c>
      <c r="E194" s="99" t="s">
        <v>1551</v>
      </c>
      <c r="F194" s="99" t="s">
        <v>1118</v>
      </c>
      <c r="G194" s="114" t="s">
        <v>1618</v>
      </c>
      <c r="J194" s="96">
        <v>43973</v>
      </c>
      <c r="K194" s="99" t="s">
        <v>1119</v>
      </c>
      <c r="L194" s="108" t="str">
        <f t="shared" si="5"/>
        <v>https://anzctr.org.au/ACTRN12620000593932.aspx</v>
      </c>
      <c r="M194" s="99" t="s">
        <v>250</v>
      </c>
      <c r="N194" s="99" t="s">
        <v>184</v>
      </c>
      <c r="O194" s="99" t="s">
        <v>115</v>
      </c>
      <c r="P194" s="99" t="s">
        <v>1120</v>
      </c>
      <c r="Q194" s="99" t="s">
        <v>1121</v>
      </c>
      <c r="R194" s="99" t="s">
        <v>263</v>
      </c>
      <c r="S194" s="99" t="s">
        <v>788</v>
      </c>
      <c r="T194" s="99" t="s">
        <v>255</v>
      </c>
      <c r="U194" s="99" t="s">
        <v>1122</v>
      </c>
      <c r="V194" s="96">
        <v>44044</v>
      </c>
      <c r="W194" s="99">
        <v>100</v>
      </c>
      <c r="X194" s="99" t="s">
        <v>183</v>
      </c>
    </row>
    <row r="195" spans="1:24" ht="30" customHeight="1" x14ac:dyDescent="0.35">
      <c r="A195" s="96">
        <v>43983</v>
      </c>
      <c r="B195" s="101" t="s">
        <v>1054</v>
      </c>
      <c r="C195" s="99" t="s">
        <v>114</v>
      </c>
      <c r="D195" s="99" t="s">
        <v>1055</v>
      </c>
      <c r="E195" s="99" t="s">
        <v>1552</v>
      </c>
      <c r="F195" s="99" t="s">
        <v>1141</v>
      </c>
      <c r="G195" s="114" t="s">
        <v>1142</v>
      </c>
      <c r="J195" s="96">
        <v>43917</v>
      </c>
      <c r="K195" s="99" t="s">
        <v>1056</v>
      </c>
      <c r="L195" s="108" t="str">
        <f t="shared" si="5"/>
        <v>https://trialregister.nl/trial/8485</v>
      </c>
      <c r="M195" s="99" t="s">
        <v>1057</v>
      </c>
      <c r="N195" s="99" t="s">
        <v>1058</v>
      </c>
      <c r="O195" s="99" t="s">
        <v>115</v>
      </c>
      <c r="P195" s="99" t="s">
        <v>1620</v>
      </c>
      <c r="Q195" s="99" t="s">
        <v>1059</v>
      </c>
      <c r="T195" s="99" t="s">
        <v>122</v>
      </c>
      <c r="U195" s="99" t="s">
        <v>1060</v>
      </c>
      <c r="V195" s="96">
        <v>43917</v>
      </c>
      <c r="W195" s="99">
        <v>20</v>
      </c>
    </row>
    <row r="196" spans="1:24" ht="30" customHeight="1" x14ac:dyDescent="0.35">
      <c r="A196" s="96">
        <v>43983</v>
      </c>
      <c r="B196" s="101" t="s">
        <v>1143</v>
      </c>
      <c r="C196" s="99" t="s">
        <v>33</v>
      </c>
      <c r="D196" s="99" t="s">
        <v>1144</v>
      </c>
      <c r="E196" s="99" t="s">
        <v>1145</v>
      </c>
      <c r="F196" s="99" t="s">
        <v>1621</v>
      </c>
      <c r="J196" s="96">
        <v>43959</v>
      </c>
      <c r="K196" s="99" t="s">
        <v>1146</v>
      </c>
      <c r="L196" s="108" t="str">
        <f t="shared" si="5"/>
        <v>https://clinicaltrials.gov/show/NCT04381871</v>
      </c>
      <c r="M196" s="99" t="s">
        <v>165</v>
      </c>
      <c r="N196" s="99" t="s">
        <v>1147</v>
      </c>
      <c r="O196" s="99" t="s">
        <v>118</v>
      </c>
      <c r="P196" s="99" t="s">
        <v>892</v>
      </c>
      <c r="Q196" s="99" t="s">
        <v>1148</v>
      </c>
      <c r="R196" s="99" t="s">
        <v>1149</v>
      </c>
      <c r="S196" s="99" t="s">
        <v>762</v>
      </c>
      <c r="T196" s="99" t="s">
        <v>767</v>
      </c>
      <c r="U196" s="99" t="s">
        <v>1150</v>
      </c>
      <c r="V196" s="96">
        <v>43836</v>
      </c>
      <c r="W196" s="99">
        <v>110</v>
      </c>
      <c r="X196" s="99" t="s">
        <v>1151</v>
      </c>
    </row>
    <row r="197" spans="1:24" ht="30" customHeight="1" x14ac:dyDescent="0.35">
      <c r="A197" s="96">
        <v>43983</v>
      </c>
      <c r="B197" s="101" t="s">
        <v>1152</v>
      </c>
      <c r="C197" s="99" t="s">
        <v>33</v>
      </c>
      <c r="D197" s="99" t="s">
        <v>1153</v>
      </c>
      <c r="E197" s="99" t="s">
        <v>1154</v>
      </c>
      <c r="F197" s="99" t="s">
        <v>1622</v>
      </c>
      <c r="J197" s="96">
        <v>43932</v>
      </c>
      <c r="K197" s="99" t="s">
        <v>1155</v>
      </c>
      <c r="L197" s="108" t="str">
        <f t="shared" si="5"/>
        <v>https://clinicaltrials.gov/show/NCT04347382</v>
      </c>
      <c r="M197" s="99" t="s">
        <v>165</v>
      </c>
      <c r="N197" s="99" t="s">
        <v>1156</v>
      </c>
      <c r="O197" s="99" t="s">
        <v>118</v>
      </c>
      <c r="P197" s="99" t="s">
        <v>892</v>
      </c>
      <c r="Q197" s="99" t="s">
        <v>1157</v>
      </c>
      <c r="R197" s="99" t="s">
        <v>1149</v>
      </c>
      <c r="S197" s="99" t="s">
        <v>108</v>
      </c>
      <c r="T197" s="99" t="s">
        <v>122</v>
      </c>
      <c r="U197" s="99" t="s">
        <v>1158</v>
      </c>
      <c r="V197" s="96">
        <v>43971</v>
      </c>
      <c r="W197" s="99">
        <v>30</v>
      </c>
      <c r="X197" s="99" t="s">
        <v>121</v>
      </c>
    </row>
    <row r="198" spans="1:24" ht="30" customHeight="1" x14ac:dyDescent="0.35">
      <c r="A198" s="96">
        <v>43983</v>
      </c>
      <c r="B198" s="101" t="s">
        <v>1159</v>
      </c>
      <c r="C198" s="99" t="s">
        <v>33</v>
      </c>
      <c r="D198" s="99" t="s">
        <v>317</v>
      </c>
      <c r="E198" s="99" t="s">
        <v>1162</v>
      </c>
      <c r="F198" s="99" t="s">
        <v>1160</v>
      </c>
      <c r="G198" s="114" t="s">
        <v>1161</v>
      </c>
      <c r="J198" s="96">
        <v>43974</v>
      </c>
      <c r="K198" s="99" t="s">
        <v>1163</v>
      </c>
      <c r="L198" s="108" t="str">
        <f t="shared" si="5"/>
        <v>http://www.chictr.org.cn/showproj.aspx?proj=54015</v>
      </c>
      <c r="M198" s="99" t="s">
        <v>276</v>
      </c>
      <c r="N198" s="99" t="s">
        <v>107</v>
      </c>
      <c r="O198" s="99" t="s">
        <v>320</v>
      </c>
      <c r="P198" s="99" t="s">
        <v>618</v>
      </c>
      <c r="Q198" s="99" t="s">
        <v>1164</v>
      </c>
      <c r="R198" s="99">
        <v>0</v>
      </c>
      <c r="S198" s="99">
        <v>100</v>
      </c>
      <c r="T198" s="99" t="s">
        <v>122</v>
      </c>
      <c r="U198" s="99" t="s">
        <v>1165</v>
      </c>
      <c r="V198" s="96">
        <v>43976</v>
      </c>
      <c r="W198" s="99" t="s">
        <v>1166</v>
      </c>
      <c r="X198" s="99" t="s">
        <v>345</v>
      </c>
    </row>
    <row r="199" spans="1:24" ht="30" customHeight="1" x14ac:dyDescent="0.35">
      <c r="A199" s="96">
        <v>43983</v>
      </c>
      <c r="B199" s="101" t="s">
        <v>1167</v>
      </c>
      <c r="C199" s="99" t="s">
        <v>33</v>
      </c>
      <c r="D199" s="99" t="s">
        <v>1168</v>
      </c>
      <c r="E199" s="99" t="s">
        <v>1169</v>
      </c>
      <c r="F199" s="99" t="s">
        <v>1623</v>
      </c>
      <c r="G199" s="114" t="s">
        <v>1624</v>
      </c>
      <c r="J199" s="96">
        <v>43972</v>
      </c>
      <c r="K199" s="99" t="s">
        <v>1170</v>
      </c>
      <c r="L199" s="108" t="str">
        <f t="shared" si="5"/>
        <v>http://www.chictr.org.cn/showproj.aspx?proj=54000</v>
      </c>
      <c r="M199" s="99" t="s">
        <v>276</v>
      </c>
      <c r="N199" s="99" t="s">
        <v>107</v>
      </c>
      <c r="O199" s="99" t="s">
        <v>320</v>
      </c>
      <c r="P199" s="99" t="s">
        <v>304</v>
      </c>
      <c r="Q199" s="99" t="s">
        <v>1171</v>
      </c>
      <c r="R199" s="99">
        <v>0</v>
      </c>
      <c r="S199" s="99">
        <v>100</v>
      </c>
      <c r="T199" s="99" t="s">
        <v>122</v>
      </c>
      <c r="U199" s="99" t="s">
        <v>1172</v>
      </c>
      <c r="V199" s="96">
        <v>43971</v>
      </c>
      <c r="W199" s="99" t="s">
        <v>1173</v>
      </c>
      <c r="X199" s="99" t="s">
        <v>345</v>
      </c>
    </row>
    <row r="200" spans="1:24" ht="30" customHeight="1" x14ac:dyDescent="0.35">
      <c r="A200" s="96">
        <v>43983</v>
      </c>
      <c r="B200" s="101" t="s">
        <v>1174</v>
      </c>
      <c r="C200" s="99" t="s">
        <v>33</v>
      </c>
      <c r="D200" s="99" t="s">
        <v>1625</v>
      </c>
      <c r="E200" s="99" t="s">
        <v>1175</v>
      </c>
      <c r="F200" s="99" t="s">
        <v>1626</v>
      </c>
      <c r="G200" s="114" t="s">
        <v>1627</v>
      </c>
      <c r="J200" s="96">
        <v>43972</v>
      </c>
      <c r="K200" s="99" t="s">
        <v>1176</v>
      </c>
      <c r="L200" s="108" t="str">
        <f t="shared" si="5"/>
        <v>http://www.chictr.org.cn/showproj.aspx?proj=53845</v>
      </c>
      <c r="M200" s="99" t="s">
        <v>276</v>
      </c>
      <c r="N200" s="99" t="s">
        <v>107</v>
      </c>
      <c r="O200" s="99" t="s">
        <v>295</v>
      </c>
      <c r="P200" s="99" t="s">
        <v>296</v>
      </c>
      <c r="Q200" s="99" t="s">
        <v>1177</v>
      </c>
      <c r="R200" s="99">
        <v>1</v>
      </c>
      <c r="S200" s="99">
        <v>95</v>
      </c>
      <c r="T200" s="99" t="s">
        <v>255</v>
      </c>
      <c r="U200" s="99" t="s">
        <v>1178</v>
      </c>
      <c r="V200" s="96">
        <v>44015</v>
      </c>
      <c r="W200" s="99" t="s">
        <v>1179</v>
      </c>
      <c r="X200" s="99" t="s">
        <v>108</v>
      </c>
    </row>
    <row r="201" spans="1:24" ht="30" customHeight="1" x14ac:dyDescent="0.35">
      <c r="A201" s="96">
        <v>43983</v>
      </c>
      <c r="B201" s="101" t="s">
        <v>1180</v>
      </c>
      <c r="C201" s="99" t="s">
        <v>33</v>
      </c>
      <c r="D201" s="99" t="s">
        <v>317</v>
      </c>
      <c r="E201" s="99" t="s">
        <v>1183</v>
      </c>
      <c r="F201" s="99" t="s">
        <v>1181</v>
      </c>
      <c r="G201" s="114" t="s">
        <v>1182</v>
      </c>
      <c r="J201" s="96">
        <v>43970</v>
      </c>
      <c r="K201" s="99" t="s">
        <v>1184</v>
      </c>
      <c r="L201" s="108" t="str">
        <f t="shared" si="5"/>
        <v>http://www.chictr.org.cn/showproj.aspx?proj=53894</v>
      </c>
      <c r="M201" s="99" t="s">
        <v>276</v>
      </c>
      <c r="O201" s="99" t="s">
        <v>320</v>
      </c>
      <c r="P201" s="99" t="s">
        <v>296</v>
      </c>
      <c r="Q201" s="99" t="s">
        <v>1185</v>
      </c>
      <c r="R201" s="99">
        <v>5</v>
      </c>
      <c r="S201" s="99">
        <v>18</v>
      </c>
      <c r="T201" s="99" t="s">
        <v>122</v>
      </c>
      <c r="U201" s="99" t="s">
        <v>1186</v>
      </c>
      <c r="V201" s="96">
        <v>43970</v>
      </c>
      <c r="W201" s="99" t="s">
        <v>1187</v>
      </c>
      <c r="X201" s="99" t="s">
        <v>108</v>
      </c>
    </row>
    <row r="202" spans="1:24" ht="30" customHeight="1" x14ac:dyDescent="0.35">
      <c r="A202" s="96">
        <v>43983</v>
      </c>
      <c r="B202" s="101" t="s">
        <v>1188</v>
      </c>
      <c r="C202" s="99" t="s">
        <v>33</v>
      </c>
      <c r="E202" s="99" t="s">
        <v>1189</v>
      </c>
      <c r="F202" s="99" t="s">
        <v>1628</v>
      </c>
      <c r="J202" s="96">
        <v>43947</v>
      </c>
      <c r="K202" s="99" t="s">
        <v>1190</v>
      </c>
      <c r="L202" s="108" t="str">
        <f t="shared" si="5"/>
        <v>https://clinicaltrials.gov/show/NCT04393142</v>
      </c>
      <c r="M202" s="99" t="s">
        <v>165</v>
      </c>
      <c r="N202" s="99" t="s">
        <v>1114</v>
      </c>
      <c r="O202" s="99" t="s">
        <v>787</v>
      </c>
      <c r="Q202" s="99" t="s">
        <v>1191</v>
      </c>
      <c r="R202" s="99" t="s">
        <v>761</v>
      </c>
      <c r="S202" s="99" t="s">
        <v>108</v>
      </c>
      <c r="T202" s="99" t="s">
        <v>122</v>
      </c>
      <c r="U202" s="99" t="s">
        <v>1192</v>
      </c>
      <c r="V202" s="96">
        <v>43956</v>
      </c>
      <c r="W202" s="99">
        <v>92</v>
      </c>
    </row>
    <row r="203" spans="1:24" ht="30" customHeight="1" x14ac:dyDescent="0.35">
      <c r="A203" s="96">
        <v>43983</v>
      </c>
      <c r="B203" s="101" t="s">
        <v>1200</v>
      </c>
      <c r="C203" s="99" t="s">
        <v>33</v>
      </c>
      <c r="D203" s="99" t="s">
        <v>1201</v>
      </c>
      <c r="E203" s="99" t="s">
        <v>1202</v>
      </c>
      <c r="F203" s="99" t="s">
        <v>1629</v>
      </c>
      <c r="J203" s="96">
        <v>43963</v>
      </c>
      <c r="K203" s="99" t="s">
        <v>1203</v>
      </c>
      <c r="L203" s="108" t="str">
        <f t="shared" si="5"/>
        <v>https://clinicaltrials.gov/show/NCT04400838</v>
      </c>
      <c r="M203" s="99" t="s">
        <v>165</v>
      </c>
      <c r="N203" s="99" t="s">
        <v>169</v>
      </c>
      <c r="O203" s="99" t="s">
        <v>118</v>
      </c>
      <c r="P203" s="99" t="s">
        <v>1204</v>
      </c>
      <c r="Q203" s="99" t="s">
        <v>739</v>
      </c>
      <c r="R203" s="99" t="s">
        <v>1149</v>
      </c>
      <c r="S203" s="99" t="s">
        <v>108</v>
      </c>
      <c r="T203" s="99" t="s">
        <v>767</v>
      </c>
      <c r="U203" s="99" t="s">
        <v>1205</v>
      </c>
      <c r="V203" s="96">
        <v>43835</v>
      </c>
      <c r="W203" s="99">
        <v>10260</v>
      </c>
      <c r="X203" s="99" t="s">
        <v>1151</v>
      </c>
    </row>
    <row r="204" spans="1:24" ht="30" customHeight="1" x14ac:dyDescent="0.35">
      <c r="A204" s="96">
        <v>43983</v>
      </c>
      <c r="B204" s="101" t="s">
        <v>1212</v>
      </c>
      <c r="C204" s="99" t="s">
        <v>33</v>
      </c>
      <c r="D204" s="99" t="s">
        <v>1213</v>
      </c>
      <c r="E204" s="99" t="s">
        <v>1214</v>
      </c>
      <c r="F204" s="99" t="s">
        <v>1630</v>
      </c>
      <c r="J204" s="96">
        <v>43975</v>
      </c>
      <c r="K204" s="99" t="s">
        <v>1215</v>
      </c>
      <c r="L204" s="108" t="str">
        <f t="shared" si="5"/>
        <v>https://clinicaltrials.gov/show/NCT04403672</v>
      </c>
      <c r="M204" s="99" t="s">
        <v>165</v>
      </c>
      <c r="N204" s="99" t="s">
        <v>1216</v>
      </c>
      <c r="O204" s="99" t="s">
        <v>787</v>
      </c>
      <c r="Q204" s="99" t="s">
        <v>1217</v>
      </c>
      <c r="R204" s="99" t="s">
        <v>1149</v>
      </c>
      <c r="S204" s="99" t="s">
        <v>1218</v>
      </c>
      <c r="T204" s="99" t="s">
        <v>122</v>
      </c>
      <c r="U204" s="99" t="s">
        <v>1219</v>
      </c>
      <c r="V204" s="96">
        <v>43969</v>
      </c>
      <c r="W204" s="99">
        <v>120</v>
      </c>
    </row>
    <row r="205" spans="1:24" ht="30" customHeight="1" x14ac:dyDescent="0.35">
      <c r="A205" s="96">
        <v>43983</v>
      </c>
      <c r="B205" s="101" t="s">
        <v>142</v>
      </c>
      <c r="C205" s="99" t="s">
        <v>33</v>
      </c>
      <c r="D205" s="99" t="s">
        <v>143</v>
      </c>
      <c r="E205" s="99" t="s">
        <v>820</v>
      </c>
      <c r="F205" s="99" t="s">
        <v>1631</v>
      </c>
      <c r="J205" s="96">
        <v>43924</v>
      </c>
      <c r="K205" s="99" t="s">
        <v>821</v>
      </c>
      <c r="L205" s="108" t="str">
        <f t="shared" si="5"/>
        <v>https://clinicaltrials.gov/show/NCT04336761</v>
      </c>
      <c r="M205" s="99" t="s">
        <v>165</v>
      </c>
      <c r="N205" s="99" t="s">
        <v>117</v>
      </c>
      <c r="O205" s="99" t="s">
        <v>115</v>
      </c>
      <c r="Q205" s="99" t="s">
        <v>144</v>
      </c>
      <c r="R205" s="99" t="s">
        <v>108</v>
      </c>
      <c r="S205" s="99" t="s">
        <v>253</v>
      </c>
      <c r="T205" s="99" t="s">
        <v>122</v>
      </c>
      <c r="U205" s="99" t="s">
        <v>145</v>
      </c>
      <c r="V205" s="96">
        <v>43936</v>
      </c>
      <c r="W205" s="99">
        <v>914</v>
      </c>
    </row>
    <row r="206" spans="1:24" ht="30" customHeight="1" x14ac:dyDescent="0.35">
      <c r="A206" s="96">
        <v>43983</v>
      </c>
      <c r="B206" s="101" t="s">
        <v>1226</v>
      </c>
      <c r="C206" s="99" t="s">
        <v>33</v>
      </c>
      <c r="E206" s="99" t="s">
        <v>1227</v>
      </c>
      <c r="F206" s="99" t="s">
        <v>1632</v>
      </c>
      <c r="J206" s="96">
        <v>43966</v>
      </c>
      <c r="K206" s="99" t="s">
        <v>1228</v>
      </c>
      <c r="L206" s="108" t="str">
        <f t="shared" si="5"/>
        <v>https://clinicaltrials.gov/show/NCT04395833</v>
      </c>
      <c r="M206" s="99" t="s">
        <v>165</v>
      </c>
      <c r="N206" s="99" t="s">
        <v>117</v>
      </c>
      <c r="O206" s="99" t="s">
        <v>115</v>
      </c>
      <c r="Q206" s="99" t="s">
        <v>1229</v>
      </c>
      <c r="R206" s="99" t="s">
        <v>108</v>
      </c>
      <c r="S206" s="99" t="s">
        <v>253</v>
      </c>
      <c r="T206" s="99" t="s">
        <v>767</v>
      </c>
      <c r="U206" s="99" t="s">
        <v>1230</v>
      </c>
      <c r="V206" s="96">
        <v>44016</v>
      </c>
      <c r="W206" s="99">
        <v>2500</v>
      </c>
    </row>
    <row r="207" spans="1:24" ht="30" customHeight="1" x14ac:dyDescent="0.35">
      <c r="A207" s="96">
        <v>43983</v>
      </c>
      <c r="B207" s="101" t="s">
        <v>1236</v>
      </c>
      <c r="C207" s="99" t="s">
        <v>33</v>
      </c>
      <c r="E207" s="99" t="s">
        <v>1237</v>
      </c>
      <c r="F207" s="99" t="s">
        <v>1633</v>
      </c>
      <c r="J207" s="96">
        <v>43976</v>
      </c>
      <c r="K207" s="99" t="s">
        <v>1238</v>
      </c>
      <c r="L207" s="108" t="str">
        <f t="shared" si="5"/>
        <v>https://clinicaltrials.gov/show/NCT04404244</v>
      </c>
      <c r="M207" s="99" t="s">
        <v>165</v>
      </c>
      <c r="N207" s="99" t="s">
        <v>139</v>
      </c>
      <c r="O207" s="99" t="s">
        <v>115</v>
      </c>
      <c r="Q207" s="99" t="s">
        <v>1239</v>
      </c>
      <c r="R207" s="99" t="s">
        <v>108</v>
      </c>
      <c r="S207" s="99" t="s">
        <v>253</v>
      </c>
      <c r="T207" s="99" t="s">
        <v>122</v>
      </c>
      <c r="U207" s="99" t="s">
        <v>1240</v>
      </c>
      <c r="V207" s="96">
        <v>43831</v>
      </c>
      <c r="W207" s="99">
        <v>100</v>
      </c>
    </row>
    <row r="208" spans="1:24" ht="30" customHeight="1" x14ac:dyDescent="0.35">
      <c r="A208" s="96">
        <v>43983</v>
      </c>
      <c r="B208" s="101" t="s">
        <v>1241</v>
      </c>
      <c r="C208" s="99" t="s">
        <v>33</v>
      </c>
      <c r="E208" s="99" t="s">
        <v>1244</v>
      </c>
      <c r="F208" s="99" t="s">
        <v>1242</v>
      </c>
      <c r="G208" s="114" t="s">
        <v>1243</v>
      </c>
      <c r="J208" s="96">
        <v>43936</v>
      </c>
      <c r="K208" s="99" t="s">
        <v>1245</v>
      </c>
      <c r="L208" s="108" t="str">
        <f t="shared" si="5"/>
        <v>http://www.ctri.nic.in/Clinicaltrials/pmaindet2.php?trialid=42961</v>
      </c>
      <c r="M208" s="99" t="s">
        <v>1246</v>
      </c>
      <c r="N208" s="99" t="s">
        <v>112</v>
      </c>
      <c r="O208" s="99" t="s">
        <v>115</v>
      </c>
      <c r="P208" s="99" t="s">
        <v>1247</v>
      </c>
      <c r="Q208" s="99" t="s">
        <v>1248</v>
      </c>
      <c r="T208" s="99" t="s">
        <v>255</v>
      </c>
      <c r="U208" s="99" t="s">
        <v>1249</v>
      </c>
      <c r="V208" s="96">
        <v>43952</v>
      </c>
      <c r="W208" s="99">
        <v>1000</v>
      </c>
      <c r="X208" s="99" t="s">
        <v>108</v>
      </c>
    </row>
    <row r="209" spans="1:24" ht="30" customHeight="1" x14ac:dyDescent="0.35">
      <c r="A209" s="96">
        <v>43983</v>
      </c>
      <c r="B209" s="101" t="s">
        <v>1250</v>
      </c>
      <c r="C209" s="99" t="s">
        <v>33</v>
      </c>
      <c r="E209" s="99" t="s">
        <v>1251</v>
      </c>
      <c r="F209" s="99" t="s">
        <v>1634</v>
      </c>
      <c r="G209" s="114" t="s">
        <v>1635</v>
      </c>
      <c r="J209" s="96">
        <v>43953</v>
      </c>
      <c r="K209" s="99" t="s">
        <v>1252</v>
      </c>
      <c r="L209" s="108" t="str">
        <f t="shared" si="5"/>
        <v>http://www.ctri.nic.in/Clinicaltrials/pmaindet2.php?trialid=43432</v>
      </c>
      <c r="M209" s="99" t="s">
        <v>1246</v>
      </c>
      <c r="N209" s="99" t="s">
        <v>112</v>
      </c>
      <c r="O209" s="99" t="s">
        <v>115</v>
      </c>
      <c r="P209" s="99" t="s">
        <v>1247</v>
      </c>
      <c r="Q209" s="99" t="s">
        <v>1253</v>
      </c>
      <c r="T209" s="99" t="s">
        <v>255</v>
      </c>
      <c r="U209" s="99" t="s">
        <v>1254</v>
      </c>
      <c r="V209" s="96">
        <v>43966</v>
      </c>
      <c r="W209" s="99">
        <v>50</v>
      </c>
      <c r="X209" s="99" t="s">
        <v>108</v>
      </c>
    </row>
    <row r="210" spans="1:24" ht="30" customHeight="1" x14ac:dyDescent="0.35">
      <c r="A210" s="96">
        <v>43983</v>
      </c>
      <c r="B210" s="101" t="s">
        <v>1255</v>
      </c>
      <c r="C210" s="99" t="s">
        <v>33</v>
      </c>
      <c r="D210" s="99" t="s">
        <v>1636</v>
      </c>
      <c r="E210" s="99" t="s">
        <v>1257</v>
      </c>
      <c r="F210" s="99" t="s">
        <v>1637</v>
      </c>
      <c r="G210" s="114" t="s">
        <v>1256</v>
      </c>
      <c r="J210" s="96">
        <v>43955</v>
      </c>
      <c r="K210" s="99" t="s">
        <v>1258</v>
      </c>
      <c r="L210" s="108" t="str">
        <f t="shared" si="5"/>
        <v>http://isrctn.com/ISRCTN28342533</v>
      </c>
      <c r="M210" s="99" t="s">
        <v>737</v>
      </c>
      <c r="N210" s="99" t="s">
        <v>169</v>
      </c>
      <c r="O210" s="99" t="s">
        <v>115</v>
      </c>
      <c r="P210" s="99" t="s">
        <v>1259</v>
      </c>
      <c r="Q210" s="99" t="s">
        <v>1260</v>
      </c>
      <c r="T210" s="99" t="s">
        <v>122</v>
      </c>
      <c r="U210" s="99" t="s">
        <v>1261</v>
      </c>
      <c r="V210" s="96">
        <v>43916</v>
      </c>
      <c r="W210" s="99">
        <v>20000</v>
      </c>
      <c r="X210" s="99" t="s">
        <v>183</v>
      </c>
    </row>
    <row r="211" spans="1:24" ht="30" customHeight="1" x14ac:dyDescent="0.35">
      <c r="A211" s="96">
        <v>43983</v>
      </c>
      <c r="B211" s="101" t="s">
        <v>1262</v>
      </c>
      <c r="C211" s="99" t="s">
        <v>33</v>
      </c>
      <c r="E211" s="99" t="s">
        <v>1263</v>
      </c>
      <c r="F211" s="99" t="s">
        <v>1638</v>
      </c>
      <c r="J211" s="96">
        <v>43970</v>
      </c>
      <c r="K211" s="99" t="s">
        <v>1264</v>
      </c>
      <c r="L211" s="108" t="str">
        <f t="shared" si="5"/>
        <v>https://clinicaltrials.gov/show/NCT04397588</v>
      </c>
      <c r="M211" s="99" t="s">
        <v>165</v>
      </c>
      <c r="N211" s="99" t="s">
        <v>117</v>
      </c>
      <c r="O211" s="99" t="s">
        <v>115</v>
      </c>
      <c r="Q211" s="99" t="s">
        <v>1265</v>
      </c>
      <c r="R211" s="99" t="s">
        <v>108</v>
      </c>
      <c r="S211" s="99" t="s">
        <v>108</v>
      </c>
      <c r="T211" s="99" t="s">
        <v>122</v>
      </c>
      <c r="U211" s="99" t="s">
        <v>1266</v>
      </c>
      <c r="V211" s="96">
        <v>43942</v>
      </c>
      <c r="W211" s="99">
        <v>300</v>
      </c>
    </row>
    <row r="212" spans="1:24" ht="30" customHeight="1" x14ac:dyDescent="0.35">
      <c r="A212" s="96">
        <v>43976</v>
      </c>
      <c r="B212" s="101" t="s">
        <v>246</v>
      </c>
      <c r="C212" s="109" t="s">
        <v>2064</v>
      </c>
      <c r="D212" s="99" t="s">
        <v>247</v>
      </c>
      <c r="E212" s="99" t="s">
        <v>248</v>
      </c>
      <c r="F212" s="99" t="s">
        <v>1416</v>
      </c>
      <c r="G212" s="114" t="s">
        <v>1417</v>
      </c>
      <c r="J212" s="96">
        <v>43927</v>
      </c>
      <c r="K212" s="99" t="s">
        <v>249</v>
      </c>
      <c r="L212" s="108" t="str">
        <f t="shared" si="5"/>
        <v>https://anzctr.org.au/ACTRN12620000449932.aspx</v>
      </c>
      <c r="M212" s="99" t="s">
        <v>250</v>
      </c>
      <c r="N212" s="99" t="s">
        <v>184</v>
      </c>
      <c r="O212" s="99" t="s">
        <v>115</v>
      </c>
      <c r="P212" s="99" t="s">
        <v>251</v>
      </c>
      <c r="Q212" s="99" t="s">
        <v>252</v>
      </c>
      <c r="R212" s="99" t="s">
        <v>253</v>
      </c>
      <c r="S212" s="99" t="s">
        <v>254</v>
      </c>
      <c r="T212" s="99" t="s">
        <v>255</v>
      </c>
      <c r="U212" s="99" t="s">
        <v>256</v>
      </c>
      <c r="V212" s="96">
        <v>44108</v>
      </c>
      <c r="W212" s="99">
        <v>200</v>
      </c>
      <c r="X212" s="99" t="s">
        <v>183</v>
      </c>
    </row>
    <row r="213" spans="1:24" ht="30" customHeight="1" x14ac:dyDescent="0.35">
      <c r="A213" s="96">
        <v>43976</v>
      </c>
      <c r="B213" s="101" t="s">
        <v>257</v>
      </c>
      <c r="C213" s="99" t="s">
        <v>33</v>
      </c>
      <c r="D213" s="99" t="s">
        <v>1639</v>
      </c>
      <c r="E213" s="99" t="s">
        <v>258</v>
      </c>
      <c r="F213" s="99" t="s">
        <v>1640</v>
      </c>
      <c r="G213" s="114" t="s">
        <v>1418</v>
      </c>
      <c r="J213" s="96">
        <v>43948</v>
      </c>
      <c r="K213" s="99" t="s">
        <v>259</v>
      </c>
      <c r="L213" s="108" t="str">
        <f t="shared" si="5"/>
        <v>https://anzctr.org.au/ACTRN12620000512921.aspx</v>
      </c>
      <c r="M213" s="99" t="s">
        <v>250</v>
      </c>
      <c r="N213" s="99" t="s">
        <v>184</v>
      </c>
      <c r="O213" s="99" t="s">
        <v>115</v>
      </c>
      <c r="P213" s="99" t="s">
        <v>260</v>
      </c>
      <c r="Q213" s="99" t="s">
        <v>261</v>
      </c>
      <c r="R213" s="99" t="s">
        <v>262</v>
      </c>
      <c r="S213" s="99" t="s">
        <v>263</v>
      </c>
      <c r="T213" s="99" t="s">
        <v>255</v>
      </c>
      <c r="U213" s="99" t="s">
        <v>264</v>
      </c>
      <c r="V213" s="96">
        <v>43950</v>
      </c>
      <c r="W213" s="99">
        <v>400</v>
      </c>
      <c r="X213" s="99" t="s">
        <v>183</v>
      </c>
    </row>
    <row r="214" spans="1:24" ht="30" customHeight="1" x14ac:dyDescent="0.35">
      <c r="A214" s="96">
        <v>43976</v>
      </c>
      <c r="B214" s="101" t="s">
        <v>265</v>
      </c>
      <c r="C214" s="109" t="s">
        <v>2064</v>
      </c>
      <c r="D214" s="99" t="s">
        <v>1641</v>
      </c>
      <c r="E214" s="99" t="s">
        <v>266</v>
      </c>
      <c r="F214" s="99" t="s">
        <v>1419</v>
      </c>
      <c r="G214" s="114" t="s">
        <v>1420</v>
      </c>
      <c r="J214" s="96">
        <v>43950</v>
      </c>
      <c r="K214" s="99" t="s">
        <v>267</v>
      </c>
      <c r="L214" s="108" t="str">
        <f t="shared" si="5"/>
        <v>https://anzctr.org.au/ACTRN12620000527965.aspx</v>
      </c>
      <c r="M214" s="99" t="s">
        <v>250</v>
      </c>
      <c r="N214" s="99" t="s">
        <v>184</v>
      </c>
      <c r="O214" s="99" t="s">
        <v>115</v>
      </c>
      <c r="P214" s="99" t="s">
        <v>251</v>
      </c>
      <c r="Q214" s="99" t="s">
        <v>268</v>
      </c>
      <c r="R214" s="99" t="s">
        <v>269</v>
      </c>
      <c r="S214" s="99" t="s">
        <v>270</v>
      </c>
      <c r="T214" s="99" t="s">
        <v>255</v>
      </c>
      <c r="U214" s="99" t="s">
        <v>271</v>
      </c>
      <c r="V214" s="96">
        <v>43835</v>
      </c>
      <c r="W214" s="99">
        <v>1000</v>
      </c>
      <c r="X214" s="99" t="s">
        <v>183</v>
      </c>
    </row>
    <row r="215" spans="1:24" ht="30" customHeight="1" x14ac:dyDescent="0.35">
      <c r="A215" s="96">
        <v>43976</v>
      </c>
      <c r="B215" s="101" t="s">
        <v>272</v>
      </c>
      <c r="C215" s="99" t="s">
        <v>33</v>
      </c>
      <c r="D215" s="99" t="s">
        <v>273</v>
      </c>
      <c r="E215" s="99" t="s">
        <v>274</v>
      </c>
      <c r="F215" s="99" t="s">
        <v>1642</v>
      </c>
      <c r="G215" s="114" t="s">
        <v>1643</v>
      </c>
      <c r="J215" s="96">
        <v>43863</v>
      </c>
      <c r="K215" s="99" t="s">
        <v>275</v>
      </c>
      <c r="L215" s="108" t="str">
        <f t="shared" si="5"/>
        <v>http://www.chictr.org.cn/showproj.aspx?proj=48965</v>
      </c>
      <c r="M215" s="99" t="s">
        <v>276</v>
      </c>
      <c r="N215" s="99" t="s">
        <v>107</v>
      </c>
      <c r="O215" s="99" t="s">
        <v>277</v>
      </c>
      <c r="P215" s="99" t="s">
        <v>278</v>
      </c>
      <c r="Q215" s="99" t="s">
        <v>279</v>
      </c>
      <c r="T215" s="99" t="s">
        <v>255</v>
      </c>
      <c r="U215" s="99" t="s">
        <v>280</v>
      </c>
      <c r="V215" s="96">
        <v>43871</v>
      </c>
      <c r="W215" s="99" t="s">
        <v>281</v>
      </c>
      <c r="X215" s="99" t="s">
        <v>108</v>
      </c>
    </row>
    <row r="216" spans="1:24" ht="30" customHeight="1" x14ac:dyDescent="0.35">
      <c r="A216" s="96">
        <v>43976</v>
      </c>
      <c r="B216" s="101" t="s">
        <v>282</v>
      </c>
      <c r="C216" s="99" t="s">
        <v>33</v>
      </c>
      <c r="D216" s="99" t="s">
        <v>283</v>
      </c>
      <c r="E216" s="99" t="s">
        <v>284</v>
      </c>
      <c r="F216" s="99" t="s">
        <v>1644</v>
      </c>
      <c r="G216" s="114" t="s">
        <v>1645</v>
      </c>
      <c r="J216" s="96">
        <v>44014</v>
      </c>
      <c r="K216" s="99" t="s">
        <v>285</v>
      </c>
      <c r="L216" s="108" t="str">
        <f t="shared" si="5"/>
        <v>http://www.chictr.org.cn/showproj.aspx?proj=49146</v>
      </c>
      <c r="M216" s="99" t="s">
        <v>276</v>
      </c>
      <c r="N216" s="99" t="s">
        <v>107</v>
      </c>
      <c r="O216" s="99" t="s">
        <v>286</v>
      </c>
      <c r="P216" s="99" t="s">
        <v>287</v>
      </c>
      <c r="Q216" s="99" t="s">
        <v>288</v>
      </c>
      <c r="R216" s="99">
        <v>1</v>
      </c>
      <c r="S216" s="99">
        <v>99</v>
      </c>
      <c r="T216" s="99" t="s">
        <v>122</v>
      </c>
      <c r="U216" s="99" t="s">
        <v>289</v>
      </c>
      <c r="V216" s="96">
        <v>43855</v>
      </c>
      <c r="W216" s="99" t="s">
        <v>290</v>
      </c>
      <c r="X216" s="99">
        <v>0</v>
      </c>
    </row>
    <row r="217" spans="1:24" ht="30" customHeight="1" x14ac:dyDescent="0.35">
      <c r="A217" s="96">
        <v>43976</v>
      </c>
      <c r="B217" s="101" t="s">
        <v>291</v>
      </c>
      <c r="C217" s="99" t="s">
        <v>33</v>
      </c>
      <c r="D217" s="99" t="s">
        <v>292</v>
      </c>
      <c r="E217" s="99" t="s">
        <v>293</v>
      </c>
      <c r="F217" s="99" t="s">
        <v>1646</v>
      </c>
      <c r="G217" s="114" t="s">
        <v>1421</v>
      </c>
      <c r="J217" s="96">
        <v>43871</v>
      </c>
      <c r="K217" s="99" t="s">
        <v>294</v>
      </c>
      <c r="L217" s="108" t="str">
        <f t="shared" si="5"/>
        <v>http://www.chictr.org.cn/showproj.aspx?proj=49219</v>
      </c>
      <c r="M217" s="99" t="s">
        <v>276</v>
      </c>
      <c r="N217" s="99" t="s">
        <v>107</v>
      </c>
      <c r="O217" s="99" t="s">
        <v>295</v>
      </c>
      <c r="P217" s="99" t="s">
        <v>296</v>
      </c>
      <c r="Q217" s="99" t="s">
        <v>297</v>
      </c>
      <c r="R217" s="99">
        <v>1</v>
      </c>
      <c r="S217" s="99">
        <v>100</v>
      </c>
      <c r="T217" s="99" t="s">
        <v>255</v>
      </c>
      <c r="U217" s="99" t="s">
        <v>298</v>
      </c>
      <c r="V217" s="96">
        <v>43891</v>
      </c>
      <c r="W217" s="99" t="s">
        <v>299</v>
      </c>
      <c r="X217" s="99">
        <v>0</v>
      </c>
    </row>
    <row r="218" spans="1:24" ht="30" customHeight="1" x14ac:dyDescent="0.35">
      <c r="A218" s="96">
        <v>43976</v>
      </c>
      <c r="B218" s="101" t="s">
        <v>300</v>
      </c>
      <c r="C218" s="99" t="s">
        <v>33</v>
      </c>
      <c r="D218" s="99" t="s">
        <v>301</v>
      </c>
      <c r="E218" s="99" t="s">
        <v>302</v>
      </c>
      <c r="F218" s="99" t="s">
        <v>1647</v>
      </c>
      <c r="G218" s="114" t="s">
        <v>1422</v>
      </c>
      <c r="J218" s="96">
        <v>43875</v>
      </c>
      <c r="K218" s="99" t="s">
        <v>303</v>
      </c>
      <c r="L218" s="108" t="str">
        <f t="shared" si="5"/>
        <v>http://www.chictr.org.cn/showproj.aspx?proj=49407</v>
      </c>
      <c r="M218" s="99" t="s">
        <v>276</v>
      </c>
      <c r="N218" s="99" t="s">
        <v>107</v>
      </c>
      <c r="O218" s="99" t="s">
        <v>295</v>
      </c>
      <c r="P218" s="99" t="s">
        <v>304</v>
      </c>
      <c r="Q218" s="99" t="s">
        <v>305</v>
      </c>
      <c r="R218" s="99">
        <v>1</v>
      </c>
      <c r="S218" s="99">
        <v>100</v>
      </c>
      <c r="T218" s="99" t="s">
        <v>122</v>
      </c>
      <c r="U218" s="99" t="s">
        <v>306</v>
      </c>
      <c r="V218" s="96">
        <v>43877</v>
      </c>
      <c r="W218" s="99" t="s">
        <v>307</v>
      </c>
      <c r="X218" s="99">
        <v>0</v>
      </c>
    </row>
    <row r="219" spans="1:24" ht="30" customHeight="1" x14ac:dyDescent="0.35">
      <c r="A219" s="96">
        <v>43976</v>
      </c>
      <c r="B219" s="101" t="s">
        <v>308</v>
      </c>
      <c r="C219" s="99" t="s">
        <v>33</v>
      </c>
      <c r="D219" s="99" t="s">
        <v>309</v>
      </c>
      <c r="E219" s="99" t="s">
        <v>310</v>
      </c>
      <c r="F219" s="99" t="s">
        <v>1423</v>
      </c>
      <c r="G219" s="114" t="s">
        <v>1424</v>
      </c>
      <c r="J219" s="96">
        <v>43875</v>
      </c>
      <c r="K219" s="99" t="s">
        <v>311</v>
      </c>
      <c r="L219" s="108" t="str">
        <f t="shared" si="5"/>
        <v>http://www.chictr.org.cn/showproj.aspx?proj=49387</v>
      </c>
      <c r="M219" s="99" t="s">
        <v>276</v>
      </c>
      <c r="N219" s="99" t="s">
        <v>107</v>
      </c>
      <c r="O219" s="99" t="s">
        <v>286</v>
      </c>
      <c r="P219" s="99" t="s">
        <v>312</v>
      </c>
      <c r="Q219" s="99" t="s">
        <v>313</v>
      </c>
      <c r="R219" s="99">
        <v>0</v>
      </c>
      <c r="S219" s="99">
        <v>18</v>
      </c>
      <c r="T219" s="99" t="s">
        <v>122</v>
      </c>
      <c r="U219" s="99" t="s">
        <v>314</v>
      </c>
      <c r="V219" s="96">
        <v>43875</v>
      </c>
      <c r="W219" s="99" t="s">
        <v>315</v>
      </c>
      <c r="X219" s="99">
        <v>0</v>
      </c>
    </row>
    <row r="220" spans="1:24" ht="30" customHeight="1" x14ac:dyDescent="0.35">
      <c r="A220" s="96">
        <v>43976</v>
      </c>
      <c r="B220" s="101" t="s">
        <v>316</v>
      </c>
      <c r="C220" s="99" t="s">
        <v>33</v>
      </c>
      <c r="D220" s="99" t="s">
        <v>317</v>
      </c>
      <c r="E220" s="99" t="s">
        <v>318</v>
      </c>
      <c r="F220" s="99" t="s">
        <v>1425</v>
      </c>
      <c r="G220" s="114" t="s">
        <v>1426</v>
      </c>
      <c r="J220" s="96">
        <v>43875</v>
      </c>
      <c r="K220" s="99" t="s">
        <v>319</v>
      </c>
      <c r="L220" s="108" t="str">
        <f t="shared" si="5"/>
        <v>http://www.chictr.org.cn/showproj.aspx?proj=49492</v>
      </c>
      <c r="M220" s="99" t="s">
        <v>276</v>
      </c>
      <c r="N220" s="99" t="s">
        <v>107</v>
      </c>
      <c r="O220" s="99" t="s">
        <v>320</v>
      </c>
      <c r="P220" s="99" t="s">
        <v>296</v>
      </c>
      <c r="Q220" s="99" t="s">
        <v>321</v>
      </c>
      <c r="R220" s="99">
        <v>1</v>
      </c>
      <c r="S220" s="99">
        <v>90</v>
      </c>
      <c r="U220" s="99" t="s">
        <v>322</v>
      </c>
      <c r="V220" s="96">
        <v>43862</v>
      </c>
      <c r="W220" s="99" t="s">
        <v>323</v>
      </c>
      <c r="X220" s="99" t="s">
        <v>108</v>
      </c>
    </row>
    <row r="221" spans="1:24" ht="30" customHeight="1" x14ac:dyDescent="0.35">
      <c r="A221" s="96">
        <v>43976</v>
      </c>
      <c r="B221" s="101" t="s">
        <v>324</v>
      </c>
      <c r="C221" s="99" t="s">
        <v>33</v>
      </c>
      <c r="D221" s="99" t="s">
        <v>325</v>
      </c>
      <c r="E221" s="99" t="s">
        <v>326</v>
      </c>
      <c r="F221" s="99" t="s">
        <v>1648</v>
      </c>
      <c r="G221" s="114" t="s">
        <v>1649</v>
      </c>
      <c r="J221" s="96">
        <v>43875</v>
      </c>
      <c r="K221" s="99" t="s">
        <v>327</v>
      </c>
      <c r="L221" s="108" t="str">
        <f t="shared" si="5"/>
        <v>http://www.chictr.org.cn/showproj.aspx?proj=49306</v>
      </c>
      <c r="M221" s="99" t="s">
        <v>276</v>
      </c>
      <c r="N221" s="99" t="s">
        <v>107</v>
      </c>
      <c r="O221" s="99" t="s">
        <v>277</v>
      </c>
      <c r="P221" s="99" t="s">
        <v>312</v>
      </c>
      <c r="Q221" s="99" t="s">
        <v>328</v>
      </c>
      <c r="R221" s="99">
        <v>3</v>
      </c>
      <c r="S221" s="99">
        <v>85</v>
      </c>
      <c r="T221" s="99" t="s">
        <v>255</v>
      </c>
      <c r="U221" s="99" t="s">
        <v>329</v>
      </c>
      <c r="V221" s="96">
        <v>43875</v>
      </c>
      <c r="W221" s="99" t="s">
        <v>330</v>
      </c>
      <c r="X221" s="99" t="s">
        <v>108</v>
      </c>
    </row>
    <row r="222" spans="1:24" ht="30" customHeight="1" x14ac:dyDescent="0.35">
      <c r="A222" s="96">
        <v>43976</v>
      </c>
      <c r="B222" s="101" t="s">
        <v>331</v>
      </c>
      <c r="C222" s="99" t="s">
        <v>33</v>
      </c>
      <c r="D222" s="99" t="s">
        <v>332</v>
      </c>
      <c r="E222" s="99" t="s">
        <v>333</v>
      </c>
      <c r="F222" s="99" t="s">
        <v>1650</v>
      </c>
      <c r="G222" s="114" t="s">
        <v>1651</v>
      </c>
      <c r="J222" s="96">
        <v>43875</v>
      </c>
      <c r="K222" s="99" t="s">
        <v>334</v>
      </c>
      <c r="L222" s="108" t="str">
        <f t="shared" si="5"/>
        <v>http://www.chictr.org.cn/showproj.aspx?proj=49502</v>
      </c>
      <c r="M222" s="99" t="s">
        <v>276</v>
      </c>
      <c r="N222" s="99" t="s">
        <v>107</v>
      </c>
      <c r="O222" s="99" t="s">
        <v>286</v>
      </c>
      <c r="P222" s="99" t="s">
        <v>287</v>
      </c>
      <c r="Q222" s="99" t="s">
        <v>335</v>
      </c>
      <c r="R222" s="99">
        <v>0</v>
      </c>
      <c r="S222" s="99">
        <v>100</v>
      </c>
      <c r="T222" s="99" t="s">
        <v>122</v>
      </c>
      <c r="U222" s="99" t="s">
        <v>336</v>
      </c>
      <c r="V222" s="96">
        <v>43868</v>
      </c>
      <c r="W222" s="99" t="s">
        <v>337</v>
      </c>
      <c r="X222" s="99">
        <v>0</v>
      </c>
    </row>
    <row r="223" spans="1:24" ht="30" customHeight="1" x14ac:dyDescent="0.35">
      <c r="A223" s="96">
        <v>43976</v>
      </c>
      <c r="B223" s="101" t="s">
        <v>338</v>
      </c>
      <c r="C223" s="99" t="s">
        <v>33</v>
      </c>
      <c r="D223" s="99" t="s">
        <v>339</v>
      </c>
      <c r="E223" s="99" t="s">
        <v>340</v>
      </c>
      <c r="F223" s="99" t="s">
        <v>1427</v>
      </c>
      <c r="G223" s="114" t="s">
        <v>1308</v>
      </c>
      <c r="J223" s="96">
        <v>43876</v>
      </c>
      <c r="K223" s="99" t="s">
        <v>341</v>
      </c>
      <c r="L223" s="108" t="str">
        <f t="shared" si="5"/>
        <v>http://www.chictr.org.cn/showproj.aspx?proj=49520</v>
      </c>
      <c r="M223" s="99" t="s">
        <v>276</v>
      </c>
      <c r="N223" s="99" t="s">
        <v>107</v>
      </c>
      <c r="O223" s="99" t="s">
        <v>320</v>
      </c>
      <c r="P223" s="99" t="s">
        <v>296</v>
      </c>
      <c r="Q223" s="99" t="s">
        <v>342</v>
      </c>
      <c r="R223" s="99">
        <v>0</v>
      </c>
      <c r="S223" s="99">
        <v>90</v>
      </c>
      <c r="T223" s="99" t="s">
        <v>255</v>
      </c>
      <c r="U223" s="99" t="s">
        <v>343</v>
      </c>
      <c r="V223" s="96">
        <v>43876</v>
      </c>
      <c r="W223" s="99" t="s">
        <v>344</v>
      </c>
      <c r="X223" s="99" t="s">
        <v>345</v>
      </c>
    </row>
    <row r="224" spans="1:24" ht="30" customHeight="1" x14ac:dyDescent="0.35">
      <c r="A224" s="96">
        <v>43976</v>
      </c>
      <c r="B224" s="101" t="s">
        <v>346</v>
      </c>
      <c r="C224" s="99" t="s">
        <v>33</v>
      </c>
      <c r="D224" s="99" t="s">
        <v>317</v>
      </c>
      <c r="E224" s="99" t="s">
        <v>347</v>
      </c>
      <c r="F224" s="99" t="s">
        <v>1428</v>
      </c>
      <c r="G224" s="114" t="s">
        <v>1429</v>
      </c>
      <c r="J224" s="96">
        <v>43877</v>
      </c>
      <c r="K224" s="99" t="s">
        <v>348</v>
      </c>
      <c r="L224" s="108" t="str">
        <f t="shared" si="5"/>
        <v>http://www.chictr.org.cn/showproj.aspx?proj=49587</v>
      </c>
      <c r="M224" s="99" t="s">
        <v>276</v>
      </c>
      <c r="N224" s="99" t="s">
        <v>107</v>
      </c>
      <c r="O224" s="99" t="s">
        <v>320</v>
      </c>
      <c r="P224" s="99" t="s">
        <v>296</v>
      </c>
      <c r="Q224" s="99" t="s">
        <v>349</v>
      </c>
      <c r="R224" s="99">
        <v>0</v>
      </c>
      <c r="S224" s="99">
        <v>100</v>
      </c>
      <c r="T224" s="99" t="s">
        <v>255</v>
      </c>
      <c r="U224" s="99" t="s">
        <v>350</v>
      </c>
      <c r="V224" s="96">
        <v>43877</v>
      </c>
      <c r="W224" s="99" t="s">
        <v>351</v>
      </c>
      <c r="X224" s="99">
        <v>0</v>
      </c>
    </row>
    <row r="225" spans="1:24" ht="30" customHeight="1" x14ac:dyDescent="0.35">
      <c r="A225" s="96">
        <v>43976</v>
      </c>
      <c r="B225" s="101" t="s">
        <v>352</v>
      </c>
      <c r="C225" s="99" t="s">
        <v>33</v>
      </c>
      <c r="D225" s="99" t="s">
        <v>317</v>
      </c>
      <c r="E225" s="99" t="s">
        <v>353</v>
      </c>
      <c r="F225" s="99" t="s">
        <v>1430</v>
      </c>
      <c r="G225" s="114" t="s">
        <v>1431</v>
      </c>
      <c r="J225" s="96">
        <v>43878</v>
      </c>
      <c r="K225" s="99" t="s">
        <v>354</v>
      </c>
      <c r="L225" s="108" t="str">
        <f t="shared" si="5"/>
        <v>http://www.chictr.org.cn/showproj.aspx?proj=49630</v>
      </c>
      <c r="M225" s="99" t="s">
        <v>276</v>
      </c>
      <c r="N225" s="99" t="s">
        <v>107</v>
      </c>
      <c r="O225" s="99" t="s">
        <v>320</v>
      </c>
      <c r="P225" s="99" t="s">
        <v>296</v>
      </c>
      <c r="Q225" s="99" t="s">
        <v>355</v>
      </c>
      <c r="R225" s="99">
        <v>0</v>
      </c>
      <c r="S225" s="99">
        <v>79</v>
      </c>
      <c r="T225" s="99" t="s">
        <v>255</v>
      </c>
      <c r="U225" s="99" t="s">
        <v>356</v>
      </c>
      <c r="V225" s="96">
        <v>43878</v>
      </c>
      <c r="W225" s="99" t="s">
        <v>357</v>
      </c>
      <c r="X225" s="99" t="s">
        <v>345</v>
      </c>
    </row>
    <row r="226" spans="1:24" ht="30" customHeight="1" x14ac:dyDescent="0.35">
      <c r="A226" s="96">
        <v>43976</v>
      </c>
      <c r="B226" s="101" t="s">
        <v>358</v>
      </c>
      <c r="C226" s="99" t="s">
        <v>33</v>
      </c>
      <c r="D226" s="99" t="s">
        <v>359</v>
      </c>
      <c r="E226" s="99" t="s">
        <v>360</v>
      </c>
      <c r="F226" s="99" t="s">
        <v>1652</v>
      </c>
      <c r="G226" s="114" t="s">
        <v>1308</v>
      </c>
      <c r="J226" s="96">
        <v>43878</v>
      </c>
      <c r="K226" s="99" t="s">
        <v>361</v>
      </c>
      <c r="L226" s="108" t="str">
        <f t="shared" si="5"/>
        <v>http://www.chictr.org.cn/showproj.aspx?proj=49636</v>
      </c>
      <c r="M226" s="99" t="s">
        <v>276</v>
      </c>
      <c r="N226" s="99" t="s">
        <v>107</v>
      </c>
      <c r="O226" s="99" t="s">
        <v>320</v>
      </c>
      <c r="P226" s="99" t="s">
        <v>304</v>
      </c>
      <c r="Q226" s="99" t="s">
        <v>362</v>
      </c>
      <c r="R226" s="99">
        <v>0</v>
      </c>
      <c r="S226" s="99">
        <v>1</v>
      </c>
      <c r="T226" s="99" t="s">
        <v>122</v>
      </c>
      <c r="U226" s="99" t="s">
        <v>363</v>
      </c>
      <c r="V226" s="96">
        <v>43855</v>
      </c>
      <c r="W226" s="99" t="s">
        <v>364</v>
      </c>
      <c r="X226" s="99" t="s">
        <v>108</v>
      </c>
    </row>
    <row r="227" spans="1:24" ht="30" customHeight="1" x14ac:dyDescent="0.35">
      <c r="A227" s="96">
        <v>43976</v>
      </c>
      <c r="B227" s="101" t="s">
        <v>365</v>
      </c>
      <c r="C227" s="99" t="s">
        <v>33</v>
      </c>
      <c r="D227" s="99" t="s">
        <v>317</v>
      </c>
      <c r="E227" s="99" t="s">
        <v>366</v>
      </c>
      <c r="F227" s="99" t="s">
        <v>1653</v>
      </c>
      <c r="G227" s="114" t="s">
        <v>1654</v>
      </c>
      <c r="J227" s="96">
        <v>43882</v>
      </c>
      <c r="K227" s="99" t="s">
        <v>367</v>
      </c>
      <c r="L227" s="108" t="str">
        <f t="shared" si="5"/>
        <v>http://www.chictr.org.cn/showproj.aspx?proj=49816</v>
      </c>
      <c r="M227" s="99" t="s">
        <v>276</v>
      </c>
      <c r="N227" s="99" t="s">
        <v>107</v>
      </c>
      <c r="O227" s="99" t="s">
        <v>320</v>
      </c>
      <c r="P227" s="99" t="s">
        <v>296</v>
      </c>
      <c r="Q227" s="99" t="s">
        <v>368</v>
      </c>
      <c r="R227" s="99">
        <v>1</v>
      </c>
      <c r="S227" s="99">
        <v>90</v>
      </c>
      <c r="T227" s="99" t="s">
        <v>122</v>
      </c>
      <c r="U227" s="99" t="s">
        <v>369</v>
      </c>
      <c r="V227" s="96">
        <v>43871</v>
      </c>
      <c r="W227" s="99" t="s">
        <v>370</v>
      </c>
      <c r="X227" s="99">
        <v>0</v>
      </c>
    </row>
    <row r="228" spans="1:24" ht="30" customHeight="1" x14ac:dyDescent="0.35">
      <c r="A228" s="96">
        <v>43976</v>
      </c>
      <c r="B228" s="101" t="s">
        <v>371</v>
      </c>
      <c r="C228" s="99" t="s">
        <v>33</v>
      </c>
      <c r="D228" s="99" t="s">
        <v>372</v>
      </c>
      <c r="E228" s="99" t="s">
        <v>373</v>
      </c>
      <c r="F228" s="99" t="s">
        <v>1432</v>
      </c>
      <c r="G228" s="114" t="s">
        <v>1655</v>
      </c>
      <c r="J228" s="96">
        <v>43885</v>
      </c>
      <c r="K228" s="99" t="s">
        <v>374</v>
      </c>
      <c r="L228" s="108" t="str">
        <f t="shared" si="5"/>
        <v>http://www.chictr.org.cn/showproj.aspx?proj=50005</v>
      </c>
      <c r="M228" s="99" t="s">
        <v>276</v>
      </c>
      <c r="N228" s="99" t="s">
        <v>107</v>
      </c>
      <c r="O228" s="99" t="s">
        <v>286</v>
      </c>
      <c r="P228" s="99" t="s">
        <v>312</v>
      </c>
      <c r="Q228" s="99" t="s">
        <v>375</v>
      </c>
      <c r="R228" s="99">
        <v>0</v>
      </c>
      <c r="S228" s="99">
        <v>90</v>
      </c>
      <c r="T228" s="99" t="s">
        <v>255</v>
      </c>
      <c r="U228" s="99" t="s">
        <v>376</v>
      </c>
      <c r="V228" s="96">
        <v>43885</v>
      </c>
      <c r="W228" s="99" t="s">
        <v>377</v>
      </c>
      <c r="X228" s="99">
        <v>0</v>
      </c>
    </row>
    <row r="229" spans="1:24" ht="30" customHeight="1" x14ac:dyDescent="0.35">
      <c r="A229" s="96">
        <v>43976</v>
      </c>
      <c r="B229" s="101" t="s">
        <v>378</v>
      </c>
      <c r="C229" s="99" t="s">
        <v>33</v>
      </c>
      <c r="D229" s="99" t="s">
        <v>379</v>
      </c>
      <c r="E229" s="99" t="s">
        <v>380</v>
      </c>
      <c r="F229" s="99" t="s">
        <v>1433</v>
      </c>
      <c r="G229" s="114" t="s">
        <v>1434</v>
      </c>
      <c r="J229" s="96">
        <v>43885</v>
      </c>
      <c r="K229" s="99" t="s">
        <v>381</v>
      </c>
      <c r="L229" s="108" t="str">
        <f t="shared" si="5"/>
        <v>http://www.chictr.org.cn/showproj.aspx?proj=50031</v>
      </c>
      <c r="M229" s="99" t="s">
        <v>276</v>
      </c>
      <c r="N229" s="99" t="s">
        <v>107</v>
      </c>
      <c r="O229" s="99" t="s">
        <v>320</v>
      </c>
      <c r="P229" s="99" t="s">
        <v>296</v>
      </c>
      <c r="Q229" s="99" t="s">
        <v>382</v>
      </c>
      <c r="R229" s="99">
        <v>0</v>
      </c>
      <c r="S229" s="99">
        <v>100</v>
      </c>
      <c r="T229" s="99" t="s">
        <v>255</v>
      </c>
      <c r="U229" s="99" t="s">
        <v>383</v>
      </c>
      <c r="V229" s="96">
        <v>43886</v>
      </c>
      <c r="W229" s="99" t="s">
        <v>384</v>
      </c>
      <c r="X229" s="99" t="s">
        <v>108</v>
      </c>
    </row>
    <row r="230" spans="1:24" ht="30" customHeight="1" x14ac:dyDescent="0.35">
      <c r="A230" s="96">
        <v>43976</v>
      </c>
      <c r="B230" s="101" t="s">
        <v>385</v>
      </c>
      <c r="C230" s="99" t="s">
        <v>33</v>
      </c>
      <c r="D230" s="99" t="s">
        <v>386</v>
      </c>
      <c r="E230" s="99" t="s">
        <v>387</v>
      </c>
      <c r="F230" s="99" t="s">
        <v>1656</v>
      </c>
      <c r="G230" s="114" t="s">
        <v>1657</v>
      </c>
      <c r="J230" s="96">
        <v>43889</v>
      </c>
      <c r="K230" s="99" t="s">
        <v>388</v>
      </c>
      <c r="L230" s="108" t="str">
        <f t="shared" si="5"/>
        <v>http://www.chictr.org.cn/showproj.aspx?proj=50248</v>
      </c>
      <c r="M230" s="99" t="s">
        <v>276</v>
      </c>
      <c r="N230" s="99" t="s">
        <v>107</v>
      </c>
      <c r="O230" s="99" t="s">
        <v>286</v>
      </c>
      <c r="P230" s="99" t="s">
        <v>389</v>
      </c>
      <c r="Q230" s="99" t="s">
        <v>390</v>
      </c>
      <c r="R230" s="99">
        <v>1</v>
      </c>
      <c r="S230" s="99">
        <v>15</v>
      </c>
      <c r="T230" s="99" t="s">
        <v>255</v>
      </c>
      <c r="U230" s="99" t="s">
        <v>391</v>
      </c>
      <c r="V230" s="96">
        <v>43889</v>
      </c>
      <c r="W230" s="99" t="s">
        <v>344</v>
      </c>
      <c r="X230" s="99">
        <v>0</v>
      </c>
    </row>
    <row r="231" spans="1:24" ht="30" customHeight="1" x14ac:dyDescent="0.35">
      <c r="A231" s="96">
        <v>43976</v>
      </c>
      <c r="B231" s="101" t="s">
        <v>392</v>
      </c>
      <c r="C231" s="99" t="s">
        <v>33</v>
      </c>
      <c r="D231" s="99" t="s">
        <v>393</v>
      </c>
      <c r="E231" s="99" t="s">
        <v>394</v>
      </c>
      <c r="F231" s="99" t="s">
        <v>1658</v>
      </c>
      <c r="G231" s="114" t="s">
        <v>1659</v>
      </c>
      <c r="J231" s="96">
        <v>43889</v>
      </c>
      <c r="K231" s="99" t="s">
        <v>395</v>
      </c>
      <c r="L231" s="108" t="str">
        <f t="shared" si="5"/>
        <v>http://www.chictr.org.cn/showproj.aspx?proj=50231</v>
      </c>
      <c r="M231" s="99" t="s">
        <v>276</v>
      </c>
      <c r="N231" s="99" t="s">
        <v>107</v>
      </c>
      <c r="O231" s="99" t="s">
        <v>286</v>
      </c>
      <c r="P231" s="99" t="s">
        <v>312</v>
      </c>
      <c r="Q231" s="99" t="s">
        <v>390</v>
      </c>
      <c r="T231" s="99" t="s">
        <v>255</v>
      </c>
      <c r="U231" s="99" t="s">
        <v>396</v>
      </c>
      <c r="V231" s="96">
        <v>43889</v>
      </c>
      <c r="W231" s="99" t="s">
        <v>397</v>
      </c>
      <c r="X231" s="99">
        <v>0</v>
      </c>
    </row>
    <row r="232" spans="1:24" ht="30" customHeight="1" x14ac:dyDescent="0.35">
      <c r="A232" s="96">
        <v>43976</v>
      </c>
      <c r="B232" s="101" t="s">
        <v>398</v>
      </c>
      <c r="C232" s="99" t="s">
        <v>33</v>
      </c>
      <c r="D232" s="99" t="s">
        <v>379</v>
      </c>
      <c r="F232" s="99" t="s">
        <v>1435</v>
      </c>
      <c r="G232" s="114" t="s">
        <v>1660</v>
      </c>
      <c r="J232" s="96">
        <v>43889</v>
      </c>
      <c r="K232" s="99" t="s">
        <v>399</v>
      </c>
      <c r="L232" s="108" t="str">
        <f t="shared" si="5"/>
        <v>http://www.chictr.org.cn/showproj.aspx?proj=50271</v>
      </c>
      <c r="M232" s="99" t="s">
        <v>276</v>
      </c>
      <c r="N232" s="99" t="s">
        <v>107</v>
      </c>
      <c r="O232" s="99" t="s">
        <v>400</v>
      </c>
      <c r="P232" s="99" t="s">
        <v>296</v>
      </c>
      <c r="Q232" s="99" t="s">
        <v>401</v>
      </c>
      <c r="R232" s="99">
        <v>0</v>
      </c>
      <c r="S232" s="99">
        <v>120</v>
      </c>
      <c r="T232" s="99" t="s">
        <v>122</v>
      </c>
      <c r="U232" s="99" t="s">
        <v>402</v>
      </c>
      <c r="V232" s="96">
        <v>43862</v>
      </c>
      <c r="W232" s="99" t="s">
        <v>403</v>
      </c>
      <c r="X232" s="99" t="s">
        <v>108</v>
      </c>
    </row>
    <row r="233" spans="1:24" ht="30" customHeight="1" x14ac:dyDescent="0.35">
      <c r="A233" s="96">
        <v>43976</v>
      </c>
      <c r="B233" s="101" t="s">
        <v>404</v>
      </c>
      <c r="C233" s="99" t="s">
        <v>33</v>
      </c>
      <c r="D233" s="99" t="s">
        <v>405</v>
      </c>
      <c r="E233" s="99" t="s">
        <v>302</v>
      </c>
      <c r="F233" s="99" t="s">
        <v>1661</v>
      </c>
      <c r="G233" s="114" t="s">
        <v>1308</v>
      </c>
      <c r="J233" s="96">
        <v>43889</v>
      </c>
      <c r="K233" s="99" t="s">
        <v>406</v>
      </c>
      <c r="L233" s="108" t="str">
        <f t="shared" si="5"/>
        <v>http://www.chictr.org.cn/showproj.aspx?proj=49491</v>
      </c>
      <c r="M233" s="99" t="s">
        <v>276</v>
      </c>
      <c r="N233" s="99" t="s">
        <v>107</v>
      </c>
      <c r="O233" s="99" t="s">
        <v>295</v>
      </c>
      <c r="P233" s="99" t="s">
        <v>304</v>
      </c>
      <c r="Q233" s="99" t="s">
        <v>335</v>
      </c>
      <c r="R233" s="99">
        <v>0</v>
      </c>
      <c r="S233" s="99">
        <v>100</v>
      </c>
      <c r="T233" s="99" t="s">
        <v>122</v>
      </c>
      <c r="U233" s="99" t="s">
        <v>407</v>
      </c>
      <c r="V233" s="96">
        <v>43880</v>
      </c>
      <c r="W233" s="99" t="s">
        <v>408</v>
      </c>
      <c r="X233" s="99">
        <v>0</v>
      </c>
    </row>
    <row r="234" spans="1:24" ht="30" customHeight="1" x14ac:dyDescent="0.35">
      <c r="A234" s="96">
        <v>43976</v>
      </c>
      <c r="B234" s="101" t="s">
        <v>409</v>
      </c>
      <c r="C234" s="99" t="s">
        <v>33</v>
      </c>
      <c r="D234" s="99" t="s">
        <v>410</v>
      </c>
      <c r="E234" s="99" t="s">
        <v>411</v>
      </c>
      <c r="F234" s="99" t="s">
        <v>1662</v>
      </c>
      <c r="G234" s="114" t="s">
        <v>1663</v>
      </c>
      <c r="J234" s="96">
        <v>43890</v>
      </c>
      <c r="K234" s="99" t="s">
        <v>412</v>
      </c>
      <c r="L234" s="108" t="str">
        <f t="shared" si="5"/>
        <v>http://www.chictr.org.cn/showproj.aspx?proj=49984</v>
      </c>
      <c r="M234" s="99" t="s">
        <v>276</v>
      </c>
      <c r="N234" s="99" t="s">
        <v>107</v>
      </c>
      <c r="O234" s="99" t="s">
        <v>320</v>
      </c>
      <c r="P234" s="99" t="s">
        <v>296</v>
      </c>
      <c r="Q234" s="99" t="s">
        <v>413</v>
      </c>
      <c r="R234" s="99">
        <v>0</v>
      </c>
      <c r="S234" s="99">
        <v>18</v>
      </c>
      <c r="T234" s="99" t="s">
        <v>122</v>
      </c>
      <c r="U234" s="99" t="s">
        <v>414</v>
      </c>
      <c r="V234" s="96">
        <v>43884</v>
      </c>
      <c r="W234" s="99" t="s">
        <v>415</v>
      </c>
      <c r="X234" s="99" t="s">
        <v>108</v>
      </c>
    </row>
    <row r="235" spans="1:24" ht="30" customHeight="1" x14ac:dyDescent="0.35">
      <c r="A235" s="96">
        <v>43976</v>
      </c>
      <c r="B235" s="101" t="s">
        <v>416</v>
      </c>
      <c r="C235" s="99" t="s">
        <v>33</v>
      </c>
      <c r="D235" s="99" t="s">
        <v>417</v>
      </c>
      <c r="E235" s="99" t="s">
        <v>418</v>
      </c>
      <c r="F235" s="99" t="s">
        <v>1664</v>
      </c>
      <c r="G235" s="114" t="s">
        <v>1665</v>
      </c>
      <c r="J235" s="96">
        <v>43879</v>
      </c>
      <c r="K235" s="99" t="s">
        <v>419</v>
      </c>
      <c r="L235" s="108" t="str">
        <f t="shared" ref="L235:L297" si="6">HYPERLINK(K235)</f>
        <v>http://www.chictr.org.cn/showproj.aspx?proj=50323</v>
      </c>
      <c r="M235" s="99" t="s">
        <v>276</v>
      </c>
      <c r="N235" s="99" t="s">
        <v>107</v>
      </c>
      <c r="O235" s="99" t="s">
        <v>286</v>
      </c>
      <c r="P235" s="99" t="s">
        <v>296</v>
      </c>
      <c r="Q235" s="99" t="s">
        <v>420</v>
      </c>
      <c r="R235" s="99">
        <v>0</v>
      </c>
      <c r="S235" s="99">
        <v>0</v>
      </c>
      <c r="T235" s="99" t="s">
        <v>255</v>
      </c>
      <c r="U235" s="99" t="s">
        <v>421</v>
      </c>
      <c r="V235" s="96">
        <v>43891</v>
      </c>
      <c r="W235" s="99" t="s">
        <v>351</v>
      </c>
      <c r="X235" s="99">
        <v>0</v>
      </c>
    </row>
    <row r="236" spans="1:24" ht="30" customHeight="1" x14ac:dyDescent="0.35">
      <c r="A236" s="96">
        <v>43976</v>
      </c>
      <c r="B236" s="101" t="s">
        <v>422</v>
      </c>
      <c r="C236" s="99" t="s">
        <v>33</v>
      </c>
      <c r="D236" s="99" t="s">
        <v>423</v>
      </c>
      <c r="E236" s="99" t="s">
        <v>424</v>
      </c>
      <c r="F236" s="99" t="s">
        <v>1666</v>
      </c>
      <c r="G236" s="114" t="s">
        <v>1436</v>
      </c>
      <c r="J236" s="96">
        <v>44015</v>
      </c>
      <c r="K236" s="99" t="s">
        <v>425</v>
      </c>
      <c r="L236" s="108" t="str">
        <f t="shared" si="6"/>
        <v>http://www.chictr.org.cn/showproj.aspx?proj=50678</v>
      </c>
      <c r="M236" s="99" t="s">
        <v>276</v>
      </c>
      <c r="N236" s="99" t="s">
        <v>107</v>
      </c>
      <c r="O236" s="99" t="s">
        <v>400</v>
      </c>
      <c r="P236" s="99" t="s">
        <v>296</v>
      </c>
      <c r="Q236" s="99" t="s">
        <v>426</v>
      </c>
      <c r="R236" s="99">
        <v>1</v>
      </c>
      <c r="S236" s="99">
        <v>80</v>
      </c>
      <c r="U236" s="99" t="s">
        <v>427</v>
      </c>
      <c r="V236" s="96">
        <v>43897</v>
      </c>
      <c r="W236" s="99" t="s">
        <v>428</v>
      </c>
      <c r="X236" s="99" t="s">
        <v>345</v>
      </c>
    </row>
    <row r="237" spans="1:24" ht="30" customHeight="1" x14ac:dyDescent="0.35">
      <c r="A237" s="96">
        <v>43976</v>
      </c>
      <c r="B237" s="101" t="s">
        <v>429</v>
      </c>
      <c r="C237" s="99" t="s">
        <v>33</v>
      </c>
      <c r="D237" s="99" t="s">
        <v>430</v>
      </c>
      <c r="E237" s="99" t="s">
        <v>431</v>
      </c>
      <c r="F237" s="99" t="s">
        <v>1667</v>
      </c>
      <c r="G237" s="114" t="s">
        <v>1668</v>
      </c>
      <c r="J237" s="96">
        <v>44015</v>
      </c>
      <c r="K237" s="99" t="s">
        <v>432</v>
      </c>
      <c r="L237" s="108" t="str">
        <f t="shared" si="6"/>
        <v>http://www.chictr.org.cn/showproj.aspx?proj=50653</v>
      </c>
      <c r="M237" s="99" t="s">
        <v>276</v>
      </c>
      <c r="N237" s="99" t="s">
        <v>107</v>
      </c>
      <c r="O237" s="99" t="s">
        <v>320</v>
      </c>
      <c r="P237" s="99" t="s">
        <v>296</v>
      </c>
      <c r="Q237" s="99" t="s">
        <v>433</v>
      </c>
      <c r="R237" s="99">
        <v>0</v>
      </c>
      <c r="S237" s="99">
        <v>18</v>
      </c>
      <c r="T237" s="99" t="s">
        <v>122</v>
      </c>
      <c r="U237" s="99" t="s">
        <v>434</v>
      </c>
      <c r="V237" s="96">
        <v>43905</v>
      </c>
      <c r="W237" s="99" t="s">
        <v>435</v>
      </c>
      <c r="X237" s="99" t="s">
        <v>108</v>
      </c>
    </row>
    <row r="238" spans="1:24" ht="30" customHeight="1" x14ac:dyDescent="0.35">
      <c r="A238" s="96">
        <v>43976</v>
      </c>
      <c r="B238" s="101" t="s">
        <v>436</v>
      </c>
      <c r="C238" s="99" t="s">
        <v>33</v>
      </c>
      <c r="D238" s="99" t="s">
        <v>437</v>
      </c>
      <c r="E238" s="99" t="s">
        <v>438</v>
      </c>
      <c r="F238" s="99" t="s">
        <v>1669</v>
      </c>
      <c r="G238" s="114" t="s">
        <v>1437</v>
      </c>
      <c r="J238" s="96">
        <v>43899</v>
      </c>
      <c r="K238" s="99" t="s">
        <v>439</v>
      </c>
      <c r="L238" s="108" t="str">
        <f t="shared" si="6"/>
        <v>http://www.chictr.org.cn/showproj.aspx?proj=50730</v>
      </c>
      <c r="M238" s="99" t="s">
        <v>276</v>
      </c>
      <c r="N238" s="99" t="s">
        <v>107</v>
      </c>
      <c r="O238" s="99" t="s">
        <v>320</v>
      </c>
      <c r="P238" s="99" t="s">
        <v>296</v>
      </c>
      <c r="Q238" s="99" t="s">
        <v>440</v>
      </c>
      <c r="R238" s="99">
        <v>0</v>
      </c>
      <c r="S238" s="99">
        <v>18</v>
      </c>
      <c r="T238" s="99" t="s">
        <v>122</v>
      </c>
      <c r="U238" s="99" t="s">
        <v>441</v>
      </c>
      <c r="V238" s="96">
        <v>43858</v>
      </c>
      <c r="W238" s="99" t="s">
        <v>442</v>
      </c>
      <c r="X238" s="99" t="s">
        <v>108</v>
      </c>
    </row>
    <row r="239" spans="1:24" ht="30" customHeight="1" x14ac:dyDescent="0.35">
      <c r="A239" s="96">
        <v>43976</v>
      </c>
      <c r="B239" s="101" t="s">
        <v>443</v>
      </c>
      <c r="C239" s="99" t="s">
        <v>33</v>
      </c>
      <c r="D239" s="99" t="s">
        <v>444</v>
      </c>
      <c r="E239" s="99" t="s">
        <v>445</v>
      </c>
      <c r="F239" s="99" t="s">
        <v>1438</v>
      </c>
      <c r="G239" s="114" t="s">
        <v>1439</v>
      </c>
      <c r="J239" s="96">
        <v>43899</v>
      </c>
      <c r="K239" s="99" t="s">
        <v>446</v>
      </c>
      <c r="L239" s="108" t="str">
        <f t="shared" si="6"/>
        <v>http://www.chictr.org.cn/showproj.aspx?proj=50763</v>
      </c>
      <c r="M239" s="99" t="s">
        <v>276</v>
      </c>
      <c r="N239" s="99" t="s">
        <v>107</v>
      </c>
      <c r="O239" s="99" t="s">
        <v>286</v>
      </c>
      <c r="P239" s="99" t="s">
        <v>287</v>
      </c>
      <c r="Q239" s="99" t="s">
        <v>447</v>
      </c>
      <c r="R239" s="99">
        <v>2</v>
      </c>
      <c r="S239" s="99">
        <v>65</v>
      </c>
      <c r="T239" s="99" t="s">
        <v>255</v>
      </c>
      <c r="U239" s="99" t="s">
        <v>448</v>
      </c>
      <c r="V239" s="96">
        <v>43906</v>
      </c>
      <c r="W239" s="99" t="s">
        <v>449</v>
      </c>
      <c r="X239" s="99">
        <v>0</v>
      </c>
    </row>
    <row r="240" spans="1:24" ht="30" customHeight="1" x14ac:dyDescent="0.35">
      <c r="A240" s="96">
        <v>43976</v>
      </c>
      <c r="B240" s="101" t="s">
        <v>450</v>
      </c>
      <c r="C240" s="99" t="s">
        <v>33</v>
      </c>
      <c r="D240" s="99" t="s">
        <v>451</v>
      </c>
      <c r="E240" s="99" t="s">
        <v>452</v>
      </c>
      <c r="F240" s="99" t="s">
        <v>1670</v>
      </c>
      <c r="G240" s="114" t="s">
        <v>1671</v>
      </c>
      <c r="J240" s="96">
        <v>43899</v>
      </c>
      <c r="K240" s="99" t="s">
        <v>453</v>
      </c>
      <c r="L240" s="108" t="str">
        <f t="shared" si="6"/>
        <v>http://www.chictr.org.cn/showproj.aspx?proj=50572</v>
      </c>
      <c r="M240" s="99" t="s">
        <v>276</v>
      </c>
      <c r="N240" s="99" t="s">
        <v>107</v>
      </c>
      <c r="O240" s="99" t="s">
        <v>454</v>
      </c>
      <c r="P240" s="99" t="s">
        <v>304</v>
      </c>
      <c r="Q240" s="99" t="s">
        <v>455</v>
      </c>
      <c r="R240" s="99">
        <v>0</v>
      </c>
      <c r="S240" s="99">
        <v>18</v>
      </c>
      <c r="T240" s="99" t="s">
        <v>255</v>
      </c>
      <c r="U240" s="99" t="s">
        <v>456</v>
      </c>
      <c r="V240" s="96">
        <v>43862</v>
      </c>
      <c r="W240" s="99" t="s">
        <v>457</v>
      </c>
      <c r="X240" s="99">
        <v>0</v>
      </c>
    </row>
    <row r="241" spans="1:24" ht="30" customHeight="1" x14ac:dyDescent="0.35">
      <c r="A241" s="96">
        <v>43976</v>
      </c>
      <c r="B241" s="101" t="s">
        <v>458</v>
      </c>
      <c r="C241" s="99" t="s">
        <v>33</v>
      </c>
      <c r="D241" s="99" t="s">
        <v>301</v>
      </c>
      <c r="E241" s="99" t="s">
        <v>459</v>
      </c>
      <c r="F241" s="99" t="s">
        <v>1672</v>
      </c>
      <c r="G241" s="114" t="s">
        <v>1673</v>
      </c>
      <c r="J241" s="96">
        <v>43901</v>
      </c>
      <c r="K241" s="99" t="s">
        <v>460</v>
      </c>
      <c r="L241" s="108" t="str">
        <f t="shared" si="6"/>
        <v>http://www.chictr.org.cn/showproj.aspx?proj=50001</v>
      </c>
      <c r="M241" s="99" t="s">
        <v>276</v>
      </c>
      <c r="N241" s="99" t="s">
        <v>107</v>
      </c>
      <c r="O241" s="99" t="s">
        <v>295</v>
      </c>
      <c r="P241" s="99" t="s">
        <v>296</v>
      </c>
      <c r="Q241" s="99" t="s">
        <v>461</v>
      </c>
      <c r="R241" s="99">
        <v>1</v>
      </c>
      <c r="S241" s="99">
        <v>100</v>
      </c>
      <c r="T241" s="99" t="s">
        <v>122</v>
      </c>
      <c r="U241" s="99" t="s">
        <v>462</v>
      </c>
      <c r="V241" s="96">
        <v>43870</v>
      </c>
      <c r="W241" s="99" t="s">
        <v>463</v>
      </c>
      <c r="X241" s="99">
        <v>0</v>
      </c>
    </row>
    <row r="242" spans="1:24" ht="30" customHeight="1" x14ac:dyDescent="0.35">
      <c r="A242" s="96">
        <v>43976</v>
      </c>
      <c r="B242" s="101" t="s">
        <v>464</v>
      </c>
      <c r="C242" s="99" t="s">
        <v>33</v>
      </c>
      <c r="D242" s="99" t="s">
        <v>317</v>
      </c>
      <c r="E242" s="99" t="s">
        <v>465</v>
      </c>
      <c r="F242" s="99" t="s">
        <v>1440</v>
      </c>
      <c r="G242" s="114" t="s">
        <v>1441</v>
      </c>
      <c r="J242" s="96">
        <v>43903</v>
      </c>
      <c r="K242" s="99" t="s">
        <v>466</v>
      </c>
      <c r="L242" s="108" t="str">
        <f t="shared" si="6"/>
        <v>http://www.chictr.org.cn/showproj.aspx?proj=50950</v>
      </c>
      <c r="M242" s="99" t="s">
        <v>276</v>
      </c>
      <c r="N242" s="99" t="s">
        <v>107</v>
      </c>
      <c r="O242" s="99" t="s">
        <v>400</v>
      </c>
      <c r="P242" s="99" t="s">
        <v>389</v>
      </c>
      <c r="Q242" s="99" t="s">
        <v>467</v>
      </c>
      <c r="R242" s="99">
        <v>1</v>
      </c>
      <c r="S242" s="99">
        <v>99</v>
      </c>
      <c r="T242" s="99" t="s">
        <v>255</v>
      </c>
      <c r="U242" s="99" t="s">
        <v>468</v>
      </c>
      <c r="V242" s="96">
        <v>43800</v>
      </c>
      <c r="W242" s="99" t="s">
        <v>469</v>
      </c>
      <c r="X242" s="99" t="s">
        <v>345</v>
      </c>
    </row>
    <row r="243" spans="1:24" ht="30" customHeight="1" x14ac:dyDescent="0.35">
      <c r="A243" s="96">
        <v>43976</v>
      </c>
      <c r="B243" s="101" t="s">
        <v>470</v>
      </c>
      <c r="C243" s="99" t="s">
        <v>33</v>
      </c>
      <c r="E243" s="99" t="s">
        <v>471</v>
      </c>
      <c r="F243" s="99" t="s">
        <v>1440</v>
      </c>
      <c r="G243" s="114" t="s">
        <v>1441</v>
      </c>
      <c r="J243" s="96">
        <v>43903</v>
      </c>
      <c r="K243" s="99" t="s">
        <v>472</v>
      </c>
      <c r="L243" s="108" t="str">
        <f t="shared" si="6"/>
        <v>http://www.chictr.org.cn/showproj.aspx?proj=50964</v>
      </c>
      <c r="M243" s="99" t="s">
        <v>276</v>
      </c>
      <c r="N243" s="99" t="s">
        <v>107</v>
      </c>
      <c r="O243" s="99" t="s">
        <v>400</v>
      </c>
      <c r="P243" s="99" t="s">
        <v>296</v>
      </c>
      <c r="Q243" s="99" t="s">
        <v>467</v>
      </c>
      <c r="R243" s="99">
        <v>1</v>
      </c>
      <c r="S243" s="99">
        <v>99</v>
      </c>
      <c r="T243" s="99" t="s">
        <v>255</v>
      </c>
      <c r="U243" s="99" t="s">
        <v>473</v>
      </c>
      <c r="V243" s="96">
        <v>43800</v>
      </c>
      <c r="X243" s="99" t="s">
        <v>345</v>
      </c>
    </row>
    <row r="244" spans="1:24" ht="30" customHeight="1" x14ac:dyDescent="0.35">
      <c r="A244" s="96">
        <v>43976</v>
      </c>
      <c r="B244" s="101" t="s">
        <v>474</v>
      </c>
      <c r="C244" s="99" t="s">
        <v>33</v>
      </c>
      <c r="D244" s="99" t="s">
        <v>475</v>
      </c>
      <c r="E244" s="99" t="s">
        <v>476</v>
      </c>
      <c r="F244" s="99" t="s">
        <v>1674</v>
      </c>
      <c r="G244" s="114" t="s">
        <v>1675</v>
      </c>
      <c r="J244" s="96">
        <v>43904</v>
      </c>
      <c r="K244" s="99" t="s">
        <v>477</v>
      </c>
      <c r="L244" s="108" t="str">
        <f t="shared" si="6"/>
        <v>http://www.chictr.org.cn/showproj.aspx?proj=50961</v>
      </c>
      <c r="M244" s="99" t="s">
        <v>276</v>
      </c>
      <c r="N244" s="99" t="s">
        <v>107</v>
      </c>
      <c r="O244" s="99" t="s">
        <v>295</v>
      </c>
      <c r="P244" s="99" t="s">
        <v>296</v>
      </c>
      <c r="Q244" s="99" t="s">
        <v>478</v>
      </c>
      <c r="R244" s="99">
        <v>0</v>
      </c>
      <c r="S244" s="99">
        <v>100</v>
      </c>
      <c r="T244" s="99" t="s">
        <v>255</v>
      </c>
      <c r="U244" s="99" t="s">
        <v>479</v>
      </c>
      <c r="V244" s="96">
        <v>43891</v>
      </c>
      <c r="W244" s="99" t="s">
        <v>480</v>
      </c>
      <c r="X244" s="99">
        <v>0</v>
      </c>
    </row>
    <row r="245" spans="1:24" ht="30" customHeight="1" x14ac:dyDescent="0.35">
      <c r="A245" s="96">
        <v>43976</v>
      </c>
      <c r="B245" s="101" t="s">
        <v>481</v>
      </c>
      <c r="C245" s="99" t="s">
        <v>33</v>
      </c>
      <c r="D245" s="99" t="s">
        <v>482</v>
      </c>
      <c r="E245" s="99" t="s">
        <v>483</v>
      </c>
      <c r="F245" s="99" t="s">
        <v>1442</v>
      </c>
      <c r="G245" s="114" t="s">
        <v>1443</v>
      </c>
      <c r="J245" s="96">
        <v>43904</v>
      </c>
      <c r="K245" s="99" t="s">
        <v>484</v>
      </c>
      <c r="L245" s="108" t="str">
        <f t="shared" si="6"/>
        <v>http://www.chictr.org.cn/showproj.aspx?proj=50976</v>
      </c>
      <c r="M245" s="99" t="s">
        <v>276</v>
      </c>
      <c r="N245" s="99" t="s">
        <v>107</v>
      </c>
      <c r="O245" s="99" t="s">
        <v>320</v>
      </c>
      <c r="P245" s="99" t="s">
        <v>278</v>
      </c>
      <c r="Q245" s="99" t="s">
        <v>485</v>
      </c>
      <c r="R245" s="99">
        <v>2</v>
      </c>
      <c r="S245" s="99">
        <v>89</v>
      </c>
      <c r="T245" s="99" t="s">
        <v>122</v>
      </c>
      <c r="U245" s="99" t="s">
        <v>486</v>
      </c>
      <c r="V245" s="96">
        <v>43862</v>
      </c>
      <c r="W245" s="99" t="s">
        <v>370</v>
      </c>
      <c r="X245" s="99" t="s">
        <v>108</v>
      </c>
    </row>
    <row r="246" spans="1:24" ht="30" customHeight="1" x14ac:dyDescent="0.35">
      <c r="A246" s="96">
        <v>43976</v>
      </c>
      <c r="B246" s="101" t="s">
        <v>487</v>
      </c>
      <c r="C246" s="99" t="s">
        <v>33</v>
      </c>
      <c r="D246" s="99" t="s">
        <v>488</v>
      </c>
      <c r="F246" s="99" t="s">
        <v>1444</v>
      </c>
      <c r="G246" s="114" t="s">
        <v>1335</v>
      </c>
      <c r="J246" s="96">
        <v>43905</v>
      </c>
      <c r="K246" s="99" t="s">
        <v>489</v>
      </c>
      <c r="L246" s="108" t="str">
        <f t="shared" si="6"/>
        <v>http://www.chictr.org.cn/showproj.aspx?proj=50997</v>
      </c>
      <c r="M246" s="99" t="s">
        <v>276</v>
      </c>
      <c r="N246" s="99" t="s">
        <v>107</v>
      </c>
      <c r="O246" s="99" t="s">
        <v>295</v>
      </c>
      <c r="P246" s="99" t="s">
        <v>296</v>
      </c>
      <c r="Q246" s="99" t="s">
        <v>490</v>
      </c>
      <c r="R246" s="99">
        <v>0</v>
      </c>
      <c r="S246" s="99">
        <v>86</v>
      </c>
      <c r="T246" s="99" t="s">
        <v>255</v>
      </c>
      <c r="U246" s="99" t="s">
        <v>491</v>
      </c>
      <c r="V246" s="96">
        <v>43862</v>
      </c>
      <c r="W246" s="99" t="s">
        <v>492</v>
      </c>
      <c r="X246" s="99">
        <v>0</v>
      </c>
    </row>
    <row r="247" spans="1:24" ht="30" customHeight="1" x14ac:dyDescent="0.35">
      <c r="A247" s="96">
        <v>43976</v>
      </c>
      <c r="B247" s="101" t="s">
        <v>493</v>
      </c>
      <c r="C247" s="99" t="s">
        <v>33</v>
      </c>
      <c r="D247" s="99" t="s">
        <v>494</v>
      </c>
      <c r="E247" s="99" t="s">
        <v>495</v>
      </c>
      <c r="F247" s="99" t="s">
        <v>1445</v>
      </c>
      <c r="G247" s="114" t="s">
        <v>1335</v>
      </c>
      <c r="J247" s="96">
        <v>43905</v>
      </c>
      <c r="K247" s="99" t="s">
        <v>496</v>
      </c>
      <c r="L247" s="108" t="str">
        <f t="shared" si="6"/>
        <v>http://www.chictr.org.cn/showproj.aspx?proj=51037</v>
      </c>
      <c r="M247" s="99" t="s">
        <v>276</v>
      </c>
      <c r="N247" s="99" t="s">
        <v>107</v>
      </c>
      <c r="O247" s="99" t="s">
        <v>320</v>
      </c>
      <c r="P247" s="99" t="s">
        <v>296</v>
      </c>
      <c r="Q247" s="99" t="s">
        <v>497</v>
      </c>
      <c r="R247" s="99">
        <v>0</v>
      </c>
      <c r="S247" s="99">
        <v>86</v>
      </c>
      <c r="T247" s="99" t="s">
        <v>255</v>
      </c>
      <c r="U247" s="99" t="s">
        <v>498</v>
      </c>
      <c r="V247" s="96">
        <v>43861</v>
      </c>
      <c r="W247" s="99" t="s">
        <v>499</v>
      </c>
      <c r="X247" s="99" t="s">
        <v>108</v>
      </c>
    </row>
    <row r="248" spans="1:24" ht="30" customHeight="1" x14ac:dyDescent="0.35">
      <c r="A248" s="96">
        <v>43976</v>
      </c>
      <c r="B248" s="101" t="s">
        <v>500</v>
      </c>
      <c r="C248" s="99" t="s">
        <v>33</v>
      </c>
      <c r="D248" s="99" t="s">
        <v>317</v>
      </c>
      <c r="E248" s="99" t="s">
        <v>501</v>
      </c>
      <c r="F248" s="99" t="s">
        <v>1446</v>
      </c>
      <c r="G248" s="114" t="s">
        <v>1308</v>
      </c>
      <c r="J248" s="96">
        <v>43905</v>
      </c>
      <c r="K248" s="99" t="s">
        <v>502</v>
      </c>
      <c r="L248" s="108" t="str">
        <f t="shared" si="6"/>
        <v>http://www.chictr.org.cn/showproj.aspx?proj=51039</v>
      </c>
      <c r="M248" s="99" t="s">
        <v>276</v>
      </c>
      <c r="N248" s="99" t="s">
        <v>107</v>
      </c>
      <c r="O248" s="99" t="s">
        <v>320</v>
      </c>
      <c r="P248" s="99" t="s">
        <v>296</v>
      </c>
      <c r="Q248" s="99" t="s">
        <v>503</v>
      </c>
      <c r="R248" s="99">
        <v>1</v>
      </c>
      <c r="S248" s="99">
        <v>100</v>
      </c>
      <c r="T248" s="99" t="s">
        <v>255</v>
      </c>
      <c r="U248" s="99" t="s">
        <v>504</v>
      </c>
      <c r="V248" s="96">
        <v>43891</v>
      </c>
      <c r="W248" s="99" t="s">
        <v>505</v>
      </c>
      <c r="X248" s="99" t="s">
        <v>108</v>
      </c>
    </row>
    <row r="249" spans="1:24" ht="30" customHeight="1" x14ac:dyDescent="0.35">
      <c r="A249" s="96">
        <v>43976</v>
      </c>
      <c r="B249" s="101" t="s">
        <v>506</v>
      </c>
      <c r="C249" s="99" t="s">
        <v>33</v>
      </c>
      <c r="D249" s="99" t="s">
        <v>507</v>
      </c>
      <c r="E249" s="99" t="s">
        <v>508</v>
      </c>
      <c r="F249" s="99" t="s">
        <v>1447</v>
      </c>
      <c r="G249" s="114" t="s">
        <v>1676</v>
      </c>
      <c r="J249" s="96">
        <v>43906</v>
      </c>
      <c r="K249" s="99" t="s">
        <v>509</v>
      </c>
      <c r="L249" s="108" t="str">
        <f t="shared" si="6"/>
        <v>http://www.chictr.org.cn/showproj.aspx?proj=51107</v>
      </c>
      <c r="M249" s="99" t="s">
        <v>276</v>
      </c>
      <c r="N249" s="99" t="s">
        <v>107</v>
      </c>
      <c r="O249" s="99" t="s">
        <v>320</v>
      </c>
      <c r="P249" s="99" t="s">
        <v>296</v>
      </c>
      <c r="Q249" s="99" t="s">
        <v>433</v>
      </c>
      <c r="R249" s="99">
        <v>0</v>
      </c>
      <c r="S249" s="99">
        <v>99</v>
      </c>
      <c r="T249" s="99" t="s">
        <v>255</v>
      </c>
      <c r="U249" s="99" t="s">
        <v>510</v>
      </c>
      <c r="V249" s="96">
        <v>43854</v>
      </c>
      <c r="W249" s="99" t="s">
        <v>511</v>
      </c>
      <c r="X249" s="99" t="s">
        <v>345</v>
      </c>
    </row>
    <row r="250" spans="1:24" ht="30" customHeight="1" x14ac:dyDescent="0.35">
      <c r="A250" s="96">
        <v>43976</v>
      </c>
      <c r="B250" s="101" t="s">
        <v>512</v>
      </c>
      <c r="C250" s="109" t="s">
        <v>2064</v>
      </c>
      <c r="D250" s="99" t="s">
        <v>317</v>
      </c>
      <c r="E250" s="99" t="s">
        <v>513</v>
      </c>
      <c r="F250" s="99" t="s">
        <v>1677</v>
      </c>
      <c r="G250" s="114" t="s">
        <v>1448</v>
      </c>
      <c r="J250" s="96">
        <v>43906</v>
      </c>
      <c r="K250" s="99" t="s">
        <v>514</v>
      </c>
      <c r="L250" s="108" t="str">
        <f t="shared" si="6"/>
        <v>http://www.chictr.org.cn/showproj.aspx?proj=49933</v>
      </c>
      <c r="M250" s="99" t="s">
        <v>276</v>
      </c>
      <c r="N250" s="99" t="s">
        <v>107</v>
      </c>
      <c r="O250" s="99" t="s">
        <v>320</v>
      </c>
      <c r="P250" s="99" t="s">
        <v>296</v>
      </c>
      <c r="Q250" s="99" t="s">
        <v>515</v>
      </c>
      <c r="T250" s="99" t="s">
        <v>122</v>
      </c>
      <c r="U250" s="99" t="s">
        <v>516</v>
      </c>
      <c r="V250" s="96">
        <v>43862</v>
      </c>
      <c r="W250" s="99" t="s">
        <v>517</v>
      </c>
      <c r="X250" s="99" t="s">
        <v>345</v>
      </c>
    </row>
    <row r="251" spans="1:24" ht="30" customHeight="1" x14ac:dyDescent="0.35">
      <c r="A251" s="96">
        <v>43976</v>
      </c>
      <c r="B251" s="101" t="s">
        <v>518</v>
      </c>
      <c r="C251" s="99" t="s">
        <v>33</v>
      </c>
      <c r="D251" s="99" t="s">
        <v>519</v>
      </c>
      <c r="E251" s="99" t="s">
        <v>520</v>
      </c>
      <c r="F251" s="99" t="s">
        <v>1449</v>
      </c>
      <c r="G251" s="114" t="s">
        <v>1450</v>
      </c>
      <c r="J251" s="96">
        <v>43906</v>
      </c>
      <c r="K251" s="99" t="s">
        <v>521</v>
      </c>
      <c r="L251" s="108" t="str">
        <f t="shared" si="6"/>
        <v>http://www.chictr.org.cn/showproj.aspx?proj=51064</v>
      </c>
      <c r="M251" s="99" t="s">
        <v>276</v>
      </c>
      <c r="N251" s="99" t="s">
        <v>107</v>
      </c>
      <c r="O251" s="99" t="s">
        <v>320</v>
      </c>
      <c r="P251" s="99" t="s">
        <v>296</v>
      </c>
      <c r="Q251" s="99" t="s">
        <v>522</v>
      </c>
      <c r="R251" s="99">
        <v>0</v>
      </c>
      <c r="S251" s="99">
        <v>100</v>
      </c>
      <c r="T251" s="99" t="s">
        <v>255</v>
      </c>
      <c r="U251" s="99" t="s">
        <v>523</v>
      </c>
      <c r="V251" s="96">
        <v>43899</v>
      </c>
      <c r="W251" s="99" t="s">
        <v>469</v>
      </c>
      <c r="X251" s="99" t="s">
        <v>345</v>
      </c>
    </row>
    <row r="252" spans="1:24" ht="30" customHeight="1" x14ac:dyDescent="0.35">
      <c r="A252" s="96">
        <v>43976</v>
      </c>
      <c r="B252" s="101" t="s">
        <v>524</v>
      </c>
      <c r="C252" s="99" t="s">
        <v>33</v>
      </c>
      <c r="D252" s="99" t="s">
        <v>525</v>
      </c>
      <c r="E252" s="99" t="s">
        <v>526</v>
      </c>
      <c r="F252" s="99" t="s">
        <v>1678</v>
      </c>
      <c r="G252" s="114" t="s">
        <v>1679</v>
      </c>
      <c r="J252" s="96">
        <v>43907</v>
      </c>
      <c r="K252" s="99" t="s">
        <v>527</v>
      </c>
      <c r="L252" s="108" t="str">
        <f t="shared" si="6"/>
        <v>http://www.chictr.org.cn/showproj.aspx?proj=51139</v>
      </c>
      <c r="M252" s="99" t="s">
        <v>276</v>
      </c>
      <c r="N252" s="99" t="s">
        <v>107</v>
      </c>
      <c r="O252" s="99" t="s">
        <v>286</v>
      </c>
      <c r="P252" s="99" t="s">
        <v>287</v>
      </c>
      <c r="Q252" s="99" t="s">
        <v>528</v>
      </c>
      <c r="R252" s="99">
        <v>0</v>
      </c>
      <c r="S252" s="99" t="s">
        <v>529</v>
      </c>
      <c r="T252" s="99" t="s">
        <v>122</v>
      </c>
      <c r="U252" s="99" t="s">
        <v>530</v>
      </c>
      <c r="V252" s="96">
        <v>43876</v>
      </c>
      <c r="W252" s="99" t="s">
        <v>531</v>
      </c>
      <c r="X252" s="99">
        <v>0</v>
      </c>
    </row>
    <row r="253" spans="1:24" ht="30" customHeight="1" x14ac:dyDescent="0.35">
      <c r="A253" s="96">
        <v>43976</v>
      </c>
      <c r="B253" s="101" t="s">
        <v>532</v>
      </c>
      <c r="C253" s="99" t="s">
        <v>33</v>
      </c>
      <c r="D253" s="99" t="s">
        <v>533</v>
      </c>
      <c r="E253" s="99" t="s">
        <v>534</v>
      </c>
      <c r="F253" s="99" t="s">
        <v>1680</v>
      </c>
      <c r="G253" s="114" t="s">
        <v>1681</v>
      </c>
      <c r="J253" s="96">
        <v>43909</v>
      </c>
      <c r="K253" s="99" t="s">
        <v>535</v>
      </c>
      <c r="L253" s="108" t="str">
        <f t="shared" si="6"/>
        <v>http://www.chictr.org.cn/showproj.aspx?proj=51283</v>
      </c>
      <c r="M253" s="99" t="s">
        <v>276</v>
      </c>
      <c r="N253" s="99" t="s">
        <v>107</v>
      </c>
      <c r="O253" s="99" t="s">
        <v>295</v>
      </c>
      <c r="P253" s="99" t="s">
        <v>296</v>
      </c>
      <c r="Q253" s="99" t="s">
        <v>433</v>
      </c>
      <c r="R253" s="99">
        <v>0</v>
      </c>
      <c r="S253" s="99">
        <v>99</v>
      </c>
      <c r="T253" s="99" t="s">
        <v>255</v>
      </c>
      <c r="U253" s="99" t="s">
        <v>536</v>
      </c>
      <c r="V253" s="96">
        <v>43910</v>
      </c>
      <c r="W253" s="99" t="s">
        <v>537</v>
      </c>
      <c r="X253" s="99" t="s">
        <v>345</v>
      </c>
    </row>
    <row r="254" spans="1:24" ht="30" customHeight="1" x14ac:dyDescent="0.35">
      <c r="A254" s="96">
        <v>43976</v>
      </c>
      <c r="B254" s="101" t="s">
        <v>538</v>
      </c>
      <c r="C254" s="99" t="s">
        <v>33</v>
      </c>
      <c r="D254" s="99" t="s">
        <v>539</v>
      </c>
      <c r="E254" s="99" t="s">
        <v>540</v>
      </c>
      <c r="F254" s="99" t="s">
        <v>1451</v>
      </c>
      <c r="G254" s="114" t="s">
        <v>1452</v>
      </c>
      <c r="J254" s="96">
        <v>43912</v>
      </c>
      <c r="K254" s="99" t="s">
        <v>541</v>
      </c>
      <c r="L254" s="108" t="str">
        <f t="shared" si="6"/>
        <v>http://www.chictr.org.cn/showproj.aspx?proj=51132</v>
      </c>
      <c r="M254" s="99" t="s">
        <v>276</v>
      </c>
      <c r="N254" s="99" t="s">
        <v>107</v>
      </c>
      <c r="O254" s="99" t="s">
        <v>320</v>
      </c>
      <c r="P254" s="99" t="s">
        <v>100</v>
      </c>
      <c r="Q254" s="99" t="s">
        <v>542</v>
      </c>
      <c r="R254" s="99">
        <v>0</v>
      </c>
      <c r="S254" s="99">
        <v>100</v>
      </c>
      <c r="T254" s="99" t="s">
        <v>122</v>
      </c>
      <c r="U254" s="99" t="s">
        <v>543</v>
      </c>
      <c r="V254" s="96">
        <v>43870</v>
      </c>
      <c r="W254" s="99" t="s">
        <v>544</v>
      </c>
      <c r="X254" s="99" t="s">
        <v>345</v>
      </c>
    </row>
    <row r="255" spans="1:24" ht="30" customHeight="1" x14ac:dyDescent="0.35">
      <c r="A255" s="96">
        <v>43976</v>
      </c>
      <c r="B255" s="101" t="s">
        <v>545</v>
      </c>
      <c r="C255" s="99" t="s">
        <v>33</v>
      </c>
      <c r="D255" s="99" t="s">
        <v>546</v>
      </c>
      <c r="E255" s="99" t="s">
        <v>547</v>
      </c>
      <c r="F255" s="99" t="s">
        <v>1682</v>
      </c>
      <c r="G255" s="114" t="s">
        <v>1683</v>
      </c>
      <c r="J255" s="96">
        <v>43912</v>
      </c>
      <c r="K255" s="99" t="s">
        <v>548</v>
      </c>
      <c r="L255" s="108" t="str">
        <f t="shared" si="6"/>
        <v>http://www.chictr.org.cn/showproj.aspx?proj=51185</v>
      </c>
      <c r="M255" s="99" t="s">
        <v>276</v>
      </c>
      <c r="N255" s="99" t="s">
        <v>107</v>
      </c>
      <c r="O255" s="99" t="s">
        <v>320</v>
      </c>
      <c r="P255" s="99" t="s">
        <v>296</v>
      </c>
      <c r="Q255" s="99" t="s">
        <v>549</v>
      </c>
      <c r="R255" s="99">
        <v>0</v>
      </c>
      <c r="S255" s="99">
        <v>90</v>
      </c>
      <c r="T255" s="99" t="s">
        <v>122</v>
      </c>
      <c r="U255" s="99" t="s">
        <v>550</v>
      </c>
      <c r="V255" s="96">
        <v>43866</v>
      </c>
      <c r="W255" s="99" t="s">
        <v>551</v>
      </c>
      <c r="X255" s="99" t="s">
        <v>108</v>
      </c>
    </row>
    <row r="256" spans="1:24" ht="30" customHeight="1" x14ac:dyDescent="0.35">
      <c r="A256" s="96">
        <v>43976</v>
      </c>
      <c r="B256" s="101" t="s">
        <v>552</v>
      </c>
      <c r="C256" s="99" t="s">
        <v>33</v>
      </c>
      <c r="D256" s="99" t="s">
        <v>482</v>
      </c>
      <c r="E256" s="99" t="s">
        <v>553</v>
      </c>
      <c r="F256" s="99" t="s">
        <v>1453</v>
      </c>
      <c r="G256" s="114" t="s">
        <v>1335</v>
      </c>
      <c r="J256" s="96">
        <v>43912</v>
      </c>
      <c r="K256" s="99" t="s">
        <v>554</v>
      </c>
      <c r="L256" s="108" t="str">
        <f t="shared" si="6"/>
        <v>http://www.chictr.org.cn/showproj.aspx?proj=50605</v>
      </c>
      <c r="M256" s="99" t="s">
        <v>276</v>
      </c>
      <c r="N256" s="99" t="s">
        <v>107</v>
      </c>
      <c r="O256" s="99" t="s">
        <v>320</v>
      </c>
      <c r="P256" s="99" t="s">
        <v>296</v>
      </c>
      <c r="Q256" s="99" t="s">
        <v>555</v>
      </c>
      <c r="R256" s="99">
        <v>20</v>
      </c>
      <c r="S256" s="99">
        <v>50</v>
      </c>
      <c r="T256" s="99" t="s">
        <v>122</v>
      </c>
      <c r="U256" s="99" t="s">
        <v>556</v>
      </c>
      <c r="V256" s="96">
        <v>43862</v>
      </c>
      <c r="W256" s="99" t="s">
        <v>557</v>
      </c>
      <c r="X256" s="99">
        <v>0</v>
      </c>
    </row>
    <row r="257" spans="1:24" ht="30" customHeight="1" x14ac:dyDescent="0.35">
      <c r="A257" s="96">
        <v>43976</v>
      </c>
      <c r="B257" s="101" t="s">
        <v>558</v>
      </c>
      <c r="C257" s="99" t="s">
        <v>33</v>
      </c>
      <c r="D257" s="99" t="s">
        <v>317</v>
      </c>
      <c r="E257" s="99" t="s">
        <v>559</v>
      </c>
      <c r="F257" s="99" t="s">
        <v>1454</v>
      </c>
      <c r="G257" s="114" t="s">
        <v>1455</v>
      </c>
      <c r="J257" s="96">
        <v>43913</v>
      </c>
      <c r="K257" s="99" t="s">
        <v>560</v>
      </c>
      <c r="L257" s="108" t="str">
        <f t="shared" si="6"/>
        <v>http://www.chictr.org.cn/showproj.aspx?proj=51390</v>
      </c>
      <c r="M257" s="99" t="s">
        <v>276</v>
      </c>
      <c r="N257" s="99" t="s">
        <v>107</v>
      </c>
      <c r="O257" s="99" t="s">
        <v>320</v>
      </c>
      <c r="P257" s="99" t="s">
        <v>296</v>
      </c>
      <c r="Q257" s="99" t="s">
        <v>561</v>
      </c>
      <c r="R257" s="99">
        <v>0.1</v>
      </c>
      <c r="S257" s="99">
        <v>85</v>
      </c>
      <c r="T257" s="99" t="s">
        <v>255</v>
      </c>
      <c r="U257" s="99" t="s">
        <v>562</v>
      </c>
      <c r="V257" s="96">
        <v>43877</v>
      </c>
      <c r="W257" s="99" t="s">
        <v>563</v>
      </c>
      <c r="X257" s="99" t="s">
        <v>108</v>
      </c>
    </row>
    <row r="258" spans="1:24" ht="30" customHeight="1" x14ac:dyDescent="0.35">
      <c r="A258" s="96">
        <v>43976</v>
      </c>
      <c r="B258" s="101" t="s">
        <v>564</v>
      </c>
      <c r="C258" s="99" t="s">
        <v>33</v>
      </c>
      <c r="D258" s="99" t="s">
        <v>317</v>
      </c>
      <c r="E258" s="99" t="s">
        <v>565</v>
      </c>
      <c r="F258" s="99" t="s">
        <v>1684</v>
      </c>
      <c r="G258" s="114" t="s">
        <v>1685</v>
      </c>
      <c r="J258" s="96">
        <v>43915</v>
      </c>
      <c r="K258" s="99" t="s">
        <v>566</v>
      </c>
      <c r="L258" s="108" t="str">
        <f t="shared" si="6"/>
        <v>http://www.chictr.org.cn/showproj.aspx?proj=51473</v>
      </c>
      <c r="M258" s="99" t="s">
        <v>276</v>
      </c>
      <c r="N258" s="99" t="s">
        <v>107</v>
      </c>
      <c r="O258" s="99" t="s">
        <v>320</v>
      </c>
      <c r="P258" s="99" t="s">
        <v>278</v>
      </c>
      <c r="Q258" s="99" t="s">
        <v>567</v>
      </c>
      <c r="R258" s="99">
        <v>0</v>
      </c>
      <c r="S258" s="99">
        <v>100</v>
      </c>
      <c r="T258" s="99" t="s">
        <v>255</v>
      </c>
      <c r="U258" s="99" t="s">
        <v>568</v>
      </c>
      <c r="V258" s="96">
        <v>43916</v>
      </c>
      <c r="W258" s="99" t="s">
        <v>344</v>
      </c>
      <c r="X258" s="99" t="s">
        <v>345</v>
      </c>
    </row>
    <row r="259" spans="1:24" ht="30" customHeight="1" x14ac:dyDescent="0.35">
      <c r="A259" s="96">
        <v>43976</v>
      </c>
      <c r="B259" s="101" t="s">
        <v>569</v>
      </c>
      <c r="C259" s="99" t="s">
        <v>33</v>
      </c>
      <c r="D259" s="99" t="s">
        <v>317</v>
      </c>
      <c r="E259" s="99" t="s">
        <v>411</v>
      </c>
      <c r="F259" s="99" t="s">
        <v>1456</v>
      </c>
      <c r="G259" s="114" t="s">
        <v>1686</v>
      </c>
      <c r="J259" s="96">
        <v>43917</v>
      </c>
      <c r="K259" s="99" t="s">
        <v>570</v>
      </c>
      <c r="L259" s="108" t="str">
        <f t="shared" si="6"/>
        <v>http://www.chictr.org.cn/showproj.aspx?proj=51629</v>
      </c>
      <c r="M259" s="99" t="s">
        <v>276</v>
      </c>
      <c r="N259" s="99" t="s">
        <v>107</v>
      </c>
      <c r="O259" s="99" t="s">
        <v>320</v>
      </c>
      <c r="P259" s="99" t="s">
        <v>296</v>
      </c>
      <c r="Q259" s="99" t="s">
        <v>571</v>
      </c>
      <c r="R259" s="99">
        <v>0</v>
      </c>
      <c r="S259" s="99">
        <v>18</v>
      </c>
      <c r="T259" s="99" t="s">
        <v>122</v>
      </c>
      <c r="U259" s="99" t="s">
        <v>572</v>
      </c>
      <c r="V259" s="96">
        <v>43906</v>
      </c>
      <c r="W259" s="99" t="s">
        <v>573</v>
      </c>
      <c r="X259" s="99" t="s">
        <v>108</v>
      </c>
    </row>
    <row r="260" spans="1:24" ht="30" customHeight="1" x14ac:dyDescent="0.35">
      <c r="A260" s="96">
        <v>43976</v>
      </c>
      <c r="B260" s="101" t="s">
        <v>574</v>
      </c>
      <c r="C260" s="99" t="s">
        <v>114</v>
      </c>
      <c r="D260" s="99" t="s">
        <v>575</v>
      </c>
      <c r="E260" s="99" t="s">
        <v>576</v>
      </c>
      <c r="F260" s="99" t="s">
        <v>1457</v>
      </c>
      <c r="G260" s="114" t="s">
        <v>1458</v>
      </c>
      <c r="J260" s="96">
        <v>43918</v>
      </c>
      <c r="K260" s="99" t="s">
        <v>577</v>
      </c>
      <c r="L260" s="108" t="str">
        <f t="shared" si="6"/>
        <v>http://www.chictr.org.cn/showproj.aspx?proj=51385</v>
      </c>
      <c r="M260" s="99" t="s">
        <v>276</v>
      </c>
      <c r="N260" s="99" t="s">
        <v>107</v>
      </c>
      <c r="O260" s="99" t="s">
        <v>320</v>
      </c>
      <c r="P260" s="99" t="s">
        <v>296</v>
      </c>
      <c r="Q260" s="99" t="s">
        <v>578</v>
      </c>
      <c r="R260" s="99">
        <v>18</v>
      </c>
      <c r="S260" s="99">
        <v>50</v>
      </c>
      <c r="T260" s="99" t="s">
        <v>255</v>
      </c>
      <c r="U260" s="99" t="s">
        <v>579</v>
      </c>
      <c r="V260" s="96">
        <v>43921</v>
      </c>
      <c r="W260" s="99" t="s">
        <v>580</v>
      </c>
      <c r="X260" s="99" t="s">
        <v>345</v>
      </c>
    </row>
    <row r="261" spans="1:24" ht="30" customHeight="1" x14ac:dyDescent="0.35">
      <c r="A261" s="96">
        <v>43976</v>
      </c>
      <c r="B261" s="101" t="s">
        <v>581</v>
      </c>
      <c r="C261" s="99" t="s">
        <v>33</v>
      </c>
      <c r="D261" s="99" t="s">
        <v>582</v>
      </c>
      <c r="E261" s="99" t="s">
        <v>583</v>
      </c>
      <c r="F261" s="99" t="s">
        <v>1459</v>
      </c>
      <c r="G261" s="114" t="s">
        <v>1460</v>
      </c>
      <c r="J261" s="96">
        <v>43919</v>
      </c>
      <c r="K261" s="99" t="s">
        <v>584</v>
      </c>
      <c r="L261" s="108" t="str">
        <f t="shared" si="6"/>
        <v>http://www.chictr.org.cn/showproj.aspx?proj=51694</v>
      </c>
      <c r="M261" s="99" t="s">
        <v>276</v>
      </c>
      <c r="N261" s="99" t="s">
        <v>107</v>
      </c>
      <c r="O261" s="99" t="s">
        <v>295</v>
      </c>
      <c r="P261" s="99" t="s">
        <v>296</v>
      </c>
      <c r="Q261" s="99" t="s">
        <v>585</v>
      </c>
      <c r="R261" s="99">
        <v>1</v>
      </c>
      <c r="S261" s="99">
        <v>80</v>
      </c>
      <c r="T261" s="99" t="s">
        <v>122</v>
      </c>
      <c r="U261" s="99" t="s">
        <v>586</v>
      </c>
      <c r="V261" s="96">
        <v>43847</v>
      </c>
      <c r="W261" s="99" t="s">
        <v>587</v>
      </c>
      <c r="X261" s="99">
        <v>0</v>
      </c>
    </row>
    <row r="262" spans="1:24" ht="30" customHeight="1" x14ac:dyDescent="0.35">
      <c r="A262" s="96">
        <v>43976</v>
      </c>
      <c r="B262" s="101" t="s">
        <v>588</v>
      </c>
      <c r="C262" s="99" t="s">
        <v>33</v>
      </c>
      <c r="D262" s="99" t="s">
        <v>589</v>
      </c>
      <c r="E262" s="99" t="s">
        <v>590</v>
      </c>
      <c r="F262" s="99" t="s">
        <v>1687</v>
      </c>
      <c r="G262" s="114" t="s">
        <v>1461</v>
      </c>
      <c r="J262" s="96">
        <v>43921</v>
      </c>
      <c r="K262" s="99" t="s">
        <v>591</v>
      </c>
      <c r="L262" s="108" t="str">
        <f t="shared" si="6"/>
        <v>http://www.chictr.org.cn/showproj.aspx?proj=51813</v>
      </c>
      <c r="M262" s="99" t="s">
        <v>276</v>
      </c>
      <c r="N262" s="99" t="s">
        <v>107</v>
      </c>
      <c r="O262" s="99" t="s">
        <v>295</v>
      </c>
      <c r="P262" s="99" t="s">
        <v>296</v>
      </c>
      <c r="Q262" s="99" t="s">
        <v>592</v>
      </c>
      <c r="R262" s="99">
        <v>1</v>
      </c>
      <c r="S262" s="99">
        <v>90</v>
      </c>
      <c r="T262" s="99" t="s">
        <v>255</v>
      </c>
      <c r="U262" s="99" t="s">
        <v>593</v>
      </c>
      <c r="V262" s="96">
        <v>43866</v>
      </c>
      <c r="W262" s="99" t="s">
        <v>594</v>
      </c>
      <c r="X262" s="99" t="s">
        <v>345</v>
      </c>
    </row>
    <row r="263" spans="1:24" ht="30" customHeight="1" x14ac:dyDescent="0.35">
      <c r="A263" s="96">
        <v>43976</v>
      </c>
      <c r="B263" s="101" t="s">
        <v>595</v>
      </c>
      <c r="C263" s="109" t="s">
        <v>2064</v>
      </c>
      <c r="D263" s="99" t="s">
        <v>596</v>
      </c>
      <c r="E263" s="99" t="s">
        <v>597</v>
      </c>
      <c r="F263" s="99" t="s">
        <v>1462</v>
      </c>
      <c r="G263" s="114" t="s">
        <v>1463</v>
      </c>
      <c r="J263" s="96">
        <v>43986</v>
      </c>
      <c r="K263" s="99" t="s">
        <v>598</v>
      </c>
      <c r="L263" s="108" t="str">
        <f t="shared" si="6"/>
        <v>http://www.chictr.org.cn/showproj.aspx?proj=52037</v>
      </c>
      <c r="M263" s="99" t="s">
        <v>276</v>
      </c>
      <c r="N263" s="99" t="s">
        <v>107</v>
      </c>
      <c r="O263" s="99" t="s">
        <v>320</v>
      </c>
      <c r="P263" s="99" t="s">
        <v>296</v>
      </c>
      <c r="Q263" s="99" t="s">
        <v>599</v>
      </c>
      <c r="R263" s="99">
        <v>18</v>
      </c>
      <c r="S263" s="99">
        <v>50</v>
      </c>
      <c r="T263" s="99" t="s">
        <v>122</v>
      </c>
      <c r="U263" s="99" t="s">
        <v>600</v>
      </c>
      <c r="V263" s="96">
        <v>43927</v>
      </c>
      <c r="W263" s="99" t="s">
        <v>601</v>
      </c>
      <c r="X263" s="99" t="s">
        <v>345</v>
      </c>
    </row>
    <row r="264" spans="1:24" ht="30" customHeight="1" x14ac:dyDescent="0.35">
      <c r="A264" s="96">
        <v>43976</v>
      </c>
      <c r="B264" s="101" t="s">
        <v>602</v>
      </c>
      <c r="C264" s="99" t="s">
        <v>33</v>
      </c>
      <c r="D264" s="99" t="s">
        <v>603</v>
      </c>
      <c r="E264" s="99" t="s">
        <v>604</v>
      </c>
      <c r="F264" s="99" t="s">
        <v>1688</v>
      </c>
      <c r="G264" s="114" t="s">
        <v>1464</v>
      </c>
      <c r="J264" s="96">
        <v>44016</v>
      </c>
      <c r="K264" s="99" t="s">
        <v>605</v>
      </c>
      <c r="L264" s="108" t="str">
        <f t="shared" si="6"/>
        <v>http://www.chictr.org.cn/showproj.aspx?proj=51650</v>
      </c>
      <c r="M264" s="99" t="s">
        <v>276</v>
      </c>
      <c r="N264" s="99" t="s">
        <v>107</v>
      </c>
      <c r="O264" s="99" t="s">
        <v>320</v>
      </c>
      <c r="P264" s="99" t="s">
        <v>296</v>
      </c>
      <c r="Q264" s="99" t="s">
        <v>522</v>
      </c>
      <c r="R264" s="99">
        <v>0</v>
      </c>
      <c r="S264" s="99">
        <v>100</v>
      </c>
      <c r="T264" s="99" t="s">
        <v>122</v>
      </c>
      <c r="U264" s="99" t="s">
        <v>606</v>
      </c>
      <c r="V264" s="96">
        <v>43922</v>
      </c>
      <c r="W264" s="99" t="s">
        <v>607</v>
      </c>
      <c r="X264" s="99" t="s">
        <v>108</v>
      </c>
    </row>
    <row r="265" spans="1:24" ht="30" customHeight="1" x14ac:dyDescent="0.35">
      <c r="A265" s="96">
        <v>43976</v>
      </c>
      <c r="B265" s="101" t="s">
        <v>608</v>
      </c>
      <c r="C265" s="99" t="s">
        <v>33</v>
      </c>
      <c r="D265" s="99" t="s">
        <v>609</v>
      </c>
      <c r="E265" s="99" t="s">
        <v>610</v>
      </c>
      <c r="F265" s="99" t="s">
        <v>1465</v>
      </c>
      <c r="G265" s="114" t="s">
        <v>1466</v>
      </c>
      <c r="J265" s="96">
        <v>43930</v>
      </c>
      <c r="K265" s="99" t="s">
        <v>611</v>
      </c>
      <c r="L265" s="108" t="str">
        <f t="shared" si="6"/>
        <v>http://www.chictr.org.cn/showproj.aspx?proj=52165</v>
      </c>
      <c r="M265" s="99" t="s">
        <v>276</v>
      </c>
      <c r="N265" s="99" t="s">
        <v>107</v>
      </c>
      <c r="O265" s="99" t="s">
        <v>286</v>
      </c>
      <c r="P265" s="99" t="s">
        <v>312</v>
      </c>
      <c r="Q265" s="99" t="s">
        <v>612</v>
      </c>
      <c r="R265" s="99">
        <v>2</v>
      </c>
      <c r="S265" s="99">
        <v>7</v>
      </c>
      <c r="T265" s="99" t="s">
        <v>122</v>
      </c>
      <c r="U265" s="99" t="s">
        <v>613</v>
      </c>
      <c r="V265" s="96">
        <v>43840</v>
      </c>
      <c r="W265" s="99" t="s">
        <v>614</v>
      </c>
      <c r="X265" s="99">
        <v>0</v>
      </c>
    </row>
    <row r="266" spans="1:24" ht="30" customHeight="1" x14ac:dyDescent="0.35">
      <c r="A266" s="96">
        <v>43976</v>
      </c>
      <c r="B266" s="101" t="s">
        <v>615</v>
      </c>
      <c r="C266" s="99" t="s">
        <v>33</v>
      </c>
      <c r="D266" s="99" t="s">
        <v>317</v>
      </c>
      <c r="E266" s="99" t="s">
        <v>616</v>
      </c>
      <c r="F266" s="99" t="s">
        <v>1467</v>
      </c>
      <c r="G266" s="114" t="s">
        <v>1468</v>
      </c>
      <c r="J266" s="96">
        <v>43935</v>
      </c>
      <c r="K266" s="99" t="s">
        <v>617</v>
      </c>
      <c r="L266" s="108" t="str">
        <f t="shared" si="6"/>
        <v>http://www.chictr.org.cn/showproj.aspx?proj=52353</v>
      </c>
      <c r="M266" s="99" t="s">
        <v>276</v>
      </c>
      <c r="N266" s="99" t="s">
        <v>107</v>
      </c>
      <c r="O266" s="99" t="s">
        <v>320</v>
      </c>
      <c r="P266" s="99" t="s">
        <v>618</v>
      </c>
      <c r="Q266" s="99" t="s">
        <v>522</v>
      </c>
      <c r="R266" s="99">
        <v>0</v>
      </c>
      <c r="S266" s="99">
        <v>100</v>
      </c>
      <c r="T266" s="99" t="s">
        <v>255</v>
      </c>
      <c r="U266" s="99" t="s">
        <v>619</v>
      </c>
      <c r="V266" s="96">
        <v>43983</v>
      </c>
      <c r="W266" s="99" t="s">
        <v>620</v>
      </c>
      <c r="X266" s="99" t="s">
        <v>108</v>
      </c>
    </row>
    <row r="267" spans="1:24" ht="30" customHeight="1" x14ac:dyDescent="0.35">
      <c r="A267" s="96">
        <v>43976</v>
      </c>
      <c r="B267" s="101" t="s">
        <v>621</v>
      </c>
      <c r="C267" s="109" t="s">
        <v>2064</v>
      </c>
      <c r="D267" s="99" t="s">
        <v>317</v>
      </c>
      <c r="E267" s="99" t="s">
        <v>622</v>
      </c>
      <c r="F267" s="99" t="s">
        <v>1469</v>
      </c>
      <c r="G267" s="114" t="s">
        <v>1470</v>
      </c>
      <c r="J267" s="96">
        <v>43937</v>
      </c>
      <c r="K267" s="99" t="s">
        <v>623</v>
      </c>
      <c r="L267" s="108" t="str">
        <f t="shared" si="6"/>
        <v>http://www.chictr.org.cn/showproj.aspx?proj=52365</v>
      </c>
      <c r="M267" s="99" t="s">
        <v>276</v>
      </c>
      <c r="N267" s="99" t="s">
        <v>107</v>
      </c>
      <c r="O267" s="99" t="s">
        <v>320</v>
      </c>
      <c r="P267" s="99" t="s">
        <v>100</v>
      </c>
      <c r="Q267" s="99" t="s">
        <v>624</v>
      </c>
      <c r="T267" s="99" t="s">
        <v>122</v>
      </c>
      <c r="U267" s="99" t="s">
        <v>625</v>
      </c>
      <c r="V267" s="96">
        <v>43936</v>
      </c>
      <c r="W267" s="99" t="s">
        <v>626</v>
      </c>
      <c r="X267" s="99" t="s">
        <v>345</v>
      </c>
    </row>
    <row r="268" spans="1:24" ht="30" customHeight="1" x14ac:dyDescent="0.35">
      <c r="A268" s="96">
        <v>43976</v>
      </c>
      <c r="B268" s="101" t="s">
        <v>627</v>
      </c>
      <c r="C268" s="99" t="s">
        <v>33</v>
      </c>
      <c r="D268" s="99" t="s">
        <v>628</v>
      </c>
      <c r="E268" s="99" t="s">
        <v>629</v>
      </c>
      <c r="F268" s="99" t="s">
        <v>1689</v>
      </c>
      <c r="G268" s="114" t="s">
        <v>1690</v>
      </c>
      <c r="J268" s="96">
        <v>43942</v>
      </c>
      <c r="K268" s="99" t="s">
        <v>630</v>
      </c>
      <c r="L268" s="108" t="str">
        <f t="shared" si="6"/>
        <v>http://www.chictr.org.cn/showproj.aspx?proj=52694</v>
      </c>
      <c r="M268" s="99" t="s">
        <v>276</v>
      </c>
      <c r="N268" s="99" t="s">
        <v>107</v>
      </c>
      <c r="O268" s="99" t="s">
        <v>320</v>
      </c>
      <c r="P268" s="99" t="s">
        <v>100</v>
      </c>
      <c r="Q268" s="99" t="s">
        <v>631</v>
      </c>
      <c r="R268" s="99">
        <v>0</v>
      </c>
      <c r="S268" s="99">
        <v>100</v>
      </c>
      <c r="T268" s="99" t="s">
        <v>255</v>
      </c>
      <c r="U268" s="99" t="s">
        <v>632</v>
      </c>
      <c r="V268" s="96">
        <v>43943</v>
      </c>
      <c r="W268" s="99" t="s">
        <v>633</v>
      </c>
      <c r="X268" s="99" t="s">
        <v>108</v>
      </c>
    </row>
    <row r="269" spans="1:24" ht="30" customHeight="1" x14ac:dyDescent="0.35">
      <c r="A269" s="96">
        <v>43976</v>
      </c>
      <c r="B269" s="101" t="s">
        <v>634</v>
      </c>
      <c r="C269" s="99" t="s">
        <v>33</v>
      </c>
      <c r="D269" s="99" t="s">
        <v>635</v>
      </c>
      <c r="E269" s="99" t="s">
        <v>636</v>
      </c>
      <c r="F269" s="99" t="s">
        <v>1691</v>
      </c>
      <c r="G269" s="114" t="s">
        <v>1692</v>
      </c>
      <c r="J269" s="96">
        <v>43948</v>
      </c>
      <c r="K269" s="99" t="s">
        <v>637</v>
      </c>
      <c r="L269" s="108" t="str">
        <f t="shared" si="6"/>
        <v>http://www.chictr.org.cn/showproj.aspx?proj=52988</v>
      </c>
      <c r="M269" s="99" t="s">
        <v>276</v>
      </c>
      <c r="N269" s="99" t="s">
        <v>107</v>
      </c>
      <c r="O269" s="99" t="s">
        <v>320</v>
      </c>
      <c r="P269" s="99" t="s">
        <v>312</v>
      </c>
      <c r="Q269" s="99" t="s">
        <v>638</v>
      </c>
      <c r="R269" s="99">
        <v>0</v>
      </c>
      <c r="S269" s="99">
        <v>100</v>
      </c>
      <c r="T269" s="99" t="s">
        <v>255</v>
      </c>
      <c r="U269" s="99" t="s">
        <v>639</v>
      </c>
      <c r="V269" s="96">
        <v>43966</v>
      </c>
      <c r="W269" s="99" t="s">
        <v>640</v>
      </c>
      <c r="X269" s="99" t="s">
        <v>108</v>
      </c>
    </row>
    <row r="270" spans="1:24" ht="30" customHeight="1" x14ac:dyDescent="0.35">
      <c r="A270" s="96">
        <v>43976</v>
      </c>
      <c r="B270" s="101" t="s">
        <v>641</v>
      </c>
      <c r="C270" s="99" t="s">
        <v>33</v>
      </c>
      <c r="D270" s="99" t="s">
        <v>642</v>
      </c>
      <c r="E270" s="99" t="s">
        <v>643</v>
      </c>
      <c r="F270" s="99" t="s">
        <v>1693</v>
      </c>
      <c r="G270" s="114" t="s">
        <v>1694</v>
      </c>
      <c r="J270" s="96">
        <v>43950</v>
      </c>
      <c r="K270" s="99" t="s">
        <v>644</v>
      </c>
      <c r="L270" s="108" t="str">
        <f t="shared" si="6"/>
        <v>http://www.chictr.org.cn/showproj.aspx?proj=53003</v>
      </c>
      <c r="M270" s="99" t="s">
        <v>276</v>
      </c>
      <c r="N270" s="99" t="s">
        <v>107</v>
      </c>
      <c r="O270" s="99" t="s">
        <v>286</v>
      </c>
      <c r="P270" s="99" t="s">
        <v>287</v>
      </c>
      <c r="Q270" s="99" t="s">
        <v>645</v>
      </c>
      <c r="R270" s="99">
        <v>3</v>
      </c>
      <c r="T270" s="99" t="s">
        <v>122</v>
      </c>
      <c r="U270" s="99" t="s">
        <v>646</v>
      </c>
      <c r="V270" s="96">
        <v>43950</v>
      </c>
      <c r="W270" s="99" t="s">
        <v>647</v>
      </c>
      <c r="X270" s="99">
        <v>43832</v>
      </c>
    </row>
    <row r="271" spans="1:24" ht="30" customHeight="1" x14ac:dyDescent="0.35">
      <c r="A271" s="96">
        <v>43976</v>
      </c>
      <c r="B271" s="101" t="s">
        <v>648</v>
      </c>
      <c r="C271" s="99" t="s">
        <v>114</v>
      </c>
      <c r="D271" s="99" t="s">
        <v>649</v>
      </c>
      <c r="E271" s="99" t="s">
        <v>650</v>
      </c>
      <c r="F271" s="99" t="s">
        <v>1471</v>
      </c>
      <c r="G271" s="114" t="s">
        <v>1472</v>
      </c>
      <c r="J271" s="96">
        <v>43956</v>
      </c>
      <c r="K271" s="99" t="s">
        <v>651</v>
      </c>
      <c r="L271" s="108" t="str">
        <f t="shared" si="6"/>
        <v>http://www.chictr.org.cn/showproj.aspx?proj=53285</v>
      </c>
      <c r="M271" s="99" t="s">
        <v>276</v>
      </c>
      <c r="N271" s="99" t="s">
        <v>107</v>
      </c>
      <c r="O271" s="99" t="s">
        <v>320</v>
      </c>
      <c r="P271" s="99" t="s">
        <v>296</v>
      </c>
      <c r="Q271" s="99" t="s">
        <v>555</v>
      </c>
      <c r="R271" s="99">
        <v>20</v>
      </c>
      <c r="S271" s="99">
        <v>40</v>
      </c>
      <c r="T271" s="99" t="s">
        <v>122</v>
      </c>
      <c r="U271" s="99" t="s">
        <v>652</v>
      </c>
      <c r="V271" s="96">
        <v>43922</v>
      </c>
      <c r="W271" s="99" t="s">
        <v>653</v>
      </c>
      <c r="X271" s="99" t="s">
        <v>108</v>
      </c>
    </row>
    <row r="272" spans="1:24" ht="30" customHeight="1" x14ac:dyDescent="0.35">
      <c r="A272" s="96">
        <v>43976</v>
      </c>
      <c r="B272" s="101" t="s">
        <v>654</v>
      </c>
      <c r="C272" s="99" t="s">
        <v>33</v>
      </c>
      <c r="D272" s="99" t="s">
        <v>655</v>
      </c>
      <c r="E272" s="99" t="s">
        <v>656</v>
      </c>
      <c r="F272" s="99" t="s">
        <v>1473</v>
      </c>
      <c r="G272" s="114" t="s">
        <v>1474</v>
      </c>
      <c r="J272" s="96">
        <v>43961</v>
      </c>
      <c r="K272" s="99" t="s">
        <v>657</v>
      </c>
      <c r="L272" s="108" t="str">
        <f t="shared" si="6"/>
        <v>http://www.chictr.org.cn/showproj.aspx?proj=53228</v>
      </c>
      <c r="M272" s="99" t="s">
        <v>276</v>
      </c>
      <c r="N272" s="99" t="s">
        <v>107</v>
      </c>
      <c r="O272" s="99" t="s">
        <v>320</v>
      </c>
      <c r="P272" s="99" t="s">
        <v>304</v>
      </c>
      <c r="Q272" s="99" t="s">
        <v>658</v>
      </c>
      <c r="R272" s="99">
        <v>2</v>
      </c>
      <c r="S272" s="99">
        <v>80</v>
      </c>
      <c r="T272" s="99" t="s">
        <v>255</v>
      </c>
      <c r="U272" s="99" t="s">
        <v>659</v>
      </c>
      <c r="V272" s="96">
        <v>43859</v>
      </c>
      <c r="W272" s="99" t="s">
        <v>660</v>
      </c>
      <c r="X272" s="99">
        <v>0</v>
      </c>
    </row>
    <row r="273" spans="1:24" ht="30" customHeight="1" x14ac:dyDescent="0.35">
      <c r="A273" s="96">
        <v>43976</v>
      </c>
      <c r="B273" s="101" t="s">
        <v>661</v>
      </c>
      <c r="C273" s="99" t="s">
        <v>33</v>
      </c>
      <c r="D273" s="99" t="s">
        <v>482</v>
      </c>
      <c r="E273" s="99" t="s">
        <v>662</v>
      </c>
      <c r="F273" s="99" t="s">
        <v>1475</v>
      </c>
      <c r="G273" s="114" t="s">
        <v>1476</v>
      </c>
      <c r="J273" s="96">
        <v>43966</v>
      </c>
      <c r="K273" s="99" t="s">
        <v>663</v>
      </c>
      <c r="L273" s="108" t="str">
        <f t="shared" si="6"/>
        <v>http://www.chictr.org.cn/showproj.aspx?proj=51841</v>
      </c>
      <c r="M273" s="99" t="s">
        <v>276</v>
      </c>
      <c r="N273" s="99" t="s">
        <v>107</v>
      </c>
      <c r="O273" s="99" t="s">
        <v>320</v>
      </c>
      <c r="P273" s="99" t="s">
        <v>296</v>
      </c>
      <c r="Q273" s="99" t="s">
        <v>664</v>
      </c>
      <c r="R273" s="99">
        <v>0</v>
      </c>
      <c r="S273" s="99">
        <v>80</v>
      </c>
      <c r="T273" s="99" t="s">
        <v>122</v>
      </c>
      <c r="U273" s="99" t="s">
        <v>665</v>
      </c>
      <c r="V273" s="96">
        <v>43848</v>
      </c>
      <c r="W273" s="99" t="s">
        <v>469</v>
      </c>
      <c r="X273" s="99" t="s">
        <v>108</v>
      </c>
    </row>
    <row r="274" spans="1:24" ht="30" customHeight="1" x14ac:dyDescent="0.35">
      <c r="A274" s="96">
        <v>43976</v>
      </c>
      <c r="B274" s="101" t="s">
        <v>666</v>
      </c>
      <c r="C274" s="99" t="s">
        <v>33</v>
      </c>
      <c r="D274" s="99" t="s">
        <v>667</v>
      </c>
      <c r="E274" s="99" t="s">
        <v>668</v>
      </c>
      <c r="F274" s="99" t="s">
        <v>1695</v>
      </c>
      <c r="G274" s="114" t="s">
        <v>1696</v>
      </c>
      <c r="J274" s="96">
        <v>43966</v>
      </c>
      <c r="K274" s="99" t="s">
        <v>669</v>
      </c>
      <c r="L274" s="108" t="str">
        <f t="shared" si="6"/>
        <v>http://www.chictr.org.cn/showproj.aspx?proj=53658</v>
      </c>
      <c r="M274" s="99" t="s">
        <v>276</v>
      </c>
      <c r="N274" s="99" t="s">
        <v>107</v>
      </c>
      <c r="O274" s="99" t="s">
        <v>286</v>
      </c>
      <c r="P274" s="99" t="s">
        <v>287</v>
      </c>
      <c r="Q274" s="99" t="s">
        <v>670</v>
      </c>
      <c r="R274" s="99">
        <v>2</v>
      </c>
      <c r="S274" s="99">
        <v>65</v>
      </c>
      <c r="T274" s="99" t="s">
        <v>122</v>
      </c>
      <c r="U274" s="99" t="s">
        <v>671</v>
      </c>
      <c r="V274" s="96">
        <v>43958</v>
      </c>
      <c r="W274" s="99" t="s">
        <v>672</v>
      </c>
      <c r="X274" s="99">
        <v>4</v>
      </c>
    </row>
    <row r="275" spans="1:24" ht="30" customHeight="1" x14ac:dyDescent="0.35">
      <c r="A275" s="96">
        <v>43976</v>
      </c>
      <c r="B275" s="101" t="s">
        <v>703</v>
      </c>
      <c r="C275" s="99" t="s">
        <v>114</v>
      </c>
      <c r="D275" s="99" t="s">
        <v>1697</v>
      </c>
      <c r="E275" s="99" t="s">
        <v>1553</v>
      </c>
      <c r="F275" s="99" t="s">
        <v>1698</v>
      </c>
      <c r="G275" s="114" t="s">
        <v>1699</v>
      </c>
      <c r="J275" s="96">
        <v>43934</v>
      </c>
      <c r="K275" s="99" t="s">
        <v>704</v>
      </c>
      <c r="L275" s="108" t="str">
        <f t="shared" si="6"/>
        <v>https://www.clinicaltrialsregister.eu/ctr-search/search?query=eudract_number:2020-001587-29</v>
      </c>
      <c r="M275" s="99" t="s">
        <v>705</v>
      </c>
      <c r="N275" s="99" t="s">
        <v>170</v>
      </c>
      <c r="O275" s="99" t="s">
        <v>706</v>
      </c>
      <c r="P275" s="99" t="s">
        <v>707</v>
      </c>
      <c r="Q275" s="99" t="s">
        <v>708</v>
      </c>
      <c r="T275" s="99" t="s">
        <v>709</v>
      </c>
      <c r="U275" s="99" t="s">
        <v>710</v>
      </c>
      <c r="V275" s="96">
        <v>44047</v>
      </c>
      <c r="W275" s="99">
        <v>714</v>
      </c>
      <c r="X275" s="99" t="s">
        <v>711</v>
      </c>
    </row>
    <row r="276" spans="1:24" ht="30" customHeight="1" x14ac:dyDescent="0.35">
      <c r="A276" s="96">
        <v>43976</v>
      </c>
      <c r="B276" s="101" t="s">
        <v>712</v>
      </c>
      <c r="C276" s="99" t="s">
        <v>33</v>
      </c>
      <c r="D276" s="99" t="s">
        <v>713</v>
      </c>
      <c r="E276" s="99" t="s">
        <v>714</v>
      </c>
      <c r="F276" s="99" t="s">
        <v>1700</v>
      </c>
      <c r="G276" s="114" t="s">
        <v>1701</v>
      </c>
      <c r="J276" s="96">
        <v>43912</v>
      </c>
      <c r="K276" s="99" t="s">
        <v>715</v>
      </c>
      <c r="L276" s="108" t="str">
        <f t="shared" si="6"/>
        <v>http://en.irct.ir/trial/46576</v>
      </c>
      <c r="M276" s="99" t="s">
        <v>716</v>
      </c>
      <c r="N276" s="99" t="s">
        <v>717</v>
      </c>
      <c r="O276" s="99" t="s">
        <v>718</v>
      </c>
      <c r="P276" s="99" t="s">
        <v>719</v>
      </c>
      <c r="Q276" s="99" t="s">
        <v>720</v>
      </c>
      <c r="R276" s="99" t="s">
        <v>721</v>
      </c>
      <c r="S276" s="99" t="s">
        <v>722</v>
      </c>
      <c r="T276" s="99" t="s">
        <v>255</v>
      </c>
      <c r="U276" s="99" t="s">
        <v>723</v>
      </c>
      <c r="V276" s="96">
        <v>43909</v>
      </c>
      <c r="W276" s="99">
        <v>125</v>
      </c>
      <c r="X276" s="99">
        <v>2</v>
      </c>
    </row>
    <row r="277" spans="1:24" ht="30" customHeight="1" x14ac:dyDescent="0.35">
      <c r="A277" s="96">
        <v>43976</v>
      </c>
      <c r="B277" s="101" t="s">
        <v>724</v>
      </c>
      <c r="C277" s="99" t="s">
        <v>33</v>
      </c>
      <c r="D277" s="99" t="s">
        <v>725</v>
      </c>
      <c r="E277" s="99" t="s">
        <v>726</v>
      </c>
      <c r="F277" s="99" t="s">
        <v>1702</v>
      </c>
      <c r="G277" s="114" t="s">
        <v>1703</v>
      </c>
      <c r="J277" s="96">
        <v>43931</v>
      </c>
      <c r="K277" s="99" t="s">
        <v>727</v>
      </c>
      <c r="L277" s="108" t="str">
        <f t="shared" si="6"/>
        <v>http://en.irct.ir/trial/46974</v>
      </c>
      <c r="M277" s="99" t="s">
        <v>716</v>
      </c>
      <c r="N277" s="99" t="s">
        <v>728</v>
      </c>
      <c r="O277" s="99" t="s">
        <v>718</v>
      </c>
      <c r="P277" s="99" t="s">
        <v>729</v>
      </c>
      <c r="Q277" s="99" t="s">
        <v>730</v>
      </c>
      <c r="R277" s="99" t="s">
        <v>731</v>
      </c>
      <c r="S277" s="99" t="s">
        <v>732</v>
      </c>
      <c r="T277" s="99" t="s">
        <v>255</v>
      </c>
      <c r="U277" s="99" t="s">
        <v>733</v>
      </c>
      <c r="V277" s="96">
        <v>43928</v>
      </c>
      <c r="W277" s="99">
        <v>140</v>
      </c>
      <c r="X277" s="99">
        <v>3</v>
      </c>
    </row>
    <row r="278" spans="1:24" ht="30" customHeight="1" x14ac:dyDescent="0.35">
      <c r="A278" s="96">
        <v>43976</v>
      </c>
      <c r="B278" s="101" t="s">
        <v>734</v>
      </c>
      <c r="C278" s="109" t="s">
        <v>2064</v>
      </c>
      <c r="D278" s="99" t="s">
        <v>1704</v>
      </c>
      <c r="E278" s="99" t="s">
        <v>735</v>
      </c>
      <c r="F278" s="99" t="s">
        <v>1705</v>
      </c>
      <c r="G278" s="114" t="s">
        <v>1477</v>
      </c>
      <c r="J278" s="96">
        <v>43922</v>
      </c>
      <c r="K278" s="99" t="s">
        <v>736</v>
      </c>
      <c r="L278" s="108" t="str">
        <f t="shared" si="6"/>
        <v>http://isrctn.com/ISRCTN40092247</v>
      </c>
      <c r="M278" s="99" t="s">
        <v>737</v>
      </c>
      <c r="N278" s="99" t="s">
        <v>169</v>
      </c>
      <c r="O278" s="99" t="s">
        <v>115</v>
      </c>
      <c r="P278" s="99" t="s">
        <v>738</v>
      </c>
      <c r="Q278" s="99" t="s">
        <v>739</v>
      </c>
      <c r="T278" s="99" t="s">
        <v>122</v>
      </c>
      <c r="U278" s="99" t="s">
        <v>740</v>
      </c>
      <c r="V278" s="96">
        <v>43917</v>
      </c>
      <c r="W278" s="99">
        <v>500</v>
      </c>
      <c r="X278" s="99" t="s">
        <v>183</v>
      </c>
    </row>
    <row r="279" spans="1:24" ht="30" customHeight="1" x14ac:dyDescent="0.35">
      <c r="A279" s="96">
        <v>43976</v>
      </c>
      <c r="B279" s="101" t="s">
        <v>741</v>
      </c>
      <c r="C279" s="109" t="s">
        <v>2064</v>
      </c>
      <c r="D279" s="99" t="s">
        <v>742</v>
      </c>
      <c r="E279" s="99" t="s">
        <v>1554</v>
      </c>
      <c r="F279" s="99" t="s">
        <v>1706</v>
      </c>
      <c r="G279" s="114" t="s">
        <v>1478</v>
      </c>
      <c r="J279" s="96">
        <v>43951</v>
      </c>
      <c r="K279" s="99" t="s">
        <v>743</v>
      </c>
      <c r="L279" s="108" t="str">
        <f t="shared" si="6"/>
        <v>http://isrctn.com/ISRCTN68026880</v>
      </c>
      <c r="M279" s="99" t="s">
        <v>737</v>
      </c>
      <c r="N279" s="99" t="s">
        <v>744</v>
      </c>
      <c r="O279" s="99" t="s">
        <v>115</v>
      </c>
      <c r="P279" s="99" t="s">
        <v>745</v>
      </c>
      <c r="Q279" s="99" t="s">
        <v>746</v>
      </c>
      <c r="T279" s="99" t="s">
        <v>122</v>
      </c>
      <c r="U279" s="99" t="s">
        <v>747</v>
      </c>
      <c r="V279" s="96">
        <v>43831</v>
      </c>
      <c r="W279" s="99">
        <v>1000</v>
      </c>
      <c r="X279" s="99" t="s">
        <v>183</v>
      </c>
    </row>
    <row r="280" spans="1:24" ht="30" customHeight="1" x14ac:dyDescent="0.35">
      <c r="A280" s="96">
        <v>43976</v>
      </c>
      <c r="B280" s="101" t="s">
        <v>748</v>
      </c>
      <c r="C280" s="99" t="s">
        <v>33</v>
      </c>
      <c r="E280" s="99" t="s">
        <v>1555</v>
      </c>
      <c r="F280" s="99" t="s">
        <v>1479</v>
      </c>
      <c r="G280" s="114" t="s">
        <v>1707</v>
      </c>
      <c r="J280" s="96">
        <v>43896</v>
      </c>
      <c r="K280" s="99" t="s">
        <v>749</v>
      </c>
      <c r="L280" s="108" t="str">
        <f t="shared" si="6"/>
        <v>https://upload.umin.ac.jp/cgi-open-bin/ctr_e/ctr_view.cgi?recptno=R000045268</v>
      </c>
      <c r="M280" s="99" t="s">
        <v>750</v>
      </c>
      <c r="N280" s="99" t="s">
        <v>751</v>
      </c>
      <c r="O280" s="99" t="s">
        <v>115</v>
      </c>
      <c r="P280" s="99" t="s">
        <v>752</v>
      </c>
      <c r="Q280" s="99" t="s">
        <v>753</v>
      </c>
      <c r="R280" s="99" t="s">
        <v>754</v>
      </c>
      <c r="S280" s="99" t="s">
        <v>755</v>
      </c>
      <c r="T280" s="99" t="s">
        <v>122</v>
      </c>
      <c r="U280" s="99" t="s">
        <v>756</v>
      </c>
      <c r="V280" s="96">
        <v>43862</v>
      </c>
      <c r="W280" s="99">
        <v>500</v>
      </c>
      <c r="X280" s="99" t="s">
        <v>757</v>
      </c>
    </row>
    <row r="281" spans="1:24" ht="30" customHeight="1" x14ac:dyDescent="0.35">
      <c r="A281" s="96">
        <v>43976</v>
      </c>
      <c r="B281" s="101" t="s">
        <v>758</v>
      </c>
      <c r="C281" s="99" t="s">
        <v>33</v>
      </c>
      <c r="D281" s="99" t="s">
        <v>155</v>
      </c>
      <c r="E281" s="99" t="s">
        <v>759</v>
      </c>
      <c r="F281" s="99" t="s">
        <v>1708</v>
      </c>
      <c r="J281" s="96">
        <v>43856</v>
      </c>
      <c r="K281" s="99" t="s">
        <v>760</v>
      </c>
      <c r="L281" s="108" t="str">
        <f t="shared" si="6"/>
        <v>https://clinicaltrials.gov/show/NCT04245631</v>
      </c>
      <c r="M281" s="99" t="s">
        <v>165</v>
      </c>
      <c r="N281" s="99" t="s">
        <v>107</v>
      </c>
      <c r="O281" s="99" t="s">
        <v>115</v>
      </c>
      <c r="Q281" s="99" t="s">
        <v>156</v>
      </c>
      <c r="R281" s="99" t="s">
        <v>761</v>
      </c>
      <c r="S281" s="99" t="s">
        <v>762</v>
      </c>
      <c r="T281" s="99" t="s">
        <v>122</v>
      </c>
      <c r="U281" s="99" t="s">
        <v>157</v>
      </c>
      <c r="V281" s="96">
        <v>43831</v>
      </c>
      <c r="W281" s="99">
        <v>50</v>
      </c>
      <c r="X281" s="99" t="s">
        <v>108</v>
      </c>
    </row>
    <row r="282" spans="1:24" ht="30" customHeight="1" x14ac:dyDescent="0.35">
      <c r="A282" s="96">
        <v>43976</v>
      </c>
      <c r="B282" s="101" t="s">
        <v>763</v>
      </c>
      <c r="C282" s="99" t="s">
        <v>33</v>
      </c>
      <c r="E282" s="99" t="s">
        <v>764</v>
      </c>
      <c r="F282" s="99" t="s">
        <v>1709</v>
      </c>
      <c r="J282" s="96">
        <v>43872</v>
      </c>
      <c r="K282" s="99" t="s">
        <v>765</v>
      </c>
      <c r="L282" s="108" t="str">
        <f t="shared" si="6"/>
        <v>https://clinicaltrials.gov/show/NCT04270383</v>
      </c>
      <c r="M282" s="99" t="s">
        <v>165</v>
      </c>
      <c r="N282" s="99" t="s">
        <v>107</v>
      </c>
      <c r="O282" s="99" t="s">
        <v>115</v>
      </c>
      <c r="Q282" s="99" t="s">
        <v>766</v>
      </c>
      <c r="R282" s="99" t="s">
        <v>108</v>
      </c>
      <c r="S282" s="99" t="s">
        <v>253</v>
      </c>
      <c r="T282" s="99" t="s">
        <v>767</v>
      </c>
      <c r="U282" s="99" t="s">
        <v>768</v>
      </c>
      <c r="V282" s="96">
        <v>43876</v>
      </c>
      <c r="W282" s="99">
        <v>500</v>
      </c>
    </row>
    <row r="283" spans="1:24" ht="30" customHeight="1" x14ac:dyDescent="0.35">
      <c r="A283" s="96">
        <v>43976</v>
      </c>
      <c r="B283" s="101" t="s">
        <v>769</v>
      </c>
      <c r="C283" s="99" t="s">
        <v>33</v>
      </c>
      <c r="D283" s="99" t="s">
        <v>153</v>
      </c>
      <c r="E283" s="99" t="s">
        <v>770</v>
      </c>
      <c r="F283" s="99" t="s">
        <v>1710</v>
      </c>
      <c r="J283" s="96">
        <v>43878</v>
      </c>
      <c r="K283" s="99" t="s">
        <v>771</v>
      </c>
      <c r="L283" s="108" t="str">
        <f t="shared" si="6"/>
        <v>https://clinicaltrials.gov/show/NCT04276896</v>
      </c>
      <c r="M283" s="99" t="s">
        <v>165</v>
      </c>
      <c r="N283" s="99" t="s">
        <v>107</v>
      </c>
      <c r="O283" s="99" t="s">
        <v>118</v>
      </c>
      <c r="P283" s="99" t="s">
        <v>772</v>
      </c>
      <c r="Q283" s="99" t="s">
        <v>773</v>
      </c>
      <c r="R283" s="99" t="s">
        <v>774</v>
      </c>
      <c r="S283" s="99" t="s">
        <v>775</v>
      </c>
      <c r="T283" s="99" t="s">
        <v>122</v>
      </c>
      <c r="U283" s="99" t="s">
        <v>154</v>
      </c>
      <c r="V283" s="96">
        <v>43914</v>
      </c>
      <c r="W283" s="99">
        <v>100</v>
      </c>
      <c r="X283" s="99" t="s">
        <v>776</v>
      </c>
    </row>
    <row r="284" spans="1:24" ht="30" customHeight="1" x14ac:dyDescent="0.35">
      <c r="A284" s="96">
        <v>43976</v>
      </c>
      <c r="B284" s="101" t="s">
        <v>777</v>
      </c>
      <c r="C284" s="99" t="s">
        <v>33</v>
      </c>
      <c r="E284" s="99" t="s">
        <v>778</v>
      </c>
      <c r="F284" s="99" t="s">
        <v>1711</v>
      </c>
      <c r="J284" s="96">
        <v>43879</v>
      </c>
      <c r="K284" s="99" t="s">
        <v>779</v>
      </c>
      <c r="L284" s="108" t="str">
        <f t="shared" si="6"/>
        <v>https://clinicaltrials.gov/show/NCT04279899</v>
      </c>
      <c r="M284" s="99" t="s">
        <v>165</v>
      </c>
      <c r="N284" s="99" t="s">
        <v>107</v>
      </c>
      <c r="O284" s="99" t="s">
        <v>115</v>
      </c>
      <c r="Q284" s="99" t="s">
        <v>313</v>
      </c>
      <c r="R284" s="99" t="s">
        <v>108</v>
      </c>
      <c r="S284" s="99" t="s">
        <v>780</v>
      </c>
      <c r="T284" s="99" t="s">
        <v>122</v>
      </c>
      <c r="U284" s="99" t="s">
        <v>781</v>
      </c>
      <c r="V284" s="96">
        <v>43862</v>
      </c>
      <c r="W284" s="99">
        <v>100</v>
      </c>
      <c r="X284" s="99" t="s">
        <v>108</v>
      </c>
    </row>
    <row r="285" spans="1:24" ht="30" customHeight="1" x14ac:dyDescent="0.35">
      <c r="A285" s="96">
        <v>43976</v>
      </c>
      <c r="B285" s="101" t="s">
        <v>782</v>
      </c>
      <c r="C285" s="99" t="s">
        <v>33</v>
      </c>
      <c r="D285" s="99" t="s">
        <v>150</v>
      </c>
      <c r="E285" s="99" t="s">
        <v>783</v>
      </c>
      <c r="F285" s="99" t="s">
        <v>1712</v>
      </c>
      <c r="J285" s="96">
        <v>43895</v>
      </c>
      <c r="K285" s="99" t="s">
        <v>784</v>
      </c>
      <c r="L285" s="108" t="str">
        <f t="shared" si="6"/>
        <v>https://clinicaltrials.gov/show/NCT04299724</v>
      </c>
      <c r="M285" s="99" t="s">
        <v>165</v>
      </c>
      <c r="N285" s="99" t="s">
        <v>107</v>
      </c>
      <c r="O285" s="99" t="s">
        <v>118</v>
      </c>
      <c r="P285" s="99" t="s">
        <v>772</v>
      </c>
      <c r="Q285" s="99" t="s">
        <v>773</v>
      </c>
      <c r="R285" s="99" t="s">
        <v>774</v>
      </c>
      <c r="S285" s="99" t="s">
        <v>775</v>
      </c>
      <c r="T285" s="99" t="s">
        <v>122</v>
      </c>
      <c r="U285" s="99" t="s">
        <v>151</v>
      </c>
      <c r="V285" s="96">
        <v>43876</v>
      </c>
      <c r="W285" s="99">
        <v>100</v>
      </c>
      <c r="X285" s="99" t="s">
        <v>152</v>
      </c>
    </row>
    <row r="286" spans="1:24" ht="30" customHeight="1" x14ac:dyDescent="0.35">
      <c r="A286" s="96">
        <v>43976</v>
      </c>
      <c r="B286" s="101" t="s">
        <v>785</v>
      </c>
      <c r="C286" s="99" t="s">
        <v>114</v>
      </c>
      <c r="D286" s="99" t="s">
        <v>125</v>
      </c>
      <c r="E286" s="99" t="s">
        <v>126</v>
      </c>
      <c r="F286" s="99" t="s">
        <v>1713</v>
      </c>
      <c r="J286" s="96">
        <v>43908</v>
      </c>
      <c r="K286" s="99" t="s">
        <v>786</v>
      </c>
      <c r="L286" s="108" t="str">
        <f t="shared" si="6"/>
        <v>https://clinicaltrials.gov/show/NCT04315870</v>
      </c>
      <c r="M286" s="99" t="s">
        <v>165</v>
      </c>
      <c r="N286" s="99" t="s">
        <v>106</v>
      </c>
      <c r="O286" s="99" t="s">
        <v>787</v>
      </c>
      <c r="Q286" s="99" t="s">
        <v>127</v>
      </c>
      <c r="R286" s="99" t="s">
        <v>253</v>
      </c>
      <c r="S286" s="99" t="s">
        <v>788</v>
      </c>
      <c r="T286" s="99" t="s">
        <v>122</v>
      </c>
      <c r="U286" s="99" t="s">
        <v>129</v>
      </c>
      <c r="V286" s="96">
        <v>43831</v>
      </c>
      <c r="W286" s="99">
        <v>20</v>
      </c>
      <c r="X286" s="99" t="s">
        <v>108</v>
      </c>
    </row>
    <row r="287" spans="1:24" ht="30" customHeight="1" x14ac:dyDescent="0.35">
      <c r="A287" s="96">
        <v>43976</v>
      </c>
      <c r="B287" s="101" t="s">
        <v>124</v>
      </c>
      <c r="C287" s="99" t="s">
        <v>114</v>
      </c>
      <c r="D287" s="99" t="s">
        <v>125</v>
      </c>
      <c r="E287" s="99" t="s">
        <v>126</v>
      </c>
      <c r="F287" s="99" t="s">
        <v>1713</v>
      </c>
      <c r="J287" s="96">
        <v>43910</v>
      </c>
      <c r="K287" s="99" t="s">
        <v>789</v>
      </c>
      <c r="L287" s="108" t="str">
        <f t="shared" si="6"/>
        <v>https://clinicaltrials.gov/show/NCT04319016</v>
      </c>
      <c r="M287" s="99" t="s">
        <v>165</v>
      </c>
      <c r="N287" s="99" t="s">
        <v>106</v>
      </c>
      <c r="O287" s="99" t="s">
        <v>787</v>
      </c>
      <c r="Q287" s="99" t="s">
        <v>127</v>
      </c>
      <c r="R287" s="99" t="s">
        <v>108</v>
      </c>
      <c r="S287" s="99" t="s">
        <v>108</v>
      </c>
      <c r="T287" s="99" t="s">
        <v>122</v>
      </c>
      <c r="U287" s="99" t="s">
        <v>128</v>
      </c>
      <c r="V287" s="96">
        <v>43831</v>
      </c>
      <c r="W287" s="99">
        <v>200</v>
      </c>
    </row>
    <row r="288" spans="1:24" ht="30" customHeight="1" x14ac:dyDescent="0.35">
      <c r="A288" s="96">
        <v>43976</v>
      </c>
      <c r="B288" s="101" t="s">
        <v>146</v>
      </c>
      <c r="C288" s="99" t="s">
        <v>33</v>
      </c>
      <c r="D288" s="99" t="s">
        <v>147</v>
      </c>
      <c r="E288" s="99" t="s">
        <v>790</v>
      </c>
      <c r="F288" s="99" t="s">
        <v>1714</v>
      </c>
      <c r="J288" s="96">
        <v>43908</v>
      </c>
      <c r="K288" s="99" t="s">
        <v>791</v>
      </c>
      <c r="L288" s="108" t="str">
        <f t="shared" si="6"/>
        <v>https://clinicaltrials.gov/show/NCT04321174</v>
      </c>
      <c r="M288" s="99" t="s">
        <v>165</v>
      </c>
      <c r="N288" s="99" t="s">
        <v>148</v>
      </c>
      <c r="O288" s="99" t="s">
        <v>118</v>
      </c>
      <c r="P288" s="99" t="s">
        <v>792</v>
      </c>
      <c r="Q288" s="99" t="s">
        <v>793</v>
      </c>
      <c r="R288" s="99" t="s">
        <v>794</v>
      </c>
      <c r="S288" s="99" t="s">
        <v>108</v>
      </c>
      <c r="T288" s="99" t="s">
        <v>122</v>
      </c>
      <c r="U288" s="99" t="s">
        <v>149</v>
      </c>
      <c r="V288" s="96">
        <v>43938</v>
      </c>
      <c r="W288" s="99">
        <v>1220</v>
      </c>
      <c r="X288" s="99" t="s">
        <v>121</v>
      </c>
    </row>
    <row r="289" spans="1:24" ht="30" customHeight="1" x14ac:dyDescent="0.35">
      <c r="A289" s="96">
        <v>43976</v>
      </c>
      <c r="B289" s="101" t="s">
        <v>795</v>
      </c>
      <c r="C289" s="99" t="s">
        <v>114</v>
      </c>
      <c r="D289" s="99" t="s">
        <v>796</v>
      </c>
      <c r="E289" s="99" t="s">
        <v>797</v>
      </c>
      <c r="F289" s="99" t="s">
        <v>1715</v>
      </c>
      <c r="J289" s="96">
        <v>43914</v>
      </c>
      <c r="K289" s="99" t="s">
        <v>798</v>
      </c>
      <c r="L289" s="108" t="str">
        <f t="shared" si="6"/>
        <v>https://clinicaltrials.gov/show/NCT04323839</v>
      </c>
      <c r="M289" s="99" t="s">
        <v>165</v>
      </c>
      <c r="N289" s="99" t="s">
        <v>103</v>
      </c>
      <c r="O289" s="99" t="s">
        <v>787</v>
      </c>
      <c r="Q289" s="99" t="s">
        <v>189</v>
      </c>
      <c r="R289" s="99" t="s">
        <v>799</v>
      </c>
      <c r="S289" s="99" t="s">
        <v>108</v>
      </c>
      <c r="T289" s="99" t="s">
        <v>122</v>
      </c>
      <c r="U289" s="99" t="s">
        <v>123</v>
      </c>
      <c r="V289" s="96">
        <v>43910</v>
      </c>
      <c r="W289" s="99">
        <v>2000</v>
      </c>
    </row>
    <row r="290" spans="1:24" ht="30" customHeight="1" x14ac:dyDescent="0.35">
      <c r="A290" s="96">
        <v>43976</v>
      </c>
      <c r="B290" s="101" t="s">
        <v>800</v>
      </c>
      <c r="C290" s="99" t="s">
        <v>33</v>
      </c>
      <c r="D290" s="99" t="s">
        <v>801</v>
      </c>
      <c r="E290" s="99" t="s">
        <v>802</v>
      </c>
      <c r="F290" s="99" t="s">
        <v>1716</v>
      </c>
      <c r="J290" s="96">
        <v>43920</v>
      </c>
      <c r="K290" s="99" t="s">
        <v>803</v>
      </c>
      <c r="L290" s="108" t="str">
        <f t="shared" si="6"/>
        <v>https://clinicaltrials.gov/show/NCT04330261</v>
      </c>
      <c r="M290" s="99" t="s">
        <v>165</v>
      </c>
      <c r="N290" s="99" t="s">
        <v>148</v>
      </c>
      <c r="O290" s="99" t="s">
        <v>115</v>
      </c>
      <c r="Q290" s="99" t="s">
        <v>804</v>
      </c>
      <c r="R290" s="99" t="s">
        <v>108</v>
      </c>
      <c r="S290" s="99" t="s">
        <v>253</v>
      </c>
      <c r="T290" s="99" t="s">
        <v>122</v>
      </c>
      <c r="U290" s="99" t="s">
        <v>805</v>
      </c>
      <c r="V290" s="96">
        <v>43908</v>
      </c>
      <c r="W290" s="99">
        <v>12500</v>
      </c>
    </row>
    <row r="291" spans="1:24" ht="30" customHeight="1" x14ac:dyDescent="0.35">
      <c r="A291" s="96">
        <v>43976</v>
      </c>
      <c r="B291" s="101" t="s">
        <v>806</v>
      </c>
      <c r="C291" s="99" t="s">
        <v>33</v>
      </c>
      <c r="D291" s="99" t="s">
        <v>807</v>
      </c>
      <c r="E291" s="99" t="s">
        <v>808</v>
      </c>
      <c r="F291" s="99" t="s">
        <v>1717</v>
      </c>
      <c r="J291" s="96">
        <v>43922</v>
      </c>
      <c r="K291" s="99" t="s">
        <v>809</v>
      </c>
      <c r="L291" s="108" t="str">
        <f t="shared" si="6"/>
        <v>https://clinicaltrials.gov/show/NCT04333550</v>
      </c>
      <c r="M291" s="99" t="s">
        <v>165</v>
      </c>
      <c r="N291" s="99" t="s">
        <v>810</v>
      </c>
      <c r="O291" s="99" t="s">
        <v>118</v>
      </c>
      <c r="P291" s="99" t="s">
        <v>811</v>
      </c>
      <c r="Q291" s="99" t="s">
        <v>812</v>
      </c>
      <c r="R291" s="99" t="s">
        <v>813</v>
      </c>
      <c r="S291" s="99" t="s">
        <v>690</v>
      </c>
      <c r="T291" s="99" t="s">
        <v>122</v>
      </c>
      <c r="U291" s="99" t="s">
        <v>814</v>
      </c>
      <c r="V291" s="96">
        <v>43922</v>
      </c>
      <c r="W291" s="99">
        <v>50</v>
      </c>
      <c r="X291" s="99" t="s">
        <v>776</v>
      </c>
    </row>
    <row r="292" spans="1:24" ht="30" customHeight="1" x14ac:dyDescent="0.35">
      <c r="A292" s="96">
        <v>43976</v>
      </c>
      <c r="B292" s="101" t="s">
        <v>815</v>
      </c>
      <c r="C292" s="99" t="s">
        <v>33</v>
      </c>
      <c r="E292" s="99" t="s">
        <v>816</v>
      </c>
      <c r="F292" s="99" t="s">
        <v>1718</v>
      </c>
      <c r="J292" s="96">
        <v>43924</v>
      </c>
      <c r="K292" s="99" t="s">
        <v>817</v>
      </c>
      <c r="L292" s="108" t="str">
        <f t="shared" si="6"/>
        <v>https://clinicaltrials.gov/show/NCT04335773</v>
      </c>
      <c r="M292" s="99" t="s">
        <v>165</v>
      </c>
      <c r="N292" s="99" t="s">
        <v>187</v>
      </c>
      <c r="O292" s="99" t="s">
        <v>787</v>
      </c>
      <c r="Q292" s="99" t="s">
        <v>818</v>
      </c>
      <c r="R292" s="99" t="s">
        <v>108</v>
      </c>
      <c r="S292" s="99" t="s">
        <v>253</v>
      </c>
      <c r="T292" s="99" t="s">
        <v>122</v>
      </c>
      <c r="U292" s="99" t="s">
        <v>819</v>
      </c>
      <c r="V292" s="96">
        <v>43924</v>
      </c>
      <c r="W292" s="99">
        <v>350</v>
      </c>
    </row>
    <row r="293" spans="1:24" ht="30" customHeight="1" x14ac:dyDescent="0.35">
      <c r="A293" s="96">
        <v>43976</v>
      </c>
      <c r="B293" s="101" t="s">
        <v>822</v>
      </c>
      <c r="C293" s="99" t="s">
        <v>114</v>
      </c>
      <c r="D293" s="99" t="s">
        <v>823</v>
      </c>
      <c r="E293" s="99" t="s">
        <v>824</v>
      </c>
      <c r="F293" s="99" t="s">
        <v>1719</v>
      </c>
      <c r="J293" s="96">
        <v>43924</v>
      </c>
      <c r="K293" s="99" t="s">
        <v>825</v>
      </c>
      <c r="L293" s="108" t="str">
        <f t="shared" si="6"/>
        <v>https://clinicaltrials.gov/show/NCT04336787</v>
      </c>
      <c r="M293" s="99" t="s">
        <v>165</v>
      </c>
      <c r="N293" s="99" t="s">
        <v>171</v>
      </c>
      <c r="O293" s="99" t="s">
        <v>115</v>
      </c>
      <c r="Q293" s="99" t="s">
        <v>826</v>
      </c>
      <c r="R293" s="99" t="s">
        <v>253</v>
      </c>
      <c r="S293" s="99" t="s">
        <v>270</v>
      </c>
      <c r="T293" s="99" t="s">
        <v>767</v>
      </c>
      <c r="U293" s="99" t="s">
        <v>827</v>
      </c>
      <c r="V293" s="96">
        <v>43933</v>
      </c>
      <c r="W293" s="99">
        <v>100</v>
      </c>
      <c r="X293" s="99" t="s">
        <v>108</v>
      </c>
    </row>
    <row r="294" spans="1:24" ht="30" customHeight="1" x14ac:dyDescent="0.35">
      <c r="A294" s="96">
        <v>43976</v>
      </c>
      <c r="B294" s="101" t="s">
        <v>834</v>
      </c>
      <c r="C294" s="99" t="s">
        <v>33</v>
      </c>
      <c r="D294" s="99" t="s">
        <v>835</v>
      </c>
      <c r="E294" s="99" t="s">
        <v>836</v>
      </c>
      <c r="F294" s="99" t="s">
        <v>1720</v>
      </c>
      <c r="J294" s="96">
        <v>43926</v>
      </c>
      <c r="K294" s="99" t="s">
        <v>837</v>
      </c>
      <c r="L294" s="108" t="str">
        <f t="shared" si="6"/>
        <v>https://clinicaltrials.gov/show/NCT04337320</v>
      </c>
      <c r="M294" s="99" t="s">
        <v>165</v>
      </c>
      <c r="N294" s="99" t="s">
        <v>171</v>
      </c>
      <c r="O294" s="99" t="s">
        <v>787</v>
      </c>
      <c r="Q294" s="99" t="s">
        <v>838</v>
      </c>
      <c r="R294" s="99" t="s">
        <v>108</v>
      </c>
      <c r="S294" s="99" t="s">
        <v>839</v>
      </c>
      <c r="T294" s="99" t="s">
        <v>767</v>
      </c>
      <c r="U294" s="99" t="s">
        <v>840</v>
      </c>
      <c r="V294" s="96">
        <v>43922</v>
      </c>
      <c r="W294" s="99">
        <v>70</v>
      </c>
      <c r="X294" s="99" t="s">
        <v>108</v>
      </c>
    </row>
    <row r="295" spans="1:24" ht="30" customHeight="1" x14ac:dyDescent="0.35">
      <c r="A295" s="96">
        <v>43976</v>
      </c>
      <c r="B295" s="101" t="s">
        <v>841</v>
      </c>
      <c r="C295" s="99" t="s">
        <v>33</v>
      </c>
      <c r="D295" s="99" t="s">
        <v>842</v>
      </c>
      <c r="E295" s="99" t="s">
        <v>843</v>
      </c>
      <c r="F295" s="99" t="s">
        <v>1721</v>
      </c>
      <c r="J295" s="96">
        <v>43924</v>
      </c>
      <c r="K295" s="99" t="s">
        <v>844</v>
      </c>
      <c r="L295" s="108" t="str">
        <f t="shared" si="6"/>
        <v>https://clinicaltrials.gov/show/NCT04341168</v>
      </c>
      <c r="M295" s="99" t="s">
        <v>165</v>
      </c>
      <c r="N295" s="99" t="s">
        <v>111</v>
      </c>
      <c r="O295" s="99" t="s">
        <v>115</v>
      </c>
      <c r="Q295" s="99" t="s">
        <v>845</v>
      </c>
      <c r="R295" s="99" t="s">
        <v>108</v>
      </c>
      <c r="S295" s="99" t="s">
        <v>108</v>
      </c>
      <c r="T295" s="99" t="s">
        <v>767</v>
      </c>
      <c r="U295" s="99" t="s">
        <v>846</v>
      </c>
      <c r="V295" s="96">
        <v>43922</v>
      </c>
      <c r="W295" s="99">
        <v>160</v>
      </c>
    </row>
    <row r="296" spans="1:24" ht="30" customHeight="1" x14ac:dyDescent="0.35">
      <c r="A296" s="96">
        <v>43976</v>
      </c>
      <c r="B296" s="101" t="s">
        <v>854</v>
      </c>
      <c r="C296" s="99" t="s">
        <v>33</v>
      </c>
      <c r="E296" s="99" t="s">
        <v>138</v>
      </c>
      <c r="F296" s="99" t="s">
        <v>1723</v>
      </c>
      <c r="J296" s="96">
        <v>43934</v>
      </c>
      <c r="K296" s="99" t="s">
        <v>855</v>
      </c>
      <c r="L296" s="108" t="str">
        <f t="shared" si="6"/>
        <v>https://clinicaltrials.gov/show/NCT04346056</v>
      </c>
      <c r="M296" s="99" t="s">
        <v>165</v>
      </c>
      <c r="N296" s="99" t="s">
        <v>139</v>
      </c>
      <c r="O296" s="99" t="s">
        <v>115</v>
      </c>
      <c r="Q296" s="99" t="s">
        <v>140</v>
      </c>
      <c r="R296" s="99" t="s">
        <v>761</v>
      </c>
      <c r="S296" s="99" t="s">
        <v>775</v>
      </c>
      <c r="T296" s="99" t="s">
        <v>122</v>
      </c>
      <c r="U296" s="99" t="s">
        <v>141</v>
      </c>
      <c r="V296" s="96">
        <v>43935</v>
      </c>
      <c r="W296" s="99">
        <v>500</v>
      </c>
    </row>
    <row r="297" spans="1:24" ht="30" customHeight="1" x14ac:dyDescent="0.35">
      <c r="A297" s="96">
        <v>43976</v>
      </c>
      <c r="B297" s="101" t="s">
        <v>871</v>
      </c>
      <c r="C297" s="99" t="s">
        <v>114</v>
      </c>
      <c r="D297" s="99" t="s">
        <v>872</v>
      </c>
      <c r="E297" s="99" t="s">
        <v>873</v>
      </c>
      <c r="F297" s="99" t="s">
        <v>1724</v>
      </c>
      <c r="J297" s="96">
        <v>43931</v>
      </c>
      <c r="K297" s="99" t="s">
        <v>874</v>
      </c>
      <c r="L297" s="108" t="str">
        <f t="shared" si="6"/>
        <v>https://clinicaltrials.gov/show/NCT04348929</v>
      </c>
      <c r="M297" s="99" t="s">
        <v>165</v>
      </c>
      <c r="N297" s="99" t="s">
        <v>117</v>
      </c>
      <c r="O297" s="99" t="s">
        <v>118</v>
      </c>
      <c r="P297" s="99" t="s">
        <v>875</v>
      </c>
      <c r="Q297" s="99" t="s">
        <v>876</v>
      </c>
      <c r="R297" s="99" t="s">
        <v>253</v>
      </c>
      <c r="S297" s="99" t="s">
        <v>108</v>
      </c>
      <c r="T297" s="99" t="s">
        <v>122</v>
      </c>
      <c r="U297" s="99" t="s">
        <v>877</v>
      </c>
      <c r="V297" s="96">
        <v>43937</v>
      </c>
      <c r="W297" s="99">
        <v>600</v>
      </c>
      <c r="X297" s="99" t="s">
        <v>108</v>
      </c>
    </row>
    <row r="298" spans="1:24" ht="30" customHeight="1" x14ac:dyDescent="0.35">
      <c r="A298" s="96">
        <v>43976</v>
      </c>
      <c r="B298" s="101" t="s">
        <v>878</v>
      </c>
      <c r="C298" s="99" t="s">
        <v>33</v>
      </c>
      <c r="E298" s="99" t="s">
        <v>879</v>
      </c>
      <c r="F298" s="99" t="s">
        <v>1725</v>
      </c>
      <c r="J298" s="96">
        <v>43936</v>
      </c>
      <c r="K298" s="99" t="s">
        <v>880</v>
      </c>
      <c r="L298" s="108" t="str">
        <f t="shared" ref="L298:L329" si="7">HYPERLINK(K298)</f>
        <v>https://clinicaltrials.gov/show/NCT04353609</v>
      </c>
      <c r="M298" s="99" t="s">
        <v>165</v>
      </c>
      <c r="N298" s="99" t="s">
        <v>117</v>
      </c>
      <c r="O298" s="99" t="s">
        <v>115</v>
      </c>
      <c r="Q298" s="99" t="s">
        <v>144</v>
      </c>
      <c r="R298" s="99" t="s">
        <v>108</v>
      </c>
      <c r="S298" s="99" t="s">
        <v>108</v>
      </c>
      <c r="T298" s="99" t="s">
        <v>122</v>
      </c>
      <c r="U298" s="99" t="s">
        <v>881</v>
      </c>
      <c r="V298" s="96">
        <v>43939</v>
      </c>
      <c r="W298" s="99">
        <v>13770</v>
      </c>
    </row>
    <row r="299" spans="1:24" ht="30" customHeight="1" x14ac:dyDescent="0.35">
      <c r="A299" s="96">
        <v>43976</v>
      </c>
      <c r="B299" s="101" t="s">
        <v>888</v>
      </c>
      <c r="C299" s="99" t="s">
        <v>114</v>
      </c>
      <c r="D299" s="99" t="s">
        <v>889</v>
      </c>
      <c r="E299" s="99" t="s">
        <v>890</v>
      </c>
      <c r="F299" s="99" t="s">
        <v>1727</v>
      </c>
      <c r="J299" s="96">
        <v>43935</v>
      </c>
      <c r="K299" s="99" t="s">
        <v>891</v>
      </c>
      <c r="L299" s="108" t="str">
        <f t="shared" si="7"/>
        <v>https://clinicaltrials.gov/show/NCT04354441</v>
      </c>
      <c r="M299" s="99" t="s">
        <v>165</v>
      </c>
      <c r="N299" s="99" t="s">
        <v>148</v>
      </c>
      <c r="O299" s="99" t="s">
        <v>118</v>
      </c>
      <c r="P299" s="99" t="s">
        <v>892</v>
      </c>
      <c r="Q299" s="99" t="s">
        <v>893</v>
      </c>
      <c r="R299" s="99" t="s">
        <v>253</v>
      </c>
      <c r="S299" s="99" t="s">
        <v>788</v>
      </c>
      <c r="T299" s="99" t="s">
        <v>767</v>
      </c>
      <c r="U299" s="99" t="s">
        <v>894</v>
      </c>
      <c r="V299" s="96">
        <v>43952</v>
      </c>
      <c r="W299" s="99">
        <v>600</v>
      </c>
      <c r="X299" s="99" t="s">
        <v>137</v>
      </c>
    </row>
    <row r="300" spans="1:24" ht="30" customHeight="1" x14ac:dyDescent="0.35">
      <c r="A300" s="96">
        <v>43976</v>
      </c>
      <c r="B300" s="101" t="s">
        <v>895</v>
      </c>
      <c r="C300" s="109" t="s">
        <v>2064</v>
      </c>
      <c r="D300" s="99" t="s">
        <v>896</v>
      </c>
      <c r="E300" s="99" t="s">
        <v>897</v>
      </c>
      <c r="F300" s="99" t="s">
        <v>1728</v>
      </c>
      <c r="J300" s="96">
        <v>43938</v>
      </c>
      <c r="K300" s="99" t="s">
        <v>898</v>
      </c>
      <c r="L300" s="108" t="str">
        <f t="shared" si="7"/>
        <v>https://clinicaltrials.gov/show/NCT04355234</v>
      </c>
      <c r="M300" s="99" t="s">
        <v>165</v>
      </c>
      <c r="N300" s="99" t="s">
        <v>117</v>
      </c>
      <c r="O300" s="99" t="s">
        <v>118</v>
      </c>
      <c r="P300" s="99" t="s">
        <v>875</v>
      </c>
      <c r="Q300" s="99" t="s">
        <v>899</v>
      </c>
      <c r="R300" s="99" t="s">
        <v>253</v>
      </c>
      <c r="S300" s="99" t="s">
        <v>108</v>
      </c>
      <c r="T300" s="99" t="s">
        <v>767</v>
      </c>
      <c r="U300" s="99" t="s">
        <v>900</v>
      </c>
      <c r="V300" s="96">
        <v>43945</v>
      </c>
      <c r="W300" s="99">
        <v>2200</v>
      </c>
      <c r="X300" s="99" t="s">
        <v>108</v>
      </c>
    </row>
    <row r="301" spans="1:24" ht="30" customHeight="1" x14ac:dyDescent="0.35">
      <c r="A301" s="96">
        <v>43976</v>
      </c>
      <c r="B301" s="101" t="s">
        <v>901</v>
      </c>
      <c r="C301" s="99" t="s">
        <v>33</v>
      </c>
      <c r="D301" s="99" t="s">
        <v>902</v>
      </c>
      <c r="E301" s="99" t="s">
        <v>903</v>
      </c>
      <c r="F301" s="99" t="s">
        <v>1729</v>
      </c>
      <c r="J301" s="96">
        <v>43938</v>
      </c>
      <c r="K301" s="99" t="s">
        <v>904</v>
      </c>
      <c r="L301" s="108" t="str">
        <f t="shared" si="7"/>
        <v>https://clinicaltrials.gov/show/NCT04355533</v>
      </c>
      <c r="M301" s="99" t="s">
        <v>165</v>
      </c>
      <c r="N301" s="99" t="s">
        <v>117</v>
      </c>
      <c r="O301" s="99" t="s">
        <v>118</v>
      </c>
      <c r="P301" s="99" t="s">
        <v>905</v>
      </c>
      <c r="Q301" s="99" t="s">
        <v>899</v>
      </c>
      <c r="R301" s="99" t="s">
        <v>108</v>
      </c>
      <c r="S301" s="99" t="s">
        <v>906</v>
      </c>
      <c r="T301" s="99" t="s">
        <v>767</v>
      </c>
      <c r="U301" s="99" t="s">
        <v>907</v>
      </c>
      <c r="V301" s="96">
        <v>43922</v>
      </c>
      <c r="W301" s="99">
        <v>1920</v>
      </c>
      <c r="X301" s="99" t="s">
        <v>108</v>
      </c>
    </row>
    <row r="302" spans="1:24" ht="30" customHeight="1" x14ac:dyDescent="0.35">
      <c r="A302" s="96">
        <v>43976</v>
      </c>
      <c r="B302" s="101" t="s">
        <v>908</v>
      </c>
      <c r="C302" s="99" t="s">
        <v>33</v>
      </c>
      <c r="D302" s="99" t="s">
        <v>909</v>
      </c>
      <c r="E302" s="99" t="s">
        <v>910</v>
      </c>
      <c r="F302" s="99" t="s">
        <v>1730</v>
      </c>
      <c r="J302" s="96">
        <v>43937</v>
      </c>
      <c r="K302" s="99" t="s">
        <v>911</v>
      </c>
      <c r="L302" s="108" t="str">
        <f t="shared" si="7"/>
        <v>https://clinicaltrials.gov/show/NCT04359225</v>
      </c>
      <c r="M302" s="99" t="s">
        <v>165</v>
      </c>
      <c r="N302" s="99" t="s">
        <v>169</v>
      </c>
      <c r="O302" s="99" t="s">
        <v>118</v>
      </c>
      <c r="P302" s="99" t="s">
        <v>912</v>
      </c>
      <c r="Q302" s="99" t="s">
        <v>913</v>
      </c>
      <c r="R302" s="99" t="s">
        <v>761</v>
      </c>
      <c r="S302" s="99" t="s">
        <v>914</v>
      </c>
      <c r="T302" s="99" t="s">
        <v>767</v>
      </c>
      <c r="U302" s="99" t="s">
        <v>915</v>
      </c>
      <c r="V302" s="96">
        <v>44012</v>
      </c>
      <c r="W302" s="99">
        <v>80</v>
      </c>
      <c r="X302" s="99" t="s">
        <v>108</v>
      </c>
    </row>
    <row r="303" spans="1:24" ht="30" customHeight="1" x14ac:dyDescent="0.35">
      <c r="A303" s="96">
        <v>43976</v>
      </c>
      <c r="B303" s="101" t="s">
        <v>916</v>
      </c>
      <c r="C303" s="109" t="s">
        <v>2064</v>
      </c>
      <c r="D303" s="99" t="s">
        <v>917</v>
      </c>
      <c r="E303" s="99" t="s">
        <v>918</v>
      </c>
      <c r="F303" s="99" t="s">
        <v>1731</v>
      </c>
      <c r="J303" s="96">
        <v>43943</v>
      </c>
      <c r="K303" s="99" t="s">
        <v>919</v>
      </c>
      <c r="L303" s="108" t="str">
        <f t="shared" si="7"/>
        <v>https://clinicaltrials.gov/show/NCT04360811</v>
      </c>
      <c r="M303" s="99" t="s">
        <v>165</v>
      </c>
      <c r="N303" s="99" t="s">
        <v>117</v>
      </c>
      <c r="O303" s="99" t="s">
        <v>118</v>
      </c>
      <c r="P303" s="99" t="s">
        <v>920</v>
      </c>
      <c r="Q303" s="99" t="s">
        <v>921</v>
      </c>
      <c r="R303" s="99" t="s">
        <v>253</v>
      </c>
      <c r="S303" s="99" t="s">
        <v>108</v>
      </c>
      <c r="T303" s="99" t="s">
        <v>122</v>
      </c>
      <c r="U303" s="99" t="s">
        <v>922</v>
      </c>
      <c r="V303" s="96">
        <v>43938</v>
      </c>
      <c r="W303" s="99">
        <v>3600</v>
      </c>
      <c r="X303" s="99" t="s">
        <v>108</v>
      </c>
    </row>
    <row r="304" spans="1:24" ht="30" customHeight="1" x14ac:dyDescent="0.35">
      <c r="A304" s="96">
        <v>43976</v>
      </c>
      <c r="B304" s="101" t="s">
        <v>923</v>
      </c>
      <c r="C304" s="99" t="s">
        <v>33</v>
      </c>
      <c r="D304" s="99" t="s">
        <v>924</v>
      </c>
      <c r="E304" s="99" t="s">
        <v>925</v>
      </c>
      <c r="F304" s="99" t="s">
        <v>1732</v>
      </c>
      <c r="J304" s="96">
        <v>43944</v>
      </c>
      <c r="K304" s="99" t="s">
        <v>926</v>
      </c>
      <c r="L304" s="108" t="str">
        <f t="shared" si="7"/>
        <v>https://clinicaltrials.gov/show/NCT04361253</v>
      </c>
      <c r="M304" s="99" t="s">
        <v>165</v>
      </c>
      <c r="N304" s="99" t="s">
        <v>169</v>
      </c>
      <c r="O304" s="99" t="s">
        <v>118</v>
      </c>
      <c r="P304" s="99" t="s">
        <v>811</v>
      </c>
      <c r="Q304" s="99" t="s">
        <v>927</v>
      </c>
      <c r="R304" s="99" t="s">
        <v>928</v>
      </c>
      <c r="S304" s="99" t="s">
        <v>108</v>
      </c>
      <c r="T304" s="99" t="s">
        <v>767</v>
      </c>
      <c r="U304" s="99" t="s">
        <v>929</v>
      </c>
      <c r="V304" s="96">
        <v>43922</v>
      </c>
      <c r="W304" s="99">
        <v>220</v>
      </c>
      <c r="X304" s="99" t="s">
        <v>121</v>
      </c>
    </row>
    <row r="305" spans="1:24" ht="30" customHeight="1" x14ac:dyDescent="0.35">
      <c r="A305" s="96">
        <v>43976</v>
      </c>
      <c r="B305" s="101" t="s">
        <v>930</v>
      </c>
      <c r="C305" s="109" t="s">
        <v>2064</v>
      </c>
      <c r="E305" s="99" t="s">
        <v>931</v>
      </c>
      <c r="F305" s="99" t="s">
        <v>1733</v>
      </c>
      <c r="J305" s="96">
        <v>43942</v>
      </c>
      <c r="K305" s="99" t="s">
        <v>932</v>
      </c>
      <c r="L305" s="108" t="str">
        <f t="shared" si="7"/>
        <v>https://clinicaltrials.gov/show/NCT04362956</v>
      </c>
      <c r="M305" s="99" t="s">
        <v>165</v>
      </c>
      <c r="N305" s="99" t="s">
        <v>933</v>
      </c>
      <c r="O305" s="99" t="s">
        <v>115</v>
      </c>
      <c r="Q305" s="99" t="s">
        <v>934</v>
      </c>
      <c r="R305" s="99" t="s">
        <v>108</v>
      </c>
      <c r="S305" s="99" t="s">
        <v>108</v>
      </c>
      <c r="T305" s="99" t="s">
        <v>767</v>
      </c>
      <c r="U305" s="99" t="s">
        <v>935</v>
      </c>
      <c r="V305" s="96">
        <v>43952</v>
      </c>
      <c r="W305" s="99">
        <v>200</v>
      </c>
    </row>
    <row r="306" spans="1:24" ht="30" customHeight="1" x14ac:dyDescent="0.35">
      <c r="A306" s="96">
        <v>43976</v>
      </c>
      <c r="B306" s="101" t="s">
        <v>936</v>
      </c>
      <c r="C306" s="99" t="s">
        <v>114</v>
      </c>
      <c r="D306" s="99" t="s">
        <v>937</v>
      </c>
      <c r="E306" s="99" t="s">
        <v>938</v>
      </c>
      <c r="F306" s="99" t="s">
        <v>1734</v>
      </c>
      <c r="J306" s="96">
        <v>43944</v>
      </c>
      <c r="K306" s="99" t="s">
        <v>939</v>
      </c>
      <c r="L306" s="108" t="str">
        <f t="shared" si="7"/>
        <v>https://clinicaltrials.gov/show/NCT04365231</v>
      </c>
      <c r="M306" s="99" t="s">
        <v>165</v>
      </c>
      <c r="N306" s="99" t="s">
        <v>117</v>
      </c>
      <c r="O306" s="99" t="s">
        <v>118</v>
      </c>
      <c r="P306" s="99" t="s">
        <v>940</v>
      </c>
      <c r="Q306" s="99" t="s">
        <v>119</v>
      </c>
      <c r="R306" s="99" t="s">
        <v>253</v>
      </c>
      <c r="S306" s="99" t="s">
        <v>108</v>
      </c>
      <c r="T306" s="99" t="s">
        <v>767</v>
      </c>
      <c r="U306" s="99" t="s">
        <v>120</v>
      </c>
      <c r="V306" s="96">
        <v>43922</v>
      </c>
      <c r="W306" s="99">
        <v>50</v>
      </c>
      <c r="X306" s="99" t="s">
        <v>121</v>
      </c>
    </row>
    <row r="307" spans="1:24" ht="30" customHeight="1" x14ac:dyDescent="0.35">
      <c r="A307" s="96">
        <v>43976</v>
      </c>
      <c r="B307" s="101" t="s">
        <v>941</v>
      </c>
      <c r="C307" s="99" t="s">
        <v>114</v>
      </c>
      <c r="D307" s="99" t="s">
        <v>942</v>
      </c>
      <c r="E307" s="99" t="s">
        <v>943</v>
      </c>
      <c r="F307" s="99" t="s">
        <v>1735</v>
      </c>
      <c r="J307" s="96">
        <v>43941</v>
      </c>
      <c r="K307" s="99" t="s">
        <v>944</v>
      </c>
      <c r="L307" s="108" t="str">
        <f t="shared" si="7"/>
        <v>https://clinicaltrials.gov/show/NCT04366817</v>
      </c>
      <c r="M307" s="99" t="s">
        <v>165</v>
      </c>
      <c r="N307" s="99" t="s">
        <v>117</v>
      </c>
      <c r="O307" s="99" t="s">
        <v>118</v>
      </c>
      <c r="P307" s="99" t="s">
        <v>945</v>
      </c>
      <c r="Q307" s="99" t="s">
        <v>899</v>
      </c>
      <c r="R307" s="99" t="s">
        <v>253</v>
      </c>
      <c r="S307" s="99" t="s">
        <v>108</v>
      </c>
      <c r="T307" s="99" t="s">
        <v>767</v>
      </c>
      <c r="U307" s="99" t="s">
        <v>946</v>
      </c>
      <c r="V307" s="96">
        <v>43922</v>
      </c>
      <c r="W307" s="99">
        <v>120</v>
      </c>
      <c r="X307" s="99" t="s">
        <v>108</v>
      </c>
    </row>
    <row r="308" spans="1:24" ht="30" customHeight="1" x14ac:dyDescent="0.35">
      <c r="A308" s="96">
        <v>43976</v>
      </c>
      <c r="B308" s="101" t="s">
        <v>947</v>
      </c>
      <c r="C308" s="99" t="s">
        <v>33</v>
      </c>
      <c r="E308" s="99" t="s">
        <v>948</v>
      </c>
      <c r="F308" s="99" t="s">
        <v>1736</v>
      </c>
      <c r="J308" s="96">
        <v>43938</v>
      </c>
      <c r="K308" s="99" t="s">
        <v>949</v>
      </c>
      <c r="L308" s="108" t="str">
        <f t="shared" si="7"/>
        <v>https://clinicaltrials.gov/show/NCT04366921</v>
      </c>
      <c r="M308" s="99" t="s">
        <v>165</v>
      </c>
      <c r="N308" s="99" t="s">
        <v>950</v>
      </c>
      <c r="O308" s="99" t="s">
        <v>115</v>
      </c>
      <c r="Q308" s="99" t="s">
        <v>951</v>
      </c>
      <c r="R308" s="99" t="s">
        <v>108</v>
      </c>
      <c r="S308" s="99" t="s">
        <v>108</v>
      </c>
      <c r="T308" s="99" t="s">
        <v>122</v>
      </c>
      <c r="U308" s="99" t="s">
        <v>952</v>
      </c>
      <c r="V308" s="96">
        <v>43931</v>
      </c>
      <c r="W308" s="99">
        <v>150</v>
      </c>
    </row>
    <row r="309" spans="1:24" ht="30" customHeight="1" x14ac:dyDescent="0.35">
      <c r="A309" s="96">
        <v>43976</v>
      </c>
      <c r="B309" s="101" t="s">
        <v>953</v>
      </c>
      <c r="C309" s="99" t="s">
        <v>114</v>
      </c>
      <c r="D309" s="99" t="s">
        <v>954</v>
      </c>
      <c r="E309" s="99" t="s">
        <v>955</v>
      </c>
      <c r="F309" s="99" t="s">
        <v>1737</v>
      </c>
      <c r="J309" s="96">
        <v>43944</v>
      </c>
      <c r="K309" s="99" t="s">
        <v>956</v>
      </c>
      <c r="L309" s="108" t="str">
        <f t="shared" si="7"/>
        <v>https://clinicaltrials.gov/show/NCT04366986</v>
      </c>
      <c r="M309" s="99" t="s">
        <v>165</v>
      </c>
      <c r="N309" s="99" t="s">
        <v>103</v>
      </c>
      <c r="O309" s="99" t="s">
        <v>787</v>
      </c>
      <c r="Q309" s="99" t="s">
        <v>957</v>
      </c>
      <c r="R309" s="99" t="s">
        <v>253</v>
      </c>
      <c r="S309" s="99" t="s">
        <v>108</v>
      </c>
      <c r="T309" s="99" t="s">
        <v>767</v>
      </c>
      <c r="U309" s="99" t="s">
        <v>116</v>
      </c>
      <c r="V309" s="96">
        <v>43952</v>
      </c>
      <c r="W309" s="99">
        <v>25000</v>
      </c>
    </row>
    <row r="310" spans="1:24" ht="30" customHeight="1" x14ac:dyDescent="0.35">
      <c r="A310" s="96">
        <v>43976</v>
      </c>
      <c r="B310" s="101" t="s">
        <v>958</v>
      </c>
      <c r="C310" s="99" t="s">
        <v>114</v>
      </c>
      <c r="D310" s="99" t="s">
        <v>959</v>
      </c>
      <c r="E310" s="99" t="s">
        <v>960</v>
      </c>
      <c r="F310" s="99" t="s">
        <v>1738</v>
      </c>
      <c r="J310" s="96">
        <v>43949</v>
      </c>
      <c r="K310" s="99" t="s">
        <v>961</v>
      </c>
      <c r="L310" s="108" t="str">
        <f t="shared" si="7"/>
        <v>https://clinicaltrials.gov/show/NCT04368208</v>
      </c>
      <c r="M310" s="99" t="s">
        <v>165</v>
      </c>
      <c r="N310" s="99" t="s">
        <v>117</v>
      </c>
      <c r="O310" s="99" t="s">
        <v>115</v>
      </c>
      <c r="Q310" s="99" t="s">
        <v>962</v>
      </c>
      <c r="R310" s="99" t="s">
        <v>253</v>
      </c>
      <c r="S310" s="99" t="s">
        <v>788</v>
      </c>
      <c r="T310" s="99" t="s">
        <v>767</v>
      </c>
      <c r="U310" s="99" t="s">
        <v>963</v>
      </c>
      <c r="V310" s="96">
        <v>43952</v>
      </c>
      <c r="W310" s="99">
        <v>900</v>
      </c>
    </row>
    <row r="311" spans="1:24" ht="30" customHeight="1" x14ac:dyDescent="0.35">
      <c r="A311" s="96">
        <v>43976</v>
      </c>
      <c r="B311" s="101" t="s">
        <v>964</v>
      </c>
      <c r="C311" s="99" t="s">
        <v>114</v>
      </c>
      <c r="D311" s="99" t="s">
        <v>965</v>
      </c>
      <c r="E311" s="99" t="s">
        <v>966</v>
      </c>
      <c r="F311" s="99" t="s">
        <v>1739</v>
      </c>
      <c r="J311" s="96">
        <v>43950</v>
      </c>
      <c r="K311" s="99" t="s">
        <v>967</v>
      </c>
      <c r="L311" s="108" t="str">
        <f t="shared" si="7"/>
        <v>https://clinicaltrials.gov/show/NCT04369859</v>
      </c>
      <c r="M311" s="99" t="s">
        <v>165</v>
      </c>
      <c r="N311" s="99" t="s">
        <v>117</v>
      </c>
      <c r="O311" s="99" t="s">
        <v>115</v>
      </c>
      <c r="Q311" s="99" t="s">
        <v>968</v>
      </c>
      <c r="R311" s="99" t="s">
        <v>253</v>
      </c>
      <c r="S311" s="99" t="s">
        <v>108</v>
      </c>
      <c r="T311" s="99" t="s">
        <v>122</v>
      </c>
      <c r="U311" s="99" t="s">
        <v>969</v>
      </c>
      <c r="V311" s="96">
        <v>43944</v>
      </c>
      <c r="W311" s="99">
        <v>1300</v>
      </c>
    </row>
    <row r="312" spans="1:24" ht="30" customHeight="1" x14ac:dyDescent="0.35">
      <c r="A312" s="96">
        <v>43976</v>
      </c>
      <c r="B312" s="101" t="s">
        <v>130</v>
      </c>
      <c r="C312" s="99" t="s">
        <v>33</v>
      </c>
      <c r="E312" s="99" t="s">
        <v>973</v>
      </c>
      <c r="F312" s="99" t="s">
        <v>1740</v>
      </c>
      <c r="J312" s="96">
        <v>43945</v>
      </c>
      <c r="K312" s="99" t="s">
        <v>974</v>
      </c>
      <c r="L312" s="108" t="str">
        <f t="shared" si="7"/>
        <v>https://clinicaltrials.gov/show/NCT04371315</v>
      </c>
      <c r="M312" s="99" t="s">
        <v>165</v>
      </c>
      <c r="N312" s="99" t="s">
        <v>103</v>
      </c>
      <c r="O312" s="99" t="s">
        <v>115</v>
      </c>
      <c r="Q312" s="99" t="s">
        <v>131</v>
      </c>
      <c r="R312" s="99" t="s">
        <v>108</v>
      </c>
      <c r="S312" s="99" t="s">
        <v>975</v>
      </c>
      <c r="T312" s="99" t="s">
        <v>122</v>
      </c>
      <c r="U312" s="99" t="s">
        <v>132</v>
      </c>
      <c r="V312" s="96">
        <v>43948</v>
      </c>
      <c r="W312" s="99">
        <v>400</v>
      </c>
    </row>
    <row r="313" spans="1:24" ht="30" customHeight="1" x14ac:dyDescent="0.35">
      <c r="A313" s="96">
        <v>43976</v>
      </c>
      <c r="B313" s="101" t="s">
        <v>987</v>
      </c>
      <c r="C313" s="99" t="s">
        <v>33</v>
      </c>
      <c r="E313" s="99" t="s">
        <v>988</v>
      </c>
      <c r="F313" s="99" t="s">
        <v>1741</v>
      </c>
      <c r="J313" s="96">
        <v>43952</v>
      </c>
      <c r="K313" s="99" t="s">
        <v>989</v>
      </c>
      <c r="L313" s="108" t="str">
        <f t="shared" si="7"/>
        <v>https://clinicaltrials.gov/show/NCT04374838</v>
      </c>
      <c r="M313" s="99" t="s">
        <v>165</v>
      </c>
      <c r="N313" s="99" t="s">
        <v>139</v>
      </c>
      <c r="O313" s="99" t="s">
        <v>115</v>
      </c>
      <c r="Q313" s="99" t="s">
        <v>990</v>
      </c>
      <c r="R313" s="99" t="s">
        <v>108</v>
      </c>
      <c r="S313" s="99" t="s">
        <v>108</v>
      </c>
      <c r="T313" s="99" t="s">
        <v>767</v>
      </c>
      <c r="U313" s="99" t="s">
        <v>991</v>
      </c>
      <c r="V313" s="96">
        <v>43966</v>
      </c>
      <c r="W313" s="99">
        <v>20</v>
      </c>
    </row>
    <row r="314" spans="1:24" ht="30" customHeight="1" x14ac:dyDescent="0.35">
      <c r="A314" s="96">
        <v>43976</v>
      </c>
      <c r="B314" s="101" t="s">
        <v>992</v>
      </c>
      <c r="C314" s="99" t="s">
        <v>172</v>
      </c>
      <c r="D314" s="99" t="s">
        <v>993</v>
      </c>
      <c r="E314" s="99" t="s">
        <v>994</v>
      </c>
      <c r="F314" s="99" t="s">
        <v>1742</v>
      </c>
      <c r="J314" s="96">
        <v>43942</v>
      </c>
      <c r="K314" s="99" t="s">
        <v>995</v>
      </c>
      <c r="L314" s="108" t="str">
        <f t="shared" si="7"/>
        <v>https://clinicaltrials.gov/show/NCT04375748</v>
      </c>
      <c r="M314" s="99" t="s">
        <v>165</v>
      </c>
      <c r="N314" s="99" t="s">
        <v>117</v>
      </c>
      <c r="O314" s="99" t="s">
        <v>115</v>
      </c>
      <c r="Q314" s="99" t="s">
        <v>921</v>
      </c>
      <c r="R314" s="99" t="s">
        <v>108</v>
      </c>
      <c r="S314" s="99" t="s">
        <v>108</v>
      </c>
      <c r="T314" s="99" t="s">
        <v>122</v>
      </c>
      <c r="U314" s="99" t="s">
        <v>996</v>
      </c>
      <c r="V314" s="96">
        <v>43936</v>
      </c>
      <c r="W314" s="99">
        <v>400</v>
      </c>
    </row>
    <row r="315" spans="1:24" ht="30" customHeight="1" x14ac:dyDescent="0.35">
      <c r="A315" s="96">
        <v>43976</v>
      </c>
      <c r="B315" s="101" t="s">
        <v>997</v>
      </c>
      <c r="C315" s="99" t="s">
        <v>114</v>
      </c>
      <c r="D315" s="99" t="s">
        <v>173</v>
      </c>
      <c r="E315" s="99" t="s">
        <v>998</v>
      </c>
      <c r="F315" s="99" t="s">
        <v>1743</v>
      </c>
      <c r="J315" s="96">
        <v>43953</v>
      </c>
      <c r="K315" s="99" t="s">
        <v>999</v>
      </c>
      <c r="L315" s="108" t="str">
        <f t="shared" si="7"/>
        <v>https://clinicaltrials.gov/show/NCT04377412</v>
      </c>
      <c r="M315" s="99" t="s">
        <v>165</v>
      </c>
      <c r="N315" s="99" t="s">
        <v>2239</v>
      </c>
      <c r="O315" s="99" t="s">
        <v>115</v>
      </c>
      <c r="Q315" s="99" t="s">
        <v>1000</v>
      </c>
      <c r="R315" s="99" t="s">
        <v>253</v>
      </c>
      <c r="S315" s="99" t="s">
        <v>108</v>
      </c>
      <c r="T315" s="99" t="s">
        <v>122</v>
      </c>
      <c r="U315" s="99" t="s">
        <v>174</v>
      </c>
      <c r="V315" s="96">
        <v>43952</v>
      </c>
      <c r="W315" s="99">
        <v>8500</v>
      </c>
    </row>
    <row r="316" spans="1:24" ht="30" customHeight="1" x14ac:dyDescent="0.35">
      <c r="A316" s="96">
        <v>43976</v>
      </c>
      <c r="B316" s="101" t="s">
        <v>1001</v>
      </c>
      <c r="C316" s="99" t="s">
        <v>33</v>
      </c>
      <c r="D316" s="99" t="s">
        <v>178</v>
      </c>
      <c r="E316" s="99" t="s">
        <v>1002</v>
      </c>
      <c r="F316" s="99" t="s">
        <v>1744</v>
      </c>
      <c r="J316" s="96">
        <v>43951</v>
      </c>
      <c r="K316" s="99" t="s">
        <v>1003</v>
      </c>
      <c r="L316" s="108" t="str">
        <f t="shared" si="7"/>
        <v>https://clinicaltrials.gov/show/NCT04377568</v>
      </c>
      <c r="M316" s="99" t="s">
        <v>165</v>
      </c>
      <c r="N316" s="99" t="s">
        <v>148</v>
      </c>
      <c r="O316" s="99" t="s">
        <v>118</v>
      </c>
      <c r="P316" s="99" t="s">
        <v>940</v>
      </c>
      <c r="Q316" s="99" t="s">
        <v>1004</v>
      </c>
      <c r="R316" s="99" t="s">
        <v>108</v>
      </c>
      <c r="S316" s="99" t="s">
        <v>253</v>
      </c>
      <c r="T316" s="99" t="s">
        <v>767</v>
      </c>
      <c r="U316" s="99" t="s">
        <v>179</v>
      </c>
      <c r="V316" s="96">
        <v>43952</v>
      </c>
      <c r="W316" s="99">
        <v>100</v>
      </c>
      <c r="X316" s="99" t="s">
        <v>137</v>
      </c>
    </row>
    <row r="317" spans="1:24" ht="30" customHeight="1" x14ac:dyDescent="0.35">
      <c r="A317" s="96">
        <v>43976</v>
      </c>
      <c r="B317" s="101" t="s">
        <v>1014</v>
      </c>
      <c r="C317" s="99" t="s">
        <v>33</v>
      </c>
      <c r="D317" s="99" t="s">
        <v>1015</v>
      </c>
      <c r="E317" s="99" t="s">
        <v>1016</v>
      </c>
      <c r="F317" s="99" t="s">
        <v>1745</v>
      </c>
      <c r="J317" s="96">
        <v>43951</v>
      </c>
      <c r="K317" s="99" t="s">
        <v>1017</v>
      </c>
      <c r="L317" s="108" t="str">
        <f t="shared" si="7"/>
        <v>https://clinicaltrials.gov/show/NCT04379089</v>
      </c>
      <c r="M317" s="99" t="s">
        <v>165</v>
      </c>
      <c r="N317" s="99" t="s">
        <v>103</v>
      </c>
      <c r="O317" s="99" t="s">
        <v>115</v>
      </c>
      <c r="Q317" s="99" t="s">
        <v>1018</v>
      </c>
      <c r="R317" s="99" t="s">
        <v>108</v>
      </c>
      <c r="S317" s="99" t="s">
        <v>906</v>
      </c>
      <c r="T317" s="99" t="s">
        <v>122</v>
      </c>
      <c r="U317" s="99" t="s">
        <v>1019</v>
      </c>
      <c r="V317" s="96">
        <v>43950</v>
      </c>
      <c r="W317" s="99">
        <v>500</v>
      </c>
    </row>
    <row r="318" spans="1:24" ht="30" customHeight="1" x14ac:dyDescent="0.35">
      <c r="A318" s="96">
        <v>43976</v>
      </c>
      <c r="B318" s="101" t="s">
        <v>1020</v>
      </c>
      <c r="C318" s="99" t="s">
        <v>33</v>
      </c>
      <c r="D318" s="99" t="s">
        <v>1021</v>
      </c>
      <c r="E318" s="99" t="s">
        <v>1022</v>
      </c>
      <c r="F318" s="99" t="s">
        <v>1746</v>
      </c>
      <c r="J318" s="96">
        <v>43952</v>
      </c>
      <c r="K318" s="99" t="s">
        <v>1023</v>
      </c>
      <c r="L318" s="108" t="str">
        <f t="shared" si="7"/>
        <v>https://clinicaltrials.gov/show/NCT04384471</v>
      </c>
      <c r="M318" s="99" t="s">
        <v>165</v>
      </c>
      <c r="N318" s="99" t="s">
        <v>148</v>
      </c>
      <c r="O318" s="99" t="s">
        <v>115</v>
      </c>
      <c r="Q318" s="99" t="s">
        <v>1024</v>
      </c>
      <c r="R318" s="99" t="s">
        <v>761</v>
      </c>
      <c r="S318" s="99" t="s">
        <v>108</v>
      </c>
      <c r="T318" s="99" t="s">
        <v>122</v>
      </c>
      <c r="U318" s="99" t="s">
        <v>1025</v>
      </c>
      <c r="V318" s="96">
        <v>43950</v>
      </c>
      <c r="W318" s="99">
        <v>384</v>
      </c>
    </row>
    <row r="319" spans="1:24" ht="30" customHeight="1" x14ac:dyDescent="0.35">
      <c r="A319" s="96">
        <v>43976</v>
      </c>
      <c r="B319" s="101" t="s">
        <v>1026</v>
      </c>
      <c r="C319" s="99" t="s">
        <v>114</v>
      </c>
      <c r="D319" s="99" t="s">
        <v>1027</v>
      </c>
      <c r="E319" s="99" t="s">
        <v>1028</v>
      </c>
      <c r="F319" s="99" t="s">
        <v>1747</v>
      </c>
      <c r="J319" s="96">
        <v>43962</v>
      </c>
      <c r="K319" s="99" t="s">
        <v>1029</v>
      </c>
      <c r="L319" s="108" t="str">
        <f t="shared" si="7"/>
        <v>https://clinicaltrials.gov/show/NCT04384887</v>
      </c>
      <c r="M319" s="99" t="s">
        <v>165</v>
      </c>
      <c r="N319" s="99" t="s">
        <v>171</v>
      </c>
      <c r="O319" s="99" t="s">
        <v>115</v>
      </c>
      <c r="Q319" s="99" t="s">
        <v>838</v>
      </c>
      <c r="R319" s="99" t="s">
        <v>253</v>
      </c>
      <c r="S319" s="99" t="s">
        <v>270</v>
      </c>
      <c r="T319" s="99" t="s">
        <v>767</v>
      </c>
      <c r="U319" s="99" t="s">
        <v>1030</v>
      </c>
      <c r="V319" s="96">
        <v>43946</v>
      </c>
      <c r="W319" s="99">
        <v>100</v>
      </c>
    </row>
    <row r="320" spans="1:24" ht="30" customHeight="1" x14ac:dyDescent="0.35">
      <c r="A320" s="96">
        <v>43976</v>
      </c>
      <c r="B320" s="101" t="s">
        <v>195</v>
      </c>
      <c r="C320" s="99" t="s">
        <v>114</v>
      </c>
      <c r="D320" s="99" t="s">
        <v>196</v>
      </c>
      <c r="E320" s="99" t="s">
        <v>1031</v>
      </c>
      <c r="F320" s="99" t="s">
        <v>1748</v>
      </c>
      <c r="J320" s="96">
        <v>43961</v>
      </c>
      <c r="K320" s="99" t="s">
        <v>1032</v>
      </c>
      <c r="L320" s="108" t="str">
        <f t="shared" si="7"/>
        <v>https://clinicaltrials.gov/show/NCT04385238</v>
      </c>
      <c r="M320" s="99" t="s">
        <v>165</v>
      </c>
      <c r="O320" s="99" t="s">
        <v>115</v>
      </c>
      <c r="Q320" s="99" t="s">
        <v>957</v>
      </c>
      <c r="R320" s="99" t="s">
        <v>253</v>
      </c>
      <c r="S320" s="99" t="s">
        <v>108</v>
      </c>
      <c r="T320" s="99" t="s">
        <v>767</v>
      </c>
      <c r="U320" s="99" t="s">
        <v>197</v>
      </c>
      <c r="V320" s="96">
        <v>43971</v>
      </c>
      <c r="W320" s="99">
        <v>25000</v>
      </c>
    </row>
    <row r="321" spans="1:24" ht="30" customHeight="1" x14ac:dyDescent="0.35">
      <c r="A321" s="96">
        <v>43976</v>
      </c>
      <c r="B321" s="101" t="s">
        <v>1033</v>
      </c>
      <c r="C321" s="99" t="s">
        <v>114</v>
      </c>
      <c r="D321" s="99" t="s">
        <v>191</v>
      </c>
      <c r="E321" s="99" t="s">
        <v>192</v>
      </c>
      <c r="F321" s="99" t="s">
        <v>1749</v>
      </c>
      <c r="J321" s="96">
        <v>43962</v>
      </c>
      <c r="K321" s="99" t="s">
        <v>1034</v>
      </c>
      <c r="L321" s="108" t="str">
        <f t="shared" si="7"/>
        <v>https://clinicaltrials.gov/show/NCT04385914</v>
      </c>
      <c r="M321" s="99" t="s">
        <v>165</v>
      </c>
      <c r="N321" s="99" t="s">
        <v>103</v>
      </c>
      <c r="O321" s="99" t="s">
        <v>115</v>
      </c>
      <c r="Q321" s="99" t="s">
        <v>193</v>
      </c>
      <c r="R321" s="99" t="s">
        <v>253</v>
      </c>
      <c r="S321" s="99" t="s">
        <v>788</v>
      </c>
      <c r="T321" s="99" t="s">
        <v>767</v>
      </c>
      <c r="U321" s="99" t="s">
        <v>194</v>
      </c>
      <c r="V321" s="96">
        <v>43952</v>
      </c>
      <c r="W321" s="99">
        <v>200</v>
      </c>
    </row>
    <row r="322" spans="1:24" ht="30" customHeight="1" x14ac:dyDescent="0.35">
      <c r="A322" s="96">
        <v>43976</v>
      </c>
      <c r="B322" s="101" t="s">
        <v>198</v>
      </c>
      <c r="C322" s="99" t="s">
        <v>33</v>
      </c>
      <c r="D322" s="99" t="s">
        <v>199</v>
      </c>
      <c r="E322" s="99" t="s">
        <v>1035</v>
      </c>
      <c r="F322" s="99" t="s">
        <v>1750</v>
      </c>
      <c r="J322" s="96">
        <v>43936</v>
      </c>
      <c r="K322" s="99" t="s">
        <v>1036</v>
      </c>
      <c r="L322" s="108" t="str">
        <f t="shared" si="7"/>
        <v>https://clinicaltrials.gov/show/NCT04386109</v>
      </c>
      <c r="M322" s="99" t="s">
        <v>165</v>
      </c>
      <c r="N322" s="99" t="s">
        <v>169</v>
      </c>
      <c r="O322" s="99" t="s">
        <v>115</v>
      </c>
      <c r="Q322" s="99" t="s">
        <v>739</v>
      </c>
      <c r="R322" s="99" t="s">
        <v>108</v>
      </c>
      <c r="S322" s="99" t="s">
        <v>1037</v>
      </c>
      <c r="T322" s="99" t="s">
        <v>122</v>
      </c>
      <c r="U322" s="99" t="s">
        <v>200</v>
      </c>
      <c r="V322" s="96">
        <v>43922</v>
      </c>
      <c r="W322" s="99">
        <v>500</v>
      </c>
    </row>
    <row r="323" spans="1:24" ht="30" customHeight="1" x14ac:dyDescent="0.35">
      <c r="A323" s="96">
        <v>43976</v>
      </c>
      <c r="B323" s="101" t="s">
        <v>1038</v>
      </c>
      <c r="C323" s="99" t="s">
        <v>114</v>
      </c>
      <c r="E323" s="99" t="s">
        <v>1039</v>
      </c>
      <c r="F323" s="99" t="s">
        <v>1751</v>
      </c>
      <c r="J323" s="96">
        <v>43958</v>
      </c>
      <c r="K323" s="99" t="s">
        <v>1040</v>
      </c>
      <c r="L323" s="108" t="str">
        <f t="shared" si="7"/>
        <v>https://clinicaltrials.gov/show/NCT04388605</v>
      </c>
      <c r="M323" s="99" t="s">
        <v>165</v>
      </c>
      <c r="N323" s="99" t="s">
        <v>103</v>
      </c>
      <c r="O323" s="99" t="s">
        <v>787</v>
      </c>
      <c r="Q323" s="99" t="s">
        <v>189</v>
      </c>
      <c r="R323" s="99" t="s">
        <v>253</v>
      </c>
      <c r="S323" s="99" t="s">
        <v>108</v>
      </c>
      <c r="T323" s="99" t="s">
        <v>122</v>
      </c>
      <c r="U323" s="99" t="s">
        <v>190</v>
      </c>
      <c r="V323" s="96">
        <v>43942</v>
      </c>
      <c r="W323" s="99">
        <v>11000</v>
      </c>
    </row>
    <row r="324" spans="1:24" ht="30" customHeight="1" x14ac:dyDescent="0.35">
      <c r="A324" s="96">
        <v>43976</v>
      </c>
      <c r="B324" s="101" t="s">
        <v>1061</v>
      </c>
      <c r="C324" s="99" t="s">
        <v>33</v>
      </c>
      <c r="D324" s="99" t="s">
        <v>1752</v>
      </c>
      <c r="E324" s="99" t="s">
        <v>1062</v>
      </c>
      <c r="F324" s="99" t="s">
        <v>1753</v>
      </c>
      <c r="G324" s="114" t="s">
        <v>1754</v>
      </c>
      <c r="J324" s="96">
        <v>43929</v>
      </c>
      <c r="K324" s="99" t="s">
        <v>1063</v>
      </c>
      <c r="L324" s="108" t="str">
        <f t="shared" si="7"/>
        <v>http://www.ensaiosclinicos.gov.br/rg/RBR-3cbs3w/</v>
      </c>
      <c r="M324" s="99" t="s">
        <v>1064</v>
      </c>
      <c r="N324" s="99" t="s">
        <v>1065</v>
      </c>
      <c r="O324" s="99" t="s">
        <v>1066</v>
      </c>
      <c r="P324" s="99" t="s">
        <v>1067</v>
      </c>
      <c r="Q324" s="99" t="s">
        <v>1068</v>
      </c>
      <c r="R324" s="99">
        <v>18</v>
      </c>
      <c r="S324" s="99">
        <v>0</v>
      </c>
      <c r="T324" s="99" t="s">
        <v>255</v>
      </c>
      <c r="U324" s="99" t="s">
        <v>1069</v>
      </c>
      <c r="V324" s="96">
        <v>44108</v>
      </c>
      <c r="W324" s="99">
        <v>1300</v>
      </c>
      <c r="X324" s="99">
        <v>3</v>
      </c>
    </row>
    <row r="325" spans="1:24" ht="30" customHeight="1" x14ac:dyDescent="0.35">
      <c r="A325" s="96">
        <v>43976</v>
      </c>
      <c r="B325" s="101" t="s">
        <v>1070</v>
      </c>
      <c r="C325" s="99" t="s">
        <v>33</v>
      </c>
      <c r="D325" s="99" t="s">
        <v>1755</v>
      </c>
      <c r="E325" s="99" t="s">
        <v>1071</v>
      </c>
      <c r="F325" s="99" t="s">
        <v>1480</v>
      </c>
      <c r="G325" s="114" t="s">
        <v>1481</v>
      </c>
      <c r="J325" s="96">
        <v>43956</v>
      </c>
      <c r="K325" s="99" t="s">
        <v>1072</v>
      </c>
      <c r="L325" s="108" t="str">
        <f t="shared" si="7"/>
        <v>http://www.ensaiosclinicos.gov.br/rg/RBR-3k4wxb/</v>
      </c>
      <c r="M325" s="99" t="s">
        <v>1064</v>
      </c>
      <c r="N325" s="99" t="s">
        <v>1065</v>
      </c>
      <c r="O325" s="99" t="s">
        <v>1066</v>
      </c>
      <c r="P325" s="99" t="s">
        <v>1073</v>
      </c>
      <c r="Q325" s="99" t="s">
        <v>1074</v>
      </c>
      <c r="R325" s="99" t="s">
        <v>1075</v>
      </c>
      <c r="S325" s="99">
        <v>0</v>
      </c>
      <c r="T325" s="99" t="s">
        <v>255</v>
      </c>
      <c r="U325" s="99" t="s">
        <v>1076</v>
      </c>
      <c r="V325" s="96">
        <v>43835</v>
      </c>
      <c r="W325" s="99">
        <v>45</v>
      </c>
      <c r="X325" s="99">
        <v>2</v>
      </c>
    </row>
    <row r="326" spans="1:24" ht="30" customHeight="1" x14ac:dyDescent="0.35">
      <c r="A326" s="96">
        <v>43976</v>
      </c>
      <c r="B326" s="101" t="s">
        <v>1077</v>
      </c>
      <c r="C326" s="99" t="s">
        <v>33</v>
      </c>
      <c r="D326" s="99" t="s">
        <v>1078</v>
      </c>
      <c r="E326" s="99" t="s">
        <v>1556</v>
      </c>
      <c r="F326" s="99" t="s">
        <v>1482</v>
      </c>
      <c r="G326" s="114" t="s">
        <v>1483</v>
      </c>
      <c r="J326" s="96">
        <v>43965</v>
      </c>
      <c r="K326" s="99" t="s">
        <v>1079</v>
      </c>
      <c r="L326" s="108" t="str">
        <f t="shared" si="7"/>
        <v>http://www.ensaiosclinicos.gov.br/rg/RBR-3rdhgm/</v>
      </c>
      <c r="M326" s="99" t="s">
        <v>1064</v>
      </c>
      <c r="N326" s="99" t="s">
        <v>1065</v>
      </c>
      <c r="O326" s="99" t="s">
        <v>1066</v>
      </c>
      <c r="P326" s="99" t="s">
        <v>1080</v>
      </c>
      <c r="Q326" s="99" t="s">
        <v>1081</v>
      </c>
      <c r="R326" s="99">
        <v>18</v>
      </c>
      <c r="S326" s="99">
        <v>0</v>
      </c>
      <c r="T326" s="99" t="s">
        <v>122</v>
      </c>
      <c r="U326" s="99" t="s">
        <v>1082</v>
      </c>
      <c r="V326" s="96">
        <v>43835</v>
      </c>
      <c r="W326" s="99">
        <v>118</v>
      </c>
      <c r="X326" s="99" t="s">
        <v>108</v>
      </c>
    </row>
    <row r="327" spans="1:24" ht="30" customHeight="1" x14ac:dyDescent="0.35">
      <c r="A327" s="96">
        <v>43976</v>
      </c>
      <c r="B327" s="101" t="s">
        <v>1083</v>
      </c>
      <c r="C327" s="99" t="s">
        <v>33</v>
      </c>
      <c r="D327" s="99" t="s">
        <v>1756</v>
      </c>
      <c r="E327" s="99" t="s">
        <v>1084</v>
      </c>
      <c r="F327" s="99" t="s">
        <v>1484</v>
      </c>
      <c r="G327" s="114" t="s">
        <v>1757</v>
      </c>
      <c r="J327" s="96">
        <v>43943</v>
      </c>
      <c r="K327" s="99" t="s">
        <v>1085</v>
      </c>
      <c r="L327" s="108" t="str">
        <f t="shared" si="7"/>
        <v>http://www.ensaiosclinicos.gov.br/rg/RBR-658khm/</v>
      </c>
      <c r="M327" s="99" t="s">
        <v>1064</v>
      </c>
      <c r="N327" s="99" t="s">
        <v>1065</v>
      </c>
      <c r="O327" s="99" t="s">
        <v>1066</v>
      </c>
      <c r="P327" s="99" t="s">
        <v>1086</v>
      </c>
      <c r="Q327" s="99" t="s">
        <v>1087</v>
      </c>
      <c r="R327" s="99">
        <v>0</v>
      </c>
      <c r="S327" s="99">
        <v>0</v>
      </c>
      <c r="T327" s="99" t="s">
        <v>122</v>
      </c>
      <c r="U327" s="99" t="s">
        <v>1088</v>
      </c>
      <c r="V327" s="96">
        <v>43834</v>
      </c>
      <c r="W327" s="99">
        <v>90</v>
      </c>
      <c r="X327" s="99" t="s">
        <v>108</v>
      </c>
    </row>
    <row r="328" spans="1:24" ht="30" customHeight="1" x14ac:dyDescent="0.35">
      <c r="A328" s="96">
        <v>43976</v>
      </c>
      <c r="B328" s="101" t="s">
        <v>1089</v>
      </c>
      <c r="C328" s="99" t="s">
        <v>33</v>
      </c>
      <c r="D328" s="99" t="s">
        <v>1090</v>
      </c>
      <c r="E328" s="99" t="s">
        <v>1091</v>
      </c>
      <c r="F328" s="99" t="s">
        <v>1485</v>
      </c>
      <c r="G328" s="114" t="s">
        <v>1486</v>
      </c>
      <c r="J328" s="96">
        <v>43934</v>
      </c>
      <c r="K328" s="99" t="s">
        <v>1092</v>
      </c>
      <c r="L328" s="108" t="str">
        <f t="shared" si="7"/>
        <v>http://www.ensaiosclinicos.gov.br/rg/RBR-8969zg/</v>
      </c>
      <c r="M328" s="99" t="s">
        <v>1064</v>
      </c>
      <c r="N328" s="99" t="s">
        <v>1065</v>
      </c>
      <c r="O328" s="99" t="s">
        <v>1066</v>
      </c>
      <c r="P328" s="99" t="s">
        <v>1093</v>
      </c>
      <c r="Q328" s="99" t="s">
        <v>1094</v>
      </c>
      <c r="R328" s="99" t="s">
        <v>1075</v>
      </c>
      <c r="S328" s="99">
        <v>0</v>
      </c>
      <c r="T328" s="99" t="s">
        <v>255</v>
      </c>
      <c r="U328" s="99" t="s">
        <v>1095</v>
      </c>
      <c r="V328" s="96">
        <v>43935</v>
      </c>
      <c r="W328" s="99">
        <v>200</v>
      </c>
      <c r="X328" s="99" t="s">
        <v>108</v>
      </c>
    </row>
    <row r="329" spans="1:24" ht="30" customHeight="1" x14ac:dyDescent="0.35">
      <c r="A329" s="96">
        <v>43976</v>
      </c>
      <c r="B329" s="101" t="s">
        <v>1096</v>
      </c>
      <c r="C329" s="99" t="s">
        <v>33</v>
      </c>
      <c r="D329" s="99" t="s">
        <v>1758</v>
      </c>
      <c r="E329" s="99" t="s">
        <v>1557</v>
      </c>
      <c r="F329" s="99" t="s">
        <v>1487</v>
      </c>
      <c r="G329" s="114" t="s">
        <v>1488</v>
      </c>
      <c r="J329" s="96">
        <v>43917</v>
      </c>
      <c r="K329" s="99" t="s">
        <v>1097</v>
      </c>
      <c r="L329" s="108" t="str">
        <f t="shared" si="7"/>
        <v>http://www.ensaiosclinicos.gov.br/rg/RBR-9d8z6m/</v>
      </c>
      <c r="M329" s="99" t="s">
        <v>1064</v>
      </c>
      <c r="N329" s="99" t="s">
        <v>1065</v>
      </c>
      <c r="O329" s="99" t="s">
        <v>1066</v>
      </c>
      <c r="P329" s="99" t="s">
        <v>1073</v>
      </c>
      <c r="Q329" s="99" t="s">
        <v>1098</v>
      </c>
      <c r="R329" s="99" t="s">
        <v>1075</v>
      </c>
      <c r="S329" s="99">
        <v>0</v>
      </c>
      <c r="T329" s="99" t="s">
        <v>122</v>
      </c>
      <c r="U329" s="99" t="s">
        <v>1099</v>
      </c>
      <c r="V329" s="96">
        <v>43920</v>
      </c>
      <c r="W329" s="99">
        <v>630</v>
      </c>
      <c r="X329" s="99">
        <v>3</v>
      </c>
    </row>
    <row r="330" spans="1:24" ht="30" customHeight="1" x14ac:dyDescent="0.35">
      <c r="A330" s="99"/>
      <c r="H330" s="99"/>
      <c r="I330" s="99"/>
    </row>
    <row r="331" spans="1:24" ht="30" customHeight="1" x14ac:dyDescent="0.35">
      <c r="A331" s="99"/>
      <c r="H331" s="99"/>
      <c r="I331" s="99"/>
    </row>
    <row r="332" spans="1:24" ht="30" customHeight="1" x14ac:dyDescent="0.35">
      <c r="A332" s="99"/>
      <c r="H332" s="99"/>
      <c r="I332" s="99"/>
    </row>
    <row r="333" spans="1:24" ht="30" customHeight="1" x14ac:dyDescent="0.35">
      <c r="A333" s="99"/>
      <c r="H333" s="99"/>
      <c r="I333" s="99"/>
    </row>
    <row r="334" spans="1:24" ht="30" customHeight="1" x14ac:dyDescent="0.35">
      <c r="A334" s="99"/>
      <c r="H334" s="99"/>
      <c r="I334" s="99"/>
    </row>
    <row r="335" spans="1:24" ht="30" customHeight="1" x14ac:dyDescent="0.35">
      <c r="A335" s="99"/>
      <c r="H335" s="99"/>
      <c r="I335" s="99"/>
    </row>
    <row r="336" spans="1:24" ht="30" customHeight="1" x14ac:dyDescent="0.35">
      <c r="A336" s="99"/>
      <c r="H336" s="99"/>
      <c r="I336" s="99"/>
    </row>
    <row r="337" spans="1:9" ht="30" customHeight="1" x14ac:dyDescent="0.35">
      <c r="A337" s="99"/>
      <c r="H337" s="99"/>
      <c r="I337" s="99"/>
    </row>
    <row r="338" spans="1:9" ht="30" customHeight="1" x14ac:dyDescent="0.35">
      <c r="A338" s="99"/>
      <c r="H338" s="99"/>
      <c r="I338" s="99"/>
    </row>
    <row r="339" spans="1:9" ht="30" customHeight="1" x14ac:dyDescent="0.35">
      <c r="A339" s="99"/>
      <c r="H339" s="99"/>
      <c r="I339" s="99"/>
    </row>
    <row r="340" spans="1:9" ht="30" customHeight="1" x14ac:dyDescent="0.35">
      <c r="A340" s="99"/>
      <c r="H340" s="99"/>
      <c r="I340" s="99"/>
    </row>
    <row r="341" spans="1:9" ht="30" customHeight="1" x14ac:dyDescent="0.35">
      <c r="A341" s="99"/>
      <c r="H341" s="99"/>
      <c r="I341" s="99"/>
    </row>
    <row r="342" spans="1:9" ht="30" customHeight="1" x14ac:dyDescent="0.35">
      <c r="A342" s="99"/>
      <c r="H342" s="99"/>
      <c r="I342" s="99"/>
    </row>
    <row r="343" spans="1:9" ht="30" customHeight="1" x14ac:dyDescent="0.35">
      <c r="A343" s="99"/>
      <c r="H343" s="99"/>
      <c r="I343" s="99"/>
    </row>
    <row r="344" spans="1:9" ht="30" customHeight="1" x14ac:dyDescent="0.35">
      <c r="A344" s="99"/>
      <c r="H344" s="99"/>
      <c r="I344" s="99"/>
    </row>
    <row r="345" spans="1:9" ht="30" customHeight="1" x14ac:dyDescent="0.35">
      <c r="A345" s="99"/>
      <c r="H345" s="99"/>
      <c r="I345" s="99"/>
    </row>
    <row r="346" spans="1:9" ht="30" customHeight="1" x14ac:dyDescent="0.35">
      <c r="A346" s="99"/>
      <c r="H346" s="99"/>
      <c r="I346" s="99"/>
    </row>
    <row r="347" spans="1:9" ht="30" customHeight="1" x14ac:dyDescent="0.35">
      <c r="A347" s="99"/>
      <c r="H347" s="99"/>
      <c r="I347" s="99"/>
    </row>
    <row r="348" spans="1:9" ht="30" customHeight="1" x14ac:dyDescent="0.35">
      <c r="A348" s="99"/>
      <c r="H348" s="99"/>
      <c r="I348" s="99"/>
    </row>
    <row r="349" spans="1:9" ht="30" customHeight="1" x14ac:dyDescent="0.35">
      <c r="A349" s="99"/>
      <c r="H349" s="99"/>
      <c r="I349" s="99"/>
    </row>
    <row r="350" spans="1:9" ht="30" customHeight="1" x14ac:dyDescent="0.35">
      <c r="A350" s="99"/>
      <c r="H350" s="99"/>
      <c r="I350" s="99"/>
    </row>
    <row r="351" spans="1:9" ht="30" customHeight="1" x14ac:dyDescent="0.35">
      <c r="A351" s="99"/>
      <c r="H351" s="99"/>
      <c r="I351" s="99"/>
    </row>
    <row r="352" spans="1:9" ht="30" customHeight="1" x14ac:dyDescent="0.35">
      <c r="A352" s="99"/>
      <c r="H352" s="99"/>
      <c r="I352" s="99"/>
    </row>
    <row r="353" spans="1:9" ht="30" customHeight="1" x14ac:dyDescent="0.35">
      <c r="A353" s="99"/>
      <c r="H353" s="99"/>
      <c r="I353" s="99"/>
    </row>
    <row r="354" spans="1:9" ht="30" customHeight="1" x14ac:dyDescent="0.35">
      <c r="A354" s="99"/>
      <c r="H354" s="99"/>
      <c r="I354" s="99"/>
    </row>
    <row r="355" spans="1:9" ht="30" customHeight="1" x14ac:dyDescent="0.35">
      <c r="A355" s="99"/>
      <c r="H355" s="99"/>
      <c r="I355" s="99"/>
    </row>
    <row r="356" spans="1:9" ht="30" customHeight="1" x14ac:dyDescent="0.35">
      <c r="A356" s="99"/>
      <c r="H356" s="99"/>
      <c r="I356" s="99"/>
    </row>
    <row r="357" spans="1:9" ht="30" customHeight="1" x14ac:dyDescent="0.35">
      <c r="A357" s="99"/>
      <c r="H357" s="99"/>
      <c r="I357" s="99"/>
    </row>
  </sheetData>
  <autoFilter ref="A1:Y329" xr:uid="{6313CFF3-6533-4631-A0E7-38B6E98902A4}"/>
  <phoneticPr fontId="44" type="noConversion"/>
  <conditionalFormatting sqref="A358:A1048576 A1">
    <cfRule type="colorScale" priority="80">
      <colorScale>
        <cfvo type="min"/>
        <cfvo type="max"/>
        <color rgb="FF63BE7B"/>
        <color rgb="FFFFEF9C"/>
      </colorScale>
    </cfRule>
  </conditionalFormatting>
  <conditionalFormatting sqref="A1 C1:Y1">
    <cfRule type="duplicateValues" dxfId="26" priority="120"/>
  </conditionalFormatting>
  <conditionalFormatting sqref="B330:B1048576 B1">
    <cfRule type="duplicateValues" dxfId="25" priority="53"/>
  </conditionalFormatting>
  <conditionalFormatting sqref="A330:A1048576 A1">
    <cfRule type="colorScale" priority="42">
      <colorScale>
        <cfvo type="min"/>
        <cfvo type="percentile" val="50"/>
        <cfvo type="max"/>
        <color rgb="FFF8696B"/>
        <color rgb="FFFFEB84"/>
        <color rgb="FF63BE7B"/>
      </colorScale>
    </cfRule>
    <cfRule type="colorScale" priority="43">
      <colorScale>
        <cfvo type="min"/>
        <cfvo type="max"/>
        <color rgb="FF63BE7B"/>
        <color rgb="FFFFEF9C"/>
      </colorScale>
    </cfRule>
  </conditionalFormatting>
  <conditionalFormatting sqref="A145">
    <cfRule type="colorScale" priority="25">
      <colorScale>
        <cfvo type="min"/>
        <cfvo type="max"/>
        <color rgb="FF63BE7B"/>
        <color rgb="FFFFEF9C"/>
      </colorScale>
    </cfRule>
  </conditionalFormatting>
  <conditionalFormatting sqref="A85:A86">
    <cfRule type="colorScale" priority="27">
      <colorScale>
        <cfvo type="min"/>
        <cfvo type="max"/>
        <color rgb="FFFCFCFF"/>
        <color rgb="FF92D050"/>
      </colorScale>
    </cfRule>
  </conditionalFormatting>
  <conditionalFormatting sqref="A85:A86">
    <cfRule type="duplicateValues" dxfId="24" priority="28"/>
    <cfRule type="duplicateValues" dxfId="23" priority="29"/>
  </conditionalFormatting>
  <conditionalFormatting sqref="A84">
    <cfRule type="colorScale" priority="15">
      <colorScale>
        <cfvo type="min"/>
        <cfvo type="max"/>
        <color rgb="FFFCFCFF"/>
        <color rgb="FF92D050"/>
      </colorScale>
    </cfRule>
  </conditionalFormatting>
  <conditionalFormatting sqref="A84">
    <cfRule type="duplicateValues" dxfId="22" priority="16"/>
    <cfRule type="duplicateValues" dxfId="21" priority="17"/>
  </conditionalFormatting>
  <conditionalFormatting sqref="A54:A84">
    <cfRule type="colorScale" priority="36">
      <colorScale>
        <cfvo type="min"/>
        <cfvo type="max"/>
        <color rgb="FFFCFCFF"/>
        <color rgb="FF92D050"/>
      </colorScale>
    </cfRule>
  </conditionalFormatting>
  <conditionalFormatting sqref="A54:A84">
    <cfRule type="duplicateValues" dxfId="20" priority="37"/>
    <cfRule type="duplicateValues" dxfId="19" priority="38"/>
  </conditionalFormatting>
  <conditionalFormatting sqref="A95:A111">
    <cfRule type="colorScale" priority="127">
      <colorScale>
        <cfvo type="min"/>
        <cfvo type="max"/>
        <color rgb="FFFCFCFF"/>
        <color rgb="FF92D050"/>
      </colorScale>
    </cfRule>
  </conditionalFormatting>
  <conditionalFormatting sqref="A95:A111">
    <cfRule type="duplicateValues" dxfId="18" priority="128"/>
    <cfRule type="duplicateValues" dxfId="17" priority="129"/>
  </conditionalFormatting>
  <conditionalFormatting sqref="A46:A1048576 A1">
    <cfRule type="colorScale" priority="11">
      <colorScale>
        <cfvo type="min"/>
        <cfvo type="percentile" val="50"/>
        <cfvo type="max"/>
        <color rgb="FFF8696B"/>
        <color rgb="FFFFEB84"/>
        <color rgb="FF63BE7B"/>
      </colorScale>
    </cfRule>
  </conditionalFormatting>
  <conditionalFormatting sqref="A26:A45">
    <cfRule type="colorScale" priority="8">
      <colorScale>
        <cfvo type="min"/>
        <cfvo type="max"/>
        <color rgb="FFFCFCFF"/>
        <color rgb="FF92D050"/>
      </colorScale>
    </cfRule>
  </conditionalFormatting>
  <conditionalFormatting sqref="A26:A45">
    <cfRule type="duplicateValues" dxfId="16" priority="9"/>
    <cfRule type="duplicateValues" dxfId="15" priority="10"/>
  </conditionalFormatting>
  <conditionalFormatting sqref="B26:B1048576 B1">
    <cfRule type="duplicateValues" dxfId="14" priority="7"/>
  </conditionalFormatting>
  <conditionalFormatting sqref="A146:A329">
    <cfRule type="colorScale" priority="232">
      <colorScale>
        <cfvo type="min"/>
        <cfvo type="max"/>
        <color rgb="FF63BE7B"/>
        <color rgb="FFFFEF9C"/>
      </colorScale>
    </cfRule>
  </conditionalFormatting>
  <conditionalFormatting sqref="A129:A144">
    <cfRule type="colorScale" priority="245">
      <colorScale>
        <cfvo type="min"/>
        <cfvo type="max"/>
        <color rgb="FFFCFCFF"/>
        <color rgb="FF92D050"/>
      </colorScale>
    </cfRule>
  </conditionalFormatting>
  <conditionalFormatting sqref="A129:A144">
    <cfRule type="duplicateValues" dxfId="13" priority="247"/>
    <cfRule type="duplicateValues" dxfId="12" priority="248"/>
  </conditionalFormatting>
  <conditionalFormatting sqref="A112:A128">
    <cfRule type="colorScale" priority="269">
      <colorScale>
        <cfvo type="min"/>
        <cfvo type="max"/>
        <color rgb="FFFCFCFF"/>
        <color rgb="FF92D050"/>
      </colorScale>
    </cfRule>
  </conditionalFormatting>
  <conditionalFormatting sqref="A112:A128">
    <cfRule type="duplicateValues" dxfId="11" priority="270"/>
    <cfRule type="duplicateValues" dxfId="10" priority="271"/>
  </conditionalFormatting>
  <conditionalFormatting sqref="A87:A94">
    <cfRule type="colorScale" priority="290">
      <colorScale>
        <cfvo type="min"/>
        <cfvo type="max"/>
        <color rgb="FFFCFCFF"/>
        <color rgb="FF92D050"/>
      </colorScale>
    </cfRule>
  </conditionalFormatting>
  <conditionalFormatting sqref="A87:A94">
    <cfRule type="duplicateValues" dxfId="9" priority="291"/>
    <cfRule type="duplicateValues" dxfId="8" priority="292"/>
  </conditionalFormatting>
  <conditionalFormatting sqref="B54:B329">
    <cfRule type="duplicateValues" dxfId="7" priority="300"/>
  </conditionalFormatting>
  <conditionalFormatting sqref="A54:A329">
    <cfRule type="colorScale" priority="302">
      <colorScale>
        <cfvo type="min"/>
        <cfvo type="percentile" val="50"/>
        <cfvo type="max"/>
        <color rgb="FFF8696B"/>
        <color rgb="FFFFEB84"/>
        <color rgb="FF63BE7B"/>
      </colorScale>
    </cfRule>
    <cfRule type="colorScale" priority="303">
      <colorScale>
        <cfvo type="min"/>
        <cfvo type="max"/>
        <color rgb="FF63BE7B"/>
        <color rgb="FFFFEF9C"/>
      </colorScale>
    </cfRule>
  </conditionalFormatting>
  <conditionalFormatting sqref="A46:A53">
    <cfRule type="colorScale" priority="311">
      <colorScale>
        <cfvo type="min"/>
        <cfvo type="max"/>
        <color rgb="FFFCFCFF"/>
        <color rgb="FF92D050"/>
      </colorScale>
    </cfRule>
  </conditionalFormatting>
  <conditionalFormatting sqref="A46:A53">
    <cfRule type="duplicateValues" dxfId="6" priority="313"/>
    <cfRule type="duplicateValues" dxfId="5" priority="314"/>
  </conditionalFormatting>
  <conditionalFormatting sqref="B46:B329">
    <cfRule type="duplicateValues" dxfId="4" priority="324"/>
  </conditionalFormatting>
  <conditionalFormatting sqref="A1:A1048576">
    <cfRule type="colorScale" priority="2">
      <colorScale>
        <cfvo type="min"/>
        <cfvo type="max"/>
        <color rgb="FFFFEF9C"/>
        <color rgb="FF63BE7B"/>
      </colorScale>
    </cfRule>
  </conditionalFormatting>
  <conditionalFormatting sqref="B1:B1048576">
    <cfRule type="duplicateValues" dxfId="3" priority="1"/>
  </conditionalFormatting>
  <conditionalFormatting sqref="A2:A25">
    <cfRule type="colorScale" priority="623">
      <colorScale>
        <cfvo type="min"/>
        <cfvo type="max"/>
        <color rgb="FFFCFCFF"/>
        <color rgb="FF92D050"/>
      </colorScale>
    </cfRule>
  </conditionalFormatting>
  <conditionalFormatting sqref="A2:A25">
    <cfRule type="duplicateValues" dxfId="2" priority="625"/>
    <cfRule type="duplicateValues" dxfId="1" priority="626"/>
  </conditionalFormatting>
  <conditionalFormatting sqref="B2:B25">
    <cfRule type="duplicateValues" dxfId="0" priority="629"/>
  </conditionalFormatting>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Description</vt:lpstr>
      <vt:lpstr>Calculations (Hide)</vt:lpstr>
      <vt:lpstr>Search Terms and Databases</vt:lpstr>
      <vt:lpstr>Article Dashboard</vt:lpstr>
      <vt:lpstr>Articles</vt:lpstr>
      <vt:lpstr>Breast milk - Breast feeding </vt:lpstr>
      <vt:lpstr>Mental health</vt:lpstr>
      <vt:lpstr>Africa - Special Edition </vt:lpstr>
      <vt:lpstr>Clinical Trials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Helena</dc:creator>
  <cp:keywords/>
  <dc:description/>
  <cp:lastModifiedBy>wberi</cp:lastModifiedBy>
  <cp:revision/>
  <dcterms:created xsi:type="dcterms:W3CDTF">2020-04-07T04:21:36Z</dcterms:created>
  <dcterms:modified xsi:type="dcterms:W3CDTF">2020-08-18T01:15:07Z</dcterms:modified>
  <cp:category/>
  <cp:contentStatus/>
</cp:coreProperties>
</file>