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Ex2.xml" ContentType="application/vnd.ms-office.chartex+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hidePivotFieldList="1" defaultThemeVersion="166925"/>
  <mc:AlternateContent xmlns:mc="http://schemas.openxmlformats.org/markup-compatibility/2006">
    <mc:Choice Requires="x15">
      <x15ac:absPath xmlns:x15ac="http://schemas.microsoft.com/office/spreadsheetml/2010/11/ac" url="C:\Users\wberi\Dropbox (UW START)\START_167_COVID-19 in Pregnancy and Infancy Weekly Digest\Working Files\Final Digests\"/>
    </mc:Choice>
  </mc:AlternateContent>
  <xr:revisionPtr revIDLastSave="0" documentId="13_ncr:1_{FB80041D-CF08-4137-BEE4-8A3279CE8ACC}" xr6:coauthVersionLast="45" xr6:coauthVersionMax="45" xr10:uidLastSave="{00000000-0000-0000-0000-000000000000}"/>
  <bookViews>
    <workbookView xWindow="28680" yWindow="-120" windowWidth="29040" windowHeight="15840" tabRatio="854" xr2:uid="{00000000-000D-0000-FFFF-FFFF00000000}"/>
  </bookViews>
  <sheets>
    <sheet name="Description" sheetId="4" r:id="rId1"/>
    <sheet name="Calculations (Hide)" sheetId="9" state="hidden" r:id="rId2"/>
    <sheet name="Search Terms and Databases" sheetId="3" r:id="rId3"/>
    <sheet name="Article Dashboard" sheetId="11" r:id="rId4"/>
    <sheet name="Articles" sheetId="5" r:id="rId5"/>
    <sheet name="Breast milk - Breast feeding " sheetId="19" r:id="rId6"/>
    <sheet name="Mental health" sheetId="21" r:id="rId7"/>
    <sheet name="South Asia - Special Edition " sheetId="22" r:id="rId8"/>
    <sheet name="Clinical Trials" sheetId="18" r:id="rId9"/>
  </sheets>
  <definedNames>
    <definedName name="_xlnm._FilterDatabase" localSheetId="4" hidden="1">Articles!$A$1:$AI$192</definedName>
    <definedName name="_xlnm._FilterDatabase" localSheetId="5" hidden="1">'Breast milk - Breast feeding '!$A$1:$AJ$1</definedName>
    <definedName name="_xlnm._FilterDatabase" localSheetId="8" hidden="1">'Clinical Trials'!$A$1:$Y$374</definedName>
    <definedName name="_xlnm._FilterDatabase" localSheetId="7" hidden="1">'South Asia - Special Edition '!$A$1:$AK$92</definedName>
    <definedName name="_xlchart.v1.0" hidden="1">'Calculations (Hide)'!$D$30</definedName>
    <definedName name="_xlchart.v1.1" hidden="1">'Calculations (Hide)'!$E$29:$N$29</definedName>
    <definedName name="_xlchart.v1.2" hidden="1">'Calculations (Hide)'!$E$30:$N$30</definedName>
    <definedName name="_xlchart.v1.3" hidden="1">'Calculations (Hide)'!$G$29</definedName>
    <definedName name="data">#REF!</definedName>
  </definedNames>
  <calcPr calcId="191029"/>
  <pivotCaches>
    <pivotCache cacheId="7"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8" l="1"/>
  <c r="L3" i="18"/>
  <c r="L4" i="18"/>
  <c r="L5" i="18"/>
  <c r="L6" i="18"/>
  <c r="L7" i="18"/>
  <c r="L8" i="18"/>
  <c r="L9" i="18"/>
  <c r="L10" i="18"/>
  <c r="L11"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46" i="18"/>
  <c r="F93" i="5" l="1"/>
  <c r="G3" i="22"/>
  <c r="G4" i="22"/>
  <c r="G5"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2" i="22"/>
  <c r="F3" i="5" l="1"/>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2" i="5"/>
  <c r="L70" i="18" l="1"/>
  <c r="L69" i="18"/>
  <c r="L68" i="18"/>
  <c r="L67" i="18"/>
  <c r="L66" i="18"/>
  <c r="L65" i="18"/>
  <c r="L64" i="18"/>
  <c r="L63" i="18"/>
  <c r="L62" i="18"/>
  <c r="L61" i="18"/>
  <c r="L60" i="18"/>
  <c r="L59" i="18"/>
  <c r="L58" i="18"/>
  <c r="L57" i="18"/>
  <c r="L56" i="18"/>
  <c r="L55" i="18"/>
  <c r="L54" i="18"/>
  <c r="L53" i="18"/>
  <c r="L52" i="18"/>
  <c r="L51" i="18"/>
  <c r="L50" i="18"/>
  <c r="L49" i="18"/>
  <c r="L48" i="18"/>
  <c r="L47" i="18"/>
  <c r="F193" i="5" l="1"/>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L71" i="18" l="1"/>
  <c r="L73" i="18"/>
  <c r="L72" i="18"/>
  <c r="L74" i="18"/>
  <c r="L77" i="18"/>
  <c r="L81" i="18"/>
  <c r="L90" i="18"/>
  <c r="L89" i="18"/>
  <c r="L88" i="18"/>
  <c r="L87" i="18"/>
  <c r="L86" i="18"/>
  <c r="L85" i="18"/>
  <c r="L84" i="18"/>
  <c r="L83" i="18"/>
  <c r="L82" i="18"/>
  <c r="L80" i="18"/>
  <c r="L79" i="18"/>
  <c r="L78" i="18"/>
  <c r="L76" i="18"/>
  <c r="L75" i="18"/>
  <c r="L91" i="18"/>
  <c r="L374" i="18" l="1"/>
  <c r="L373" i="18"/>
  <c r="L372" i="18"/>
  <c r="L371" i="18"/>
  <c r="L370" i="18"/>
  <c r="L369" i="18"/>
  <c r="L368" i="18"/>
  <c r="L367" i="18"/>
  <c r="L366" i="18"/>
  <c r="L365" i="18"/>
  <c r="L364" i="18"/>
  <c r="L363" i="18"/>
  <c r="L362" i="18"/>
  <c r="L361" i="18"/>
  <c r="L360" i="18"/>
  <c r="L359" i="18"/>
  <c r="L358" i="18"/>
  <c r="L357" i="18"/>
  <c r="L356" i="18"/>
  <c r="L355" i="18"/>
  <c r="L354" i="18"/>
  <c r="L353" i="18"/>
  <c r="L352" i="18"/>
  <c r="L351" i="18"/>
  <c r="L350" i="18"/>
  <c r="L349" i="18"/>
  <c r="L348" i="18"/>
  <c r="L347" i="18"/>
  <c r="L346" i="18"/>
  <c r="L345" i="18"/>
  <c r="L344" i="18"/>
  <c r="L343" i="18"/>
  <c r="L342" i="18"/>
  <c r="L341" i="18"/>
  <c r="L340" i="18"/>
  <c r="L339" i="18"/>
  <c r="L338" i="18"/>
  <c r="L337" i="18"/>
  <c r="L336" i="18"/>
  <c r="L335" i="18"/>
  <c r="L334" i="18"/>
  <c r="L333" i="18"/>
  <c r="L332" i="18"/>
  <c r="L331" i="18"/>
  <c r="L330" i="18"/>
  <c r="L329" i="18"/>
  <c r="L328" i="18"/>
  <c r="L327" i="18"/>
  <c r="L326" i="18"/>
  <c r="L325" i="18"/>
  <c r="L324" i="18"/>
  <c r="L323" i="18"/>
  <c r="L322" i="18"/>
  <c r="L321" i="18"/>
  <c r="L320" i="18"/>
  <c r="L319" i="18"/>
  <c r="L318" i="18"/>
  <c r="L317" i="18"/>
  <c r="L316" i="18"/>
  <c r="L315" i="18"/>
  <c r="L314" i="18"/>
  <c r="L313" i="18"/>
  <c r="L312" i="18"/>
  <c r="L311" i="18"/>
  <c r="L310" i="18"/>
  <c r="L309" i="18"/>
  <c r="L308" i="18"/>
  <c r="L307" i="18"/>
  <c r="L306" i="18"/>
  <c r="L305" i="18"/>
  <c r="L304" i="18"/>
  <c r="L303" i="18"/>
  <c r="L302" i="18"/>
  <c r="L301" i="18"/>
  <c r="L300" i="18"/>
  <c r="L299" i="18"/>
  <c r="L298" i="18"/>
  <c r="L297" i="18"/>
  <c r="L296" i="18"/>
  <c r="L295" i="18"/>
  <c r="L294" i="18"/>
  <c r="L293" i="18"/>
  <c r="L292" i="18"/>
  <c r="L291" i="18"/>
  <c r="L290" i="18"/>
  <c r="L289" i="18"/>
  <c r="L288" i="18"/>
  <c r="L287" i="18"/>
  <c r="L286" i="18"/>
  <c r="L285" i="18"/>
  <c r="L284" i="18"/>
  <c r="L283" i="18"/>
  <c r="L282" i="18"/>
  <c r="L281" i="18"/>
  <c r="L280" i="18"/>
  <c r="L279" i="18"/>
  <c r="L278" i="18"/>
  <c r="L277" i="18"/>
  <c r="L276" i="18"/>
  <c r="L275" i="18"/>
  <c r="L274" i="18"/>
  <c r="L273" i="18"/>
  <c r="L272" i="18"/>
  <c r="L271" i="18"/>
  <c r="L270" i="18"/>
  <c r="L269" i="18"/>
  <c r="L268" i="18"/>
  <c r="L267" i="18"/>
  <c r="L266" i="18"/>
  <c r="L265" i="18"/>
  <c r="L264" i="18"/>
  <c r="L263" i="18"/>
  <c r="L262" i="18"/>
  <c r="L261" i="18"/>
  <c r="L260" i="18"/>
  <c r="L259" i="18"/>
  <c r="L258" i="18"/>
  <c r="L257" i="18"/>
  <c r="L256" i="18"/>
  <c r="L255" i="18"/>
  <c r="L254" i="18"/>
  <c r="L253" i="18"/>
  <c r="L252" i="18"/>
  <c r="L251" i="18"/>
  <c r="L250" i="18"/>
  <c r="L249" i="18"/>
  <c r="L248" i="18"/>
  <c r="L247" i="18"/>
  <c r="L246" i="18"/>
  <c r="L245" i="18"/>
  <c r="L244" i="18"/>
  <c r="L243" i="18"/>
  <c r="L242" i="18"/>
  <c r="L241" i="18"/>
  <c r="L240" i="18"/>
  <c r="L239" i="18"/>
  <c r="L238" i="18"/>
  <c r="L237" i="18"/>
  <c r="L236" i="18"/>
  <c r="L235" i="18"/>
  <c r="L234" i="18"/>
  <c r="L233" i="18"/>
  <c r="L232" i="18"/>
  <c r="L231" i="18"/>
  <c r="L230" i="18"/>
  <c r="L229" i="18"/>
  <c r="L228" i="18"/>
  <c r="L227" i="18"/>
  <c r="L226" i="18"/>
  <c r="L225" i="18"/>
  <c r="L224" i="18"/>
  <c r="L223" i="18"/>
  <c r="L222" i="18"/>
  <c r="L221" i="18"/>
  <c r="L220" i="18"/>
  <c r="L219" i="18"/>
  <c r="L218" i="18"/>
  <c r="L217" i="18"/>
  <c r="L216" i="18"/>
  <c r="L215" i="18"/>
  <c r="L214" i="18"/>
  <c r="L213" i="18"/>
  <c r="L212" i="18"/>
  <c r="L211" i="18"/>
  <c r="L210" i="18"/>
  <c r="L209" i="18"/>
  <c r="L208" i="18"/>
  <c r="L207" i="18"/>
  <c r="L206" i="18"/>
  <c r="L205" i="18"/>
  <c r="L204" i="18"/>
  <c r="L203" i="18"/>
  <c r="L202" i="18"/>
  <c r="L201" i="18"/>
  <c r="L200" i="18"/>
  <c r="L199" i="18"/>
  <c r="L198" i="18"/>
  <c r="L197" i="18"/>
  <c r="L196" i="18"/>
  <c r="L195" i="18"/>
  <c r="L194" i="18"/>
  <c r="L193" i="18"/>
  <c r="L192" i="18"/>
  <c r="L191" i="18"/>
  <c r="L190" i="18"/>
  <c r="L189" i="18"/>
  <c r="L188" i="18"/>
  <c r="L187" i="18"/>
  <c r="L186" i="18"/>
  <c r="L185" i="18"/>
  <c r="L184" i="18"/>
  <c r="L183" i="18"/>
  <c r="L182" i="18"/>
  <c r="L181" i="18"/>
  <c r="L180" i="18"/>
  <c r="L179" i="18"/>
  <c r="L178" i="18"/>
  <c r="L177" i="18"/>
  <c r="L176" i="18"/>
  <c r="L175" i="18"/>
  <c r="L174" i="18"/>
  <c r="L173" i="18"/>
  <c r="L172" i="18"/>
  <c r="L171" i="18"/>
  <c r="L170" i="18"/>
  <c r="L169" i="18"/>
  <c r="L168" i="18"/>
  <c r="L167" i="18"/>
  <c r="L166" i="18"/>
  <c r="L165" i="18"/>
  <c r="L164" i="18"/>
  <c r="L163" i="18"/>
  <c r="L162" i="18"/>
  <c r="L161" i="18"/>
  <c r="L160" i="18"/>
  <c r="L159" i="18"/>
  <c r="L158" i="18"/>
  <c r="L157" i="18"/>
  <c r="L156" i="18"/>
  <c r="L155" i="18"/>
  <c r="L154" i="18"/>
  <c r="L153" i="18"/>
  <c r="L152" i="18"/>
  <c r="L151" i="18"/>
  <c r="L150" i="18"/>
  <c r="L149" i="18"/>
  <c r="L148" i="18"/>
  <c r="L147" i="18"/>
  <c r="L146" i="18"/>
  <c r="L145" i="18"/>
  <c r="L144" i="18"/>
  <c r="L143" i="18"/>
  <c r="L142" i="18"/>
  <c r="L141" i="18"/>
  <c r="L140" i="18"/>
  <c r="L139" i="18"/>
  <c r="L138" i="18"/>
  <c r="L137" i="18"/>
  <c r="L136" i="18"/>
  <c r="L135" i="18"/>
  <c r="L134" i="18"/>
  <c r="L133" i="18"/>
  <c r="L132" i="18"/>
  <c r="L131" i="18"/>
  <c r="L130" i="18"/>
  <c r="L129" i="18"/>
  <c r="L128" i="18"/>
  <c r="L127" i="18"/>
  <c r="L126" i="18"/>
  <c r="L125" i="18"/>
  <c r="L124" i="18"/>
  <c r="L123" i="18"/>
  <c r="L122" i="18"/>
  <c r="L121" i="18"/>
  <c r="L120" i="18"/>
  <c r="L98" i="18"/>
  <c r="L97" i="18"/>
  <c r="L96" i="18"/>
  <c r="L95" i="18"/>
  <c r="L94" i="18"/>
  <c r="L93" i="18"/>
  <c r="L92" i="18"/>
  <c r="G18" i="9" l="1"/>
  <c r="N29" i="9" l="1"/>
  <c r="G17" i="9"/>
  <c r="N30" i="9"/>
  <c r="F29" i="9" l="1"/>
  <c r="G29" i="9"/>
  <c r="H29" i="9"/>
  <c r="I29" i="9"/>
  <c r="J29" i="9"/>
  <c r="K29" i="9"/>
  <c r="L29" i="9"/>
  <c r="M29" i="9"/>
  <c r="E29" i="9"/>
  <c r="E30" i="9"/>
  <c r="F30" i="9"/>
  <c r="G30" i="9"/>
  <c r="H30" i="9"/>
  <c r="K30" i="9"/>
  <c r="L30" i="9"/>
  <c r="M30" i="9"/>
  <c r="I30" i="9"/>
  <c r="J30" i="9"/>
  <c r="G19" i="9" l="1"/>
  <c r="D20" i="11" s="1"/>
  <c r="D19" i="11"/>
  <c r="D18" i="11"/>
  <c r="G12" i="9" l="1"/>
  <c r="D12" i="11" s="1"/>
  <c r="G11" i="9"/>
  <c r="D11" i="11" s="1"/>
  <c r="G6" i="9"/>
  <c r="D9" i="11" s="1"/>
  <c r="G5" i="9"/>
  <c r="D8" i="11" s="1"/>
  <c r="D15" i="11"/>
  <c r="D16" i="11"/>
  <c r="D6" i="11"/>
  <c r="D14" i="11"/>
  <c r="E16" i="11" l="1"/>
  <c r="E14" i="11"/>
  <c r="E20" i="11"/>
  <c r="E18" i="11"/>
  <c r="E19" i="11"/>
  <c r="E15" i="11"/>
  <c r="E12" i="11"/>
  <c r="E8" i="11"/>
  <c r="E9" i="11"/>
  <c r="E11" i="11"/>
</calcChain>
</file>

<file path=xl/sharedStrings.xml><?xml version="1.0" encoding="utf-8"?>
<sst xmlns="http://schemas.openxmlformats.org/spreadsheetml/2006/main" count="16928" uniqueCount="3872">
  <si>
    <t xml:space="preserve">  UNIVERSITY OF WASHINGTON STRATEGIC ANALYSIS, RESEARCH &amp; TRAINING (START) CENTER</t>
  </si>
  <si>
    <t xml:space="preserve">  REPORT TO THE BILL &amp; MELINDA GATES FOUNDATION</t>
  </si>
  <si>
    <t>Inclusion Criteria</t>
  </si>
  <si>
    <t>Research articles on SARS-CoV-2 in pregnant women and children under 5 years of age, including topics on mother-to-child transmission and the effect of COVID-19 on routine maternal and child health care. Commentaries, editorials, and reports are also included, as well as articles on other coronaviruses if relevant to COVID-19.
Clinical trials relevant to SARS-CoV-2 in pregnant women and children under 5 years of age.</t>
  </si>
  <si>
    <t>Non-English Articles</t>
  </si>
  <si>
    <t>Non-English articles identified through searches without a full-text translation were included if deemed relevant by title and/or abstract, but were not further reviewed for this digest.</t>
  </si>
  <si>
    <t>Notes on Article Review</t>
  </si>
  <si>
    <t>Blue fields below are filled out for all articles via title and abstract review. Green fields were filled out only for articles with primary data (i.e., studies, case series), which were also briefly reviewed at full text level to identify if they reported certain measures.</t>
  </si>
  <si>
    <t>Notes on Clinical Trials</t>
  </si>
  <si>
    <t>Field Descriptions ("Articles" Sheet)</t>
  </si>
  <si>
    <t>TITLE</t>
  </si>
  <si>
    <t>Publication Title</t>
  </si>
  <si>
    <t>ABSTRACT</t>
  </si>
  <si>
    <t>Abstract, if available</t>
  </si>
  <si>
    <t>PUBLICATION DATE</t>
  </si>
  <si>
    <t>Date of publication</t>
  </si>
  <si>
    <t>ADDED TO DATABASE</t>
  </si>
  <si>
    <t>Date of online publication to database (i.e. PubMed, Embase)</t>
  </si>
  <si>
    <t>URL</t>
  </si>
  <si>
    <t>COUNTRY</t>
  </si>
  <si>
    <t>ARTICLE TYPE</t>
  </si>
  <si>
    <t>Studies are characterized by study design; other types include reviews and editorials/commentaries/guidance. Note case studies or case series are categorized as descriptive studies.</t>
  </si>
  <si>
    <t>AUTHORS</t>
  </si>
  <si>
    <t>As available from publication</t>
  </si>
  <si>
    <t>JOURNAL</t>
  </si>
  <si>
    <t>PUBLICATION YEAR</t>
  </si>
  <si>
    <t>SOURCE TYPE</t>
  </si>
  <si>
    <t>Peer-reviewed source, pre-print source, or grey literature</t>
  </si>
  <si>
    <t>DOI</t>
  </si>
  <si>
    <t>LANGUAGE 
(IF NON-ENG)</t>
  </si>
  <si>
    <t>Language of publication if article is not in English. Articles not available in English not reviewed beyond title and abstract if English translation of abstract is available.</t>
  </si>
  <si>
    <t>PREG/NEO</t>
  </si>
  <si>
    <t>Does it address this population? "Yes"/blank</t>
  </si>
  <si>
    <t>CU5</t>
  </si>
  <si>
    <t xml:space="preserve">Does it address this population? "Yes"/blank </t>
  </si>
  <si>
    <t>MTCT</t>
  </si>
  <si>
    <t xml:space="preserve">Does it address this topic? "Yes"/blank </t>
  </si>
  <si>
    <t>MNCH IMPACT</t>
  </si>
  <si>
    <t>Does it address this topic? (e.g., COVID-19 impact on MNCH programs such as ANC or EPI) "Yes"/blank</t>
  </si>
  <si>
    <t>LMIC</t>
  </si>
  <si>
    <t>STUDY SIZE</t>
  </si>
  <si>
    <t xml:space="preserve">Free text of details on study population. </t>
  </si>
  <si>
    <r>
      <t xml:space="preserve">Measurement field: </t>
    </r>
    <r>
      <rPr>
        <sz val="10.5"/>
        <color rgb="FF000000"/>
        <rFont val="Arial"/>
        <family val="2"/>
      </rPr>
      <t>“Yes”/blank if references the following:</t>
    </r>
  </si>
  <si>
    <t>PREG/NEO - BURDEN</t>
  </si>
  <si>
    <t>• Studies that report incidence, prevalence, DALYs of pregnant women and/or neonates (e.g., population number of cases and deaths)</t>
  </si>
  <si>
    <t xml:space="preserve">PREG/NEO - RISK FACTOR </t>
  </si>
  <si>
    <t xml:space="preserve">• Studies on risk factors for COVID-19 infection (e.g., nutritional status, microbiome, gestational age, environmental exposures/behaviors that modify risk, exposure to hospitals treating COVID-19 patients during labor &amp; delivery) </t>
  </si>
  <si>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</si>
  <si>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</si>
  <si>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t xml:space="preserve">• Studies on vaccines including pregnant women and/or neonates </t>
  </si>
  <si>
    <t>CU5 - INFANT</t>
  </si>
  <si>
    <t xml:space="preserve">• Studies including infants (i.e., ages &gt;28 days to 1 year) </t>
  </si>
  <si>
    <t>CU5 - CLINICAL PRESENTATION</t>
  </si>
  <si>
    <r>
      <t xml:space="preserve">Measurement field: </t>
    </r>
    <r>
      <rPr>
        <sz val="10.5"/>
        <color rgb="FF000000"/>
        <rFont val="Arial"/>
        <family val="2"/>
      </rPr>
      <t>“Yes”/</t>
    </r>
    <r>
      <rPr>
        <i/>
        <sz val="10.5"/>
        <color rgb="FF000000"/>
        <rFont val="Arial"/>
        <family val="2"/>
      </rPr>
      <t>blank</t>
    </r>
    <r>
      <rPr>
        <sz val="10.5"/>
        <color rgb="FF000000"/>
        <rFont val="Arial"/>
        <family val="2"/>
      </rPr>
      <t xml:space="preserve"> if references the following:</t>
    </r>
  </si>
  <si>
    <t>• Studies that report clinical presentation of COVID (usually case studies/series))</t>
  </si>
  <si>
    <r>
      <t>CU5 - BURDEN</t>
    </r>
    <r>
      <rPr>
        <strike/>
        <sz val="10.5"/>
        <color theme="0"/>
        <rFont val="Arial"/>
        <family val="2"/>
      </rPr>
      <t xml:space="preserve"> </t>
    </r>
  </si>
  <si>
    <t>• Studies that report incidence, prevalence, DALYs of children under 5 years (population number of cases and deaths)</t>
  </si>
  <si>
    <t xml:space="preserve">CU5 - RISK FACTORS </t>
  </si>
  <si>
    <t>• Studies on risk factors for children under 5 years (e.g., severe or moderate acute malnutrition, preterm birth, low birth weight, environmental exposures or behaviors that modify risk)</t>
  </si>
  <si>
    <t>• Studies on vaccines including children under 5  years</t>
  </si>
  <si>
    <t>MTCT - RISK</t>
  </si>
  <si>
    <t>• Studies on vertical transmission and transmission via breastmilk</t>
  </si>
  <si>
    <t>MTCT - ANTIBODIES</t>
  </si>
  <si>
    <t>• Studies on passive maternal antibody transfer through breastmilk</t>
  </si>
  <si>
    <t>MNCH IMPACT - PROG PREG/NEO</t>
  </si>
  <si>
    <t>• Studies about the impact of COVID-19 on MNCH programs that serve pregnant women, mothers, and neonates (e.g., ANC, delivery)</t>
  </si>
  <si>
    <t>MNCH IMPACT - PROG CU5</t>
  </si>
  <si>
    <t>• Studies about the impact of COVID-19 on MNCH programs that serve children under 5 years (e.g., EPI)</t>
  </si>
  <si>
    <t>INTERVENTION NOTES</t>
  </si>
  <si>
    <t>Free text of additional details on COVID-19 vaccination or other preventive intervention, if available</t>
  </si>
  <si>
    <t>MODEL NOTES</t>
  </si>
  <si>
    <t xml:space="preserve">Free text of additional details on modeling, if available </t>
  </si>
  <si>
    <t>BACKLOG</t>
  </si>
  <si>
    <t>As of 4/20/20, in addition to articles identified in the current week, a backlog of literature through 12/1/2019 will be added in batches. Please see this column to differentiate.</t>
  </si>
  <si>
    <t>Field Descriptions ("Clinical Trials" Sheet)</t>
  </si>
  <si>
    <t>TARGET POPULATION</t>
  </si>
  <si>
    <t>Pregnant women or children under 5 years (CU5); as study populations may have a large range of ages, any study that stated inclusion of ages 0-4 years was included.</t>
  </si>
  <si>
    <t>INTERVENTIONS</t>
  </si>
  <si>
    <t>As stated in study record as of "updated" date</t>
  </si>
  <si>
    <t>OUTCOME MEASURES</t>
  </si>
  <si>
    <t>START DATE</t>
  </si>
  <si>
    <t>Listed start date of trial</t>
  </si>
  <si>
    <t>COMPLETION DATE</t>
  </si>
  <si>
    <t>Listed completion date of trial</t>
  </si>
  <si>
    <t>Country of study location</t>
  </si>
  <si>
    <t>STUDY TYPE</t>
  </si>
  <si>
    <t>STUDY DESIGN</t>
  </si>
  <si>
    <t>STATUS</t>
  </si>
  <si>
    <t>Number enrolled as stated in study record as of "updated" date</t>
  </si>
  <si>
    <t>PHASES</t>
  </si>
  <si>
    <t>Current phase as stated in study record as of "updated" date</t>
  </si>
  <si>
    <t>STUDY LOCATIONS</t>
  </si>
  <si>
    <t>UPDATED</t>
  </si>
  <si>
    <t>Date last updated by START Team; previously identified studies will be updated periodically for changes in dates or status.</t>
  </si>
  <si>
    <t>URL-not hyperlinked</t>
  </si>
  <si>
    <t>PREG/NEO - RISK FACTOR</t>
  </si>
  <si>
    <t>CU5 - INFANTS</t>
  </si>
  <si>
    <t>CU5 - BURDEN</t>
  </si>
  <si>
    <t>CU5 - RISK FACTORS</t>
  </si>
  <si>
    <t>MTCT -  RISK</t>
  </si>
  <si>
    <t>Cohort study</t>
  </si>
  <si>
    <t>LMIC/HIC</t>
  </si>
  <si>
    <t>Review</t>
  </si>
  <si>
    <t>USA</t>
  </si>
  <si>
    <t>Descriptive study</t>
  </si>
  <si>
    <t>HIC</t>
  </si>
  <si>
    <t>Italy</t>
  </si>
  <si>
    <t>China</t>
  </si>
  <si>
    <t>N/A</t>
  </si>
  <si>
    <t>Editorial/commentary/guidance</t>
  </si>
  <si>
    <t>Modelling study</t>
  </si>
  <si>
    <t>Germany</t>
  </si>
  <si>
    <t>India</t>
  </si>
  <si>
    <t>Column Labels</t>
  </si>
  <si>
    <t>Pregnant women</t>
  </si>
  <si>
    <t>Observational</t>
  </si>
  <si>
    <t>NCT04366986</t>
  </si>
  <si>
    <t>France</t>
  </si>
  <si>
    <t>Interventional</t>
  </si>
  <si>
    <t>Hospital St. Joseph, Marseille, France</t>
  </si>
  <si>
    <t>NCT04365231</t>
  </si>
  <si>
    <t>Phase 3</t>
  </si>
  <si>
    <t>Recruiting</t>
  </si>
  <si>
    <t>NCT04323839</t>
  </si>
  <si>
    <t>Clinical Characteristics of Coronavirus Disease 2019 (COVID-19) in Pregnancy</t>
  </si>
  <si>
    <t>Other: pregnant women with laboratory-confirmed 2019-n-CoV</t>
  </si>
  <si>
    <t>Maternal and perinatal outcomes</t>
  </si>
  <si>
    <t>Federico II University</t>
  </si>
  <si>
    <t>NCT04319016</t>
  </si>
  <si>
    <t>NCT04315870</t>
  </si>
  <si>
    <t>Risk Factors, Clinical Characteristics and Outcomes of Acute Infection With Coronavirus 2019 (COVID-19) In Children</t>
  </si>
  <si>
    <t>St. Jude Children's Research Hospital</t>
  </si>
  <si>
    <t>NCT04371315</t>
  </si>
  <si>
    <t>Genetics of COVID-19 Susceptibility and Manifestations</t>
  </si>
  <si>
    <t>NCT04371432</t>
  </si>
  <si>
    <t>National Cancer Institute (NCI)</t>
  </si>
  <si>
    <t>NCT04370834</t>
  </si>
  <si>
    <t>Phase 2</t>
  </si>
  <si>
    <t>Exploring the presence of COVID-19</t>
  </si>
  <si>
    <t>Egypt</t>
  </si>
  <si>
    <t>Ain Shams University</t>
  </si>
  <si>
    <t>NCT04346056</t>
  </si>
  <si>
    <t>Prevalence of Covid-19 in Children Admitted to Paediatric Emergency Departments During the Pandemic Period in France</t>
  </si>
  <si>
    <t>Diagnostic Test: nasopharyngeal swab</t>
  </si>
  <si>
    <t>University Hospital, Lille</t>
  </si>
  <si>
    <t>NCT04336761</t>
  </si>
  <si>
    <t>COVID-19 Ring-based Prevention Trial With Lopinavir/Ritonavir</t>
  </si>
  <si>
    <t>Drug: Lopinavir/ritonavir</t>
  </si>
  <si>
    <t>Canada</t>
  </si>
  <si>
    <t>NCT04321174</t>
  </si>
  <si>
    <t>Biological: Pathogen-specific aAPC</t>
  </si>
  <si>
    <t>NCT04299724</t>
  </si>
  <si>
    <t>Phase 1</t>
  </si>
  <si>
    <t>Biological: Injection and infusion of LV-SMENP-DC vaccine and antigen-specific CTLs</t>
  </si>
  <si>
    <t>NCT04276896</t>
  </si>
  <si>
    <t>Diagnostic Test: Recombinase aided amplification (RAA) assay</t>
  </si>
  <si>
    <t>Beijing Ditan Hospital</t>
  </si>
  <si>
    <t>NCT04245631</t>
  </si>
  <si>
    <t>Search Engine</t>
  </si>
  <si>
    <t>Search String/Method</t>
  </si>
  <si>
    <t>PubMed</t>
  </si>
  <si>
    <t>(((COVID*[Title/Abstract] OR SARS-CoV-2[Title/Abstract] OR coronavirus)[Title/Abstract]) AND ((maternal[Title/Abstract] OR mother*[Title/Abstract] OR pregnan*[Title/Abstract] OR child*[Title/Abstract] OR infant*[Title/Abstract] OR neonat*[Title/Abstract] OR pediatric[Title/Abstract] OR antenatal))[Title/Abstract]))</t>
  </si>
  <si>
    <t>MedRxiv/BioRxiv/ ChemRxiv via CDC database</t>
  </si>
  <si>
    <t>Embase</t>
  </si>
  <si>
    <t>(covid*:ab,ti OR 'sars cov 2':ab,ti OR coronavirus:ab,ti) AND (maternal:ab,ti OR mother*:ab,ti OR child*:ab,ti OR infant*:ab,ti OR neonat*:ab,ti OR pediatric:ab,ti OR antenatal:ab,ti OR pregnan*:ab,ti)</t>
  </si>
  <si>
    <t>ClinicalTrials.gov</t>
  </si>
  <si>
    <t>Assessed on age group and disease of relevance as "coronavirus"</t>
  </si>
  <si>
    <t>UK</t>
  </si>
  <si>
    <t>Spain</t>
  </si>
  <si>
    <t>Turkey</t>
  </si>
  <si>
    <t xml:space="preserve">Pregnant women </t>
  </si>
  <si>
    <t>Other: Pandemic control measures</t>
  </si>
  <si>
    <t>NCT04377412</t>
  </si>
  <si>
    <t>Biological: Anti-SARS-CoV-2 Human Convalescent Plasma</t>
  </si>
  <si>
    <t>Johns Hopkins University</t>
  </si>
  <si>
    <t>NCT04377672</t>
  </si>
  <si>
    <t>Biological: Convalescent plasma (CP)</t>
  </si>
  <si>
    <t>NCT04377568</t>
  </si>
  <si>
    <t>Diagnostic Test: RT-PCR Covid-19</t>
  </si>
  <si>
    <t>Fondation Lenval</t>
  </si>
  <si>
    <t>NCT04377737</t>
  </si>
  <si>
    <t>Not Applicable</t>
  </si>
  <si>
    <t>Australia</t>
  </si>
  <si>
    <t>For primary data articles, study location; as available from reviews and commentary. If &gt;3 countries listed, or countries not specified, listed as "multi-country"</t>
  </si>
  <si>
    <t>What population does the article address? LMIC, HIC, both (LMIC/HIC)</t>
  </si>
  <si>
    <t>Norway</t>
  </si>
  <si>
    <t>Total</t>
  </si>
  <si>
    <t>University of California, San Francisco</t>
  </si>
  <si>
    <t>NCT04388605</t>
  </si>
  <si>
    <t>Other: COVID positive via testing</t>
  </si>
  <si>
    <t>Pregnancy Outcome</t>
  </si>
  <si>
    <t>Atlantic Health System</t>
  </si>
  <si>
    <t>NCT04385914</t>
  </si>
  <si>
    <t>Health and Wellbeing of Pregnant and Post-Partum Women During the COVID-19 Pandemic</t>
  </si>
  <si>
    <t>Other: This is an online survey with no intervention.</t>
  </si>
  <si>
    <t>NCT04385238</t>
  </si>
  <si>
    <t>Neonatal Complications of Coronavirus Disease (COVID-19)</t>
  </si>
  <si>
    <t>Other: No intervention - exposure is to COVID-19</t>
  </si>
  <si>
    <t>NCT04386109</t>
  </si>
  <si>
    <t xml:space="preserve">http://uwstartcenter.org/publication-digests/mnch-covid-research-digest/ </t>
  </si>
  <si>
    <t>Subscribe on the Digest website:</t>
  </si>
  <si>
    <t>Row Labels</t>
  </si>
  <si>
    <t>Grand Total</t>
  </si>
  <si>
    <t>Topic</t>
  </si>
  <si>
    <t>Number of Articles</t>
  </si>
  <si>
    <t>Number of Articles by Population</t>
  </si>
  <si>
    <t>Number of Articles by Topic</t>
  </si>
  <si>
    <t>Number of Articles by Country Income Status and Country</t>
  </si>
  <si>
    <t>Article Summary Table Calculations</t>
  </si>
  <si>
    <t>Pregnant Women and/or Neonates</t>
  </si>
  <si>
    <t>Children &lt;5 Years (including infants)</t>
  </si>
  <si>
    <t>Population</t>
  </si>
  <si>
    <t>N</t>
  </si>
  <si>
    <t>Maternal-to-Child Transmission (MTCT)</t>
  </si>
  <si>
    <t>Maternal, Neonatal, Child Health (MNCH) Services Impact</t>
  </si>
  <si>
    <t>Number of Articles by Type of Article and Date Added to Database</t>
  </si>
  <si>
    <t>Count of ARTICLE TYPE</t>
  </si>
  <si>
    <t>Country Income Status</t>
  </si>
  <si>
    <t xml:space="preserve">  LMIC</t>
  </si>
  <si>
    <t xml:space="preserve">  HIC</t>
  </si>
  <si>
    <t xml:space="preserve">  LMIC/HIC</t>
  </si>
  <si>
    <t>ARTICLE SUMMARY DASHBOARD</t>
  </si>
  <si>
    <t>Article Summary Table</t>
  </si>
  <si>
    <t>Number of Articles by Country and Country Income Level</t>
  </si>
  <si>
    <t>Number of Articles by Source Type</t>
  </si>
  <si>
    <t>Source</t>
  </si>
  <si>
    <t>Peer-reviewed Source</t>
  </si>
  <si>
    <t>Grey Literature</t>
  </si>
  <si>
    <t>Source Type</t>
  </si>
  <si>
    <t xml:space="preserve">  Pregnant women and/or neonates</t>
  </si>
  <si>
    <t xml:space="preserve">  Children &lt;5 years (including infants)</t>
  </si>
  <si>
    <t xml:space="preserve">  Mother-to-child transmission (MTCT)</t>
  </si>
  <si>
    <t xml:space="preserve">  Maternal, neonatal, child health (MNCH) services impact</t>
  </si>
  <si>
    <t xml:space="preserve">  Peer-reviewed source</t>
  </si>
  <si>
    <t xml:space="preserve">  Pre-print source</t>
  </si>
  <si>
    <t xml:space="preserve">  Grey literature</t>
  </si>
  <si>
    <t>%</t>
  </si>
  <si>
    <t>Yes</t>
  </si>
  <si>
    <t/>
  </si>
  <si>
    <t>INCLUSION CRITERIA</t>
  </si>
  <si>
    <t>EXCLUSION CRITERIA</t>
  </si>
  <si>
    <t xml:space="preserve">REGISTRATION DATE </t>
  </si>
  <si>
    <t>PRIMARY SPONSOR</t>
  </si>
  <si>
    <t>TRIAL NUMBER</t>
  </si>
  <si>
    <t xml:space="preserve">Prospective registry of maternal, perinatal and neonatal outcomes from pregnancies infected with SARS-COV2 (COVID-19)                                                                                                                                                                                                                                                                                                                                                                                                                                                                                                                                                                                                                                                                                                                                                                                                                                                                                                                                                                                                                                                                                                                                                                                                                                                                                                                                                                                                                                                                                                                                                                                                                                                                                                                                                                                                                                                                                                                                                           </t>
  </si>
  <si>
    <t>All women infected with SARS-CoV 2 (novel coronavirus) infection or who were diagnosed with COVID-19 during pregnancy. Observation will continue throughout pregnancy up until 6 weeks postpartum. In addition to standard care, women will be asked to complete a questionnaire after discharge to include postpartum and neonatal outcomes.</t>
  </si>
  <si>
    <t>Maternal mortality from COVID-19[During pregnancy until 6 weeks postpartum];Perinatal mortality (stillbirth, neonatal death)[During pregnancy and until day 28 in the neonate]</t>
  </si>
  <si>
    <t>https://anzctr.org.au/ACTRN12620000449932.aspx</t>
  </si>
  <si>
    <t>ANZCTR</t>
  </si>
  <si>
    <t>Purpose: Natural history;Duration: Longitudinal;Selection: Defined population;Timing: Prospective;</t>
  </si>
  <si>
    <t>University of Melbourne</t>
  </si>
  <si>
    <t>18 Years</t>
  </si>
  <si>
    <t>60 Years</t>
  </si>
  <si>
    <t>Not Recruiting</t>
  </si>
  <si>
    <t>ACTRN12620000449932</t>
  </si>
  <si>
    <t xml:space="preserve">SARS-CoV2 in children presenting to hospital: A repeating point prevalence study during the COVID-19 pandemic in South East Queensland                                                                                                                                                                                                                                                                                                                                                                                                                                                                                                                                                                                                                                                                                                                                                                                                                                                                                                                                                                                                                                                                                                                                                                                                                                                                                                                                                                                                                                                                                                                                                                                                                                                                                                                                                                                                                                                                                                                                          </t>
  </si>
  <si>
    <t>The primary outcome of this study is the proportion of children who test positive for SARS-CoV2 infection by PCR testing of upper airway swabs when presenting to an Emergency Department or admitted to hospital for any reason. [This is a repeating point prevalence study. The point prevalence will be calculated for each screening day and changes analysed over the duration of the 3 month study]</t>
  </si>
  <si>
    <t>https://anzctr.org.au/ACTRN12620000512921.aspx</t>
  </si>
  <si>
    <t>Purpose: Natural history;Duration: Longitudinal;Selection: Convenience sample;Timing: Prospective;</t>
  </si>
  <si>
    <t>Gold Coast University Hospital</t>
  </si>
  <si>
    <t>Years</t>
  </si>
  <si>
    <t>16 Years</t>
  </si>
  <si>
    <t>ACTRN12620000512921</t>
  </si>
  <si>
    <t xml:space="preserve">Neonatal CoVID-19 Study to evaluate the population health impacts of COVID-19 in mothers and their newborn infants cared for in tertiary and non-tertiary hospitals in Australia.                                                                                                                                                                                                                                                                                                                                                                                                                                                                                                                                                                                                                                                                                                                                                                                                                                                                                                                                                                                                                                                                                                                                                                                                                                                                                                                                                                                                                                                                                                                                                                                                                                                                                                                                                                                                                                                                                               </t>
  </si>
  <si>
    <t>Need for resuscitation - collected from hospital records[At birth];Type of respiratory support required after birth - collected from hospital records[First week of life];Mortality - collected from hospital records[Discharge]</t>
  </si>
  <si>
    <t>https://anzctr.org.au/ACTRN12620000527965.aspx</t>
  </si>
  <si>
    <t>Hunter New England LHD</t>
  </si>
  <si>
    <t>Days</t>
  </si>
  <si>
    <t>45 Years</t>
  </si>
  <si>
    <t>ACTRN12620000527965</t>
  </si>
  <si>
    <t xml:space="preserve">Clinical Study for Gu-Biao Jie-Du-Ling in Preventing of Novel Coronavirus Pneumonia (COVID-19) in Children                                                                                                                                                                                                                                                                                                                                                                                                                                                                                                                                                                                                                                                                                                                                                                                                                                                                                                                                                                                                                                                                                                                                                                                                                                                                                                                                                                                                                                                                                                                                                                                                                                                                                                                                                                                                                                                                                                                                                                      </t>
  </si>
  <si>
    <t>Experimental group:Isolation and oral  Gubiao Jiedu Ling Chinese medicine;Control group:Isolated observation;</t>
  </si>
  <si>
    <t>body temperature;Whole blood count and five classifications;C-reactive protein;</t>
  </si>
  <si>
    <t>http://www.chictr.org.cn/showproj.aspx?proj=48965</t>
  </si>
  <si>
    <t>ChiCTR</t>
  </si>
  <si>
    <t>Prevention</t>
  </si>
  <si>
    <t>Case-Control study</t>
  </si>
  <si>
    <t>Wuhan Hospital of Integrated Traditional Chinese and Western Medicine</t>
  </si>
  <si>
    <t>ChiCTR2000029487</t>
  </si>
  <si>
    <t>Experimental group:100;Control group:100;</t>
  </si>
  <si>
    <t xml:space="preserve">Clinical Study for Human Menstrual Blood-derived Stem Cells in the Treatment of Acute Novel Coronavirus Pneumonia (COVID-19)                                                                                                                                                                                                                                                                                                                                                                                                                                                                                                                                                                                                                                                                                                                                                                                                                                                                                                                                                                                                                                                                                                                                                                                                                                                                                                                                                                                                                                                                                                                                                                                                                                                                                                                                                                                                                                                                                                                                                    </t>
  </si>
  <si>
    <t>experimental group A:Conventional treatment followed by Intravenous infusion of Human Menstrual Blood-derived Stem Cells preparations;control gorup A:Conventional treatment;Experimental Group B1:Artificial liver therapy+conventional treatment;Experimental Group B2:Artificial liver therapy followed by Intravenous infusion of Human Menstrual Blood-derived Stem Cells preparations+conventional treatment;Control Gorup A:Conventional treatment;</t>
  </si>
  <si>
    <t>Mortality in patients;</t>
  </si>
  <si>
    <t>http://www.chictr.org.cn/showproj.aspx?proj=49146</t>
  </si>
  <si>
    <t>Interventional study</t>
  </si>
  <si>
    <t>Parallel</t>
  </si>
  <si>
    <t>The First Affiliated Hospital, College of Medicine, Zhejiang University</t>
  </si>
  <si>
    <t>ChiCTR2000029606</t>
  </si>
  <si>
    <t>experimental group A:18;control gorup A:15;Experimental Group B1:10;Experimental Group B2:10;Control Gorup A:10;</t>
  </si>
  <si>
    <t xml:space="preserve">Early Detection of Novel Coronavirus Pneumonia (COVID-19) Based on a Novel High-Throughput Mass Spectrometry Analysis With Volatile Organic Compounds in Exhaled Breath                                                                                                                                                                                                                                                                                                                                                                                                                                                                                                                                                                                                                                                                                                                                                                                                                                                                                                                                                                                                                                                                                                                                                                                                                                                                                                                                                                                                                                                                                                                                                                                                                                                                                                                                                                                                                                                                                                         </t>
  </si>
  <si>
    <t>Gold Standard:RT-PCR of the novel coronavirus;Index test:Exhaled&amp;#32;breath&amp;#32;detection&amp;#32;by&amp;#32;mass&amp;#32;spectrometry;</t>
  </si>
  <si>
    <t>Sensitivity of detection of NCP;Specificity of detection of NCP;</t>
  </si>
  <si>
    <t>http://www.chictr.org.cn/showproj.aspx?proj=49219</t>
  </si>
  <si>
    <t>Diagnostic test</t>
  </si>
  <si>
    <t>Sequential</t>
  </si>
  <si>
    <t>Shenzhen Third People's Hospital</t>
  </si>
  <si>
    <t>ChiCTR2000029695</t>
  </si>
  <si>
    <t>Target condition:300;Difficult condition:300</t>
  </si>
  <si>
    <t xml:space="preserve">Development and application of a novel high sensitivity nucleic acid assay for novel coronavirus pneumonia (COVID-19)  based on CRISPR-cas protein                                                                                                                                                                                                                                                                                                                                                                                                                                                                                                                                                                                                                                                                                                                                                                                                                                                                                                                                                                                                                                                                                                                                                                                                                                                                                                                                                                                                                                                                                                                                                                                                                                                                                                                                                                                                                                                                                                                              </t>
  </si>
  <si>
    <t>Gold Standard:Nucleic acid test for new coronavirus, RT-PCR;Index test:RT-PCR&amp;#32;product&amp;#32;of&amp;#32;SARS-CoV-2.;</t>
  </si>
  <si>
    <t>SEN, SPE, ACC, AUC of ROC;</t>
  </si>
  <si>
    <t>http://www.chictr.org.cn/showproj.aspx?proj=49407</t>
  </si>
  <si>
    <t>Factorial</t>
  </si>
  <si>
    <t>Shenzhen Second People's Hospital</t>
  </si>
  <si>
    <t>ChiCTR2000029810</t>
  </si>
  <si>
    <t>Target condition:10000;Difficult condition:300</t>
  </si>
  <si>
    <t xml:space="preserve">Clinical Trial for Integrated Chinese and Western Medicine in the Treatment of Children with Novel Coronavirus Pneumonia (COVID-19)                                                                                                                                                                                                                                                                                                                                                                                                                                                                                                                                                                                                                                                                                                                                                                                                                                                                                                                                                                                                                                                                                                                                                                                                                                                                                                                                                                                                                                                                                                                                                                                                                                                                                                                                                                                                                                                                                                                                             </t>
  </si>
  <si>
    <t>control group:Western Medicine;experimental group:Integrated Traditional Chinese and Western Medicine;</t>
  </si>
  <si>
    <t>Time fo fever reduction;Time of nucleic acid negative;Severe conversion rate;Improvement time of respiratory symptoms;</t>
  </si>
  <si>
    <t>http://www.chictr.org.cn/showproj.aspx?proj=49387</t>
  </si>
  <si>
    <t>Non randomized control</t>
  </si>
  <si>
    <t>Children's Hospital of Fudan University</t>
  </si>
  <si>
    <t>ChiCTR2000029814</t>
  </si>
  <si>
    <t>control group:15;experimental group:15;</t>
  </si>
  <si>
    <t xml:space="preserve">A cox regression analysis of prognosis of novel coronavirus pneumonia (COVID-19)                                                                                                                                                                                                                                                                                                                                                                                                                                                                                                                                                                                                                                                                                                                                                                                                                                                                                                                                                                                                                                                                                                                                                                                                                                                                                                                                                                                                                                                                                                                                                                                                                                                                                                                                                                                                                                                                                                                                                                                                </t>
  </si>
  <si>
    <t>Case series:Nil;</t>
  </si>
  <si>
    <t>DEATH;</t>
  </si>
  <si>
    <t>http://www.chictr.org.cn/showproj.aspx?proj=49492</t>
  </si>
  <si>
    <t>Observational study</t>
  </si>
  <si>
    <t>Wuhan Asia General Hospital</t>
  </si>
  <si>
    <t>ChiCTR2000029820</t>
  </si>
  <si>
    <t>Case series:410;</t>
  </si>
  <si>
    <t xml:space="preserve">Based on Delphi Method to Preliminarily Construct a Recommended Protocol for the Prevention of Novel Coronavirus Pneumonia (COVID-19) in Deyang Area by Using Chinese Medicine Technology and its Clinical Application Evaluation                                                                                                                                                                                                                                                                                                                                                                                                                                                                                                                                                                                                                                                                                                                                                                                                                                                                                                                                                                                                                                                                                                                                                                                                                                                                                                                                                                                                                                                                                                                                                                                                                                                                                                                                                                                                                                               </t>
  </si>
  <si>
    <t>Observation  group:TCM prevention;Health  education unit:Health  education;</t>
  </si>
  <si>
    <t>CD4+;CD3+;HAMA;HAMD;STAI;</t>
  </si>
  <si>
    <t>http://www.chictr.org.cn/showproj.aspx?proj=49306</t>
  </si>
  <si>
    <t>Deyang Integrated Traditional Chinese and Western Medicine Hospital</t>
  </si>
  <si>
    <t>ChiCTR2000029821</t>
  </si>
  <si>
    <t>Observation  group:300;Health  education unit:100;</t>
  </si>
  <si>
    <t xml:space="preserve">A randomized controlled trial for honeysuckle decoction in the treatment of patients with novel coronavirus (COVID-19) infection                                                                                                                                                                                                                                                                                                                                                                                                                                                                                                                                                                                                                                                                                                                                                                                                                                                                                                                                                                                                                                                                                                                                                                                                                                                                                                                                                                                                                                                                                                                                                                                                                                                                                                                                                                                                                                                                                                                                                </t>
  </si>
  <si>
    <t>Experimental group:honeysuckle decoction;Control group:placebo;</t>
  </si>
  <si>
    <t>rate of cure;</t>
  </si>
  <si>
    <t>http://www.chictr.org.cn/showproj.aspx?proj=49502</t>
  </si>
  <si>
    <t>Nanjing Second Hospital</t>
  </si>
  <si>
    <t>ChiCTR2000029822</t>
  </si>
  <si>
    <t>Experimental group:70;Control group:40;</t>
  </si>
  <si>
    <t xml:space="preserve">Medical records based study for Heart-type fatty acid-binding protein on prognosis of novel coronavirus pneumonia (COVID-19)                                                                                                                                                                                                                                                                                                                                                                                                                                                                                                                                                                                                                                                                                                                                                                                                                                                                                                                                                                                                                                                                                                                                                                                                                                                                                                                                                                                                                                                                                                                                                                                                                                                                                                                                                                                                                                                                                                                                                    </t>
  </si>
  <si>
    <t>Case series:No;</t>
  </si>
  <si>
    <t>Worsening condition;Death;Heart fatty acid binding protein;</t>
  </si>
  <si>
    <t>http://www.chictr.org.cn/showproj.aspx?proj=49520</t>
  </si>
  <si>
    <t>Chongqing Three Gorges Central Hospital</t>
  </si>
  <si>
    <t>ChiCTR2000029829</t>
  </si>
  <si>
    <t>Case series:40;</t>
  </si>
  <si>
    <t>Retrospective study</t>
  </si>
  <si>
    <t xml:space="preserve">Study for construction and assessment of early warning score of the clinical risk of novel coronavirus (COVID-19) infected patients                                                                                                                                                                                                                                                                                                                                                                                                                                                                                                                                                                                                                                                                                                                                                                                                                                                                                                                                                                                                                                                                                                                                                                                                                                                                                                                                                                                                                                                                                                                                                                                                                                                                                                                                                                                                                                                                                                                                             </t>
  </si>
  <si>
    <t>clinical features and risk factors;validity and reliability of the model;</t>
  </si>
  <si>
    <t>http://www.chictr.org.cn/showproj.aspx?proj=49587</t>
  </si>
  <si>
    <t>West China Hospital, Sichuan University</t>
  </si>
  <si>
    <t>ChiCTR2000029907</t>
  </si>
  <si>
    <t>Case series:1000;</t>
  </si>
  <si>
    <t xml:space="preserve">Epidemiological and clinical characteristics of 2019 novel coronavirus pneumonia (COVID-19) in Chongqing                                                                                                                                                                                                                                                                                                                                                                                                                                                                                                                                                                                                                                                                                                                                                                                                                                                                                                                                                                                                                                                                                                                                                                                                                                                                                                                                                                                                                                                                                                                                                                                                                                                                                                                                                                                                                                                                                                                                                                        </t>
  </si>
  <si>
    <t>Clinical symptoms;Test result;Examination result;</t>
  </si>
  <si>
    <t>http://www.chictr.org.cn/showproj.aspx?proj=49630</t>
  </si>
  <si>
    <t>Chongqing Three Gorges Central Hospital(Chongqing University Three Gorges Hospital  )</t>
  </si>
  <si>
    <t>ChiCTR2000029952</t>
  </si>
  <si>
    <t>Case series:0;</t>
  </si>
  <si>
    <t xml:space="preserve">Clinical observation of the novel coronavirus pneumonia (COVID-19) in neonatal                                                                                                                                                                                                                                                                                                                                                                                                                                                                                                                                                                                                                                                                                                                                                                                                                                                                                                                                                                                                                                                                                                                                                                                                                                                                                                                                                                                                                                                                                                                                                                                                                                                                                                                                                                                                                                                                                                                                                                                                  </t>
  </si>
  <si>
    <t>COVID-19 pregnant women and normal pregnant women and infants born to them:None;</t>
  </si>
  <si>
    <t>CoVID-19 Perinatal Outcomes;</t>
  </si>
  <si>
    <t>http://www.chictr.org.cn/showproj.aspx?proj=49636</t>
  </si>
  <si>
    <t>West China Second Hospital, Sichuan University</t>
  </si>
  <si>
    <t>ChiCTR2000029959</t>
  </si>
  <si>
    <t>COVID-19 pregnant women and normal pregnant women and infants born to them:30;</t>
  </si>
  <si>
    <t xml:space="preserve">Study on ultrasonographic manifestations of new type of novel coronavirus pneumonia (covid-19) in non-critical stage of pulmonary lesions                                                                                                                                                                                                                                                                                                                                                                                                                                                                                                                                                                                                                                                                                                                                                                                                                                                                                                                                                                                                                                                                                                                                                                                                                                                                                                                                                                                                                                                                                                                                                                                                                                                                                                                                                                                                                                                                                                                                       </t>
  </si>
  <si>
    <t>Distribution of 'B' line around lungs of both lungs;Whether there is peripulmonary focus;</t>
  </si>
  <si>
    <t>http://www.chictr.org.cn/showproj.aspx?proj=49816</t>
  </si>
  <si>
    <t>Xi'an Chest Hospital</t>
  </si>
  <si>
    <t>ChiCTR2000030032</t>
  </si>
  <si>
    <t>Case series:20;</t>
  </si>
  <si>
    <t xml:space="preserve">The Therapeutic Efficacy of Psychological and Physical Rehabilitation Based Humanistic Care in Patients With  Novel Coronavirus Pneumonia (COVID-19)                                                                                                                                                                                                                                                                                                                                                                                                                                                                                                                                                                                                                                                                                                                                                                                                                                                                                                                                                                                                                                                                                                                                                                                                                                                                                                                                                                                                                                                                                                                                                                                                                                                                                                                                                                                                                                                                                                                            </t>
  </si>
  <si>
    <t>Humanistic care:Humanistic care+routine regimen;Control group:routine regimen;</t>
  </si>
  <si>
    <t>recovery time;</t>
  </si>
  <si>
    <t>http://www.chictr.org.cn/showproj.aspx?proj=50005</t>
  </si>
  <si>
    <t>the Second Affiliated hospital of Xi'an Jiaotong University</t>
  </si>
  <si>
    <t>ChiCTR2000030136</t>
  </si>
  <si>
    <t>Humanistic care:100;Control group:30;</t>
  </si>
  <si>
    <t xml:space="preserve">The Real World Study to Evaluate the Added Treatment Effectiveness of Comprehensive Traditional Chinese Medicine for Novel Coronavirus Pneumonia (COVID-19)                                                                                                                                                                                                                                                                                                                                                                                                                                                                                                                                                                                                                                                                                                                                                                                                                                                                                                                                                                                                                                                                                                                                                                                                                                                                                                                                                                                                                                                                                                                                                                                                                                                                                                                                                                                                                                                                                                                     </t>
  </si>
  <si>
    <t>Case series:NA;</t>
  </si>
  <si>
    <t>cure rate;duration of hospitalization;days of treatment;</t>
  </si>
  <si>
    <t>http://www.chictr.org.cn/showproj.aspx?proj=50031</t>
  </si>
  <si>
    <t>Yueyang Hospital of Integrated Traditional Chinese Medicine and Western Medicine Affiliated to Shanghai University of Tranditional Medicine</t>
  </si>
  <si>
    <t>ChiCTR2000030163</t>
  </si>
  <si>
    <t>Case series:256;</t>
  </si>
  <si>
    <t xml:space="preserve">Traditional Chinese medicine Ma-Xing-Shi-Gan-Tang and Sheng-Jiang-San in the treatment of children with novel coronavirus pneumonia (COVID-19)                                                                                                                                                                                                                                                                                                                                                                                                                                                                                                                                                                                                                                                                                                                                                                                                                                                                                                                                                                                                                                                                                                                                                                                                                                                                                                                                                                                                                                                                                                                                                                                                                                                                                                                                                                                                                                                                                                                                  </t>
  </si>
  <si>
    <t>Case series:Traditional Chinese medicine Ma-Xing-Shi-Gan-Tang and Sheng-Jiang-San;</t>
  </si>
  <si>
    <t>temperature;respiratory symptoms;</t>
  </si>
  <si>
    <t>http://www.chictr.org.cn/showproj.aspx?proj=50248</t>
  </si>
  <si>
    <t>Single arm</t>
  </si>
  <si>
    <t>Xiangyang Central Hospital, Affiliated Hospital of Hubei University of Arts and Sciences</t>
  </si>
  <si>
    <t>ChiCTR2000030314</t>
  </si>
  <si>
    <t xml:space="preserve">Traditional Chinese Medicine 'Zang-Fu Point-pressing' massage for children with novel coronavirus pneumonia (COVID-19)                                                                                                                                                                                                                                                                                                                                                                                                                                                                                                                                                                                                                                                                                                                                                                                                                                                                                                                                                                                                                                                                                                                                                                                                                                                                                                                                                                                                                                                                                                                                                                                                                                                                                                                                                                                                                                                                                                                                                          </t>
  </si>
  <si>
    <t>Two groups:Chinese massage versus control;</t>
  </si>
  <si>
    <t>Temperature;Respiratory symptoms;</t>
  </si>
  <si>
    <t>http://www.chictr.org.cn/showproj.aspx?proj=50231</t>
  </si>
  <si>
    <t>ChiCTR2000030324</t>
  </si>
  <si>
    <t>Two groups:40;</t>
  </si>
  <si>
    <t xml:space="preserve">Construction of a Bio information platform for novel coronavirus pneumonia (COVID-19) patients follow-up in Anhui                                                                                                                                                                                                                                                                                                                                                                                                                                                                                                                                                                                                                                                                                                                                                                                                                                                                                                                                                                                                                                                                                                                                                                                                                                                                                                                                                                                                                                                                                                                                                                                                                                                                                                                                                                                                                                                                                                                                                               </t>
  </si>
  <si>
    <t>http://www.chictr.org.cn/showproj.aspx?proj=50271</t>
  </si>
  <si>
    <t>Epidemilogical research</t>
  </si>
  <si>
    <t>the First Affiliated Hospital Division of Life Sciences and Medicine University of Science and Technology of China</t>
  </si>
  <si>
    <t>ChiCTR2000030331</t>
  </si>
  <si>
    <t>Case series:498;</t>
  </si>
  <si>
    <t xml:space="preserve">microRNA as a marker for early diagnosis of novel coronavirus infection (COVID-19)                                                                                                                                                                                                                                                                                                                                                                                                                                                                                                                                                                                                                                                                                                                                                                                                                                                                                                                                                                                                                                                                                                                                                                                                                                                                                                                                                                                                                                                                                                                                                                                                                                                                                                                                                                                                                                                                                                                                                                                              </t>
  </si>
  <si>
    <t>Gold Standard:COVID-19 viral PCR;Index test:MicroRNA;</t>
  </si>
  <si>
    <t>http://www.chictr.org.cn/showproj.aspx?proj=49491</t>
  </si>
  <si>
    <t>ChiCTR2000030334</t>
  </si>
  <si>
    <t>Target condition:25;Difficult condition:25</t>
  </si>
  <si>
    <t xml:space="preserve">Novel Coronavirus Infected Disease (COVID-19) in children: epidemiology, clinical features and treatment outcome                                                                                                                                                                                                                                                                                                                                                                                                                                                                                                                                                                                                                                                                                                                                                                                                                                                                                                                                                                                                                                                                                                                                                                                                                                                                                                                                                                                                                                                                                                                                                                                                                                                                                                                                                                                                                                                                                                                                                                </t>
  </si>
  <si>
    <t>Monitor cases, suspected cases and diagnosed cases:No;</t>
  </si>
  <si>
    <t>Epidemiological characteristics;clinical features;Treatment outcome;</t>
  </si>
  <si>
    <t>http://www.chictr.org.cn/showproj.aspx?proj=49984</t>
  </si>
  <si>
    <t>Tongji Hospital, Tongji Medical College, Huazhong University of science and technology</t>
  </si>
  <si>
    <t>ChiCTR2000030363</t>
  </si>
  <si>
    <t>Monitor cases, suspected cases and diagnosed cases:120;</t>
  </si>
  <si>
    <t xml:space="preserve">Study for moxibustion in the preventing of novel coronavirus pneumonia (COVID-19)                                                                                                                                                                                                                                                                                                                                                                                                                                                                                                                                                                                                                                                                                                                                                                                                                                                                                                                                                                                                                                                                                                                                                                                                                                                                                                                                                                                                                                                                                                                                                                                                                                                                                                                                                                                                                                                                                                                                                                                               </t>
  </si>
  <si>
    <t>Case series:moxibustion;</t>
  </si>
  <si>
    <t>mood assessment;</t>
  </si>
  <si>
    <t>http://www.chictr.org.cn/showproj.aspx?proj=50323</t>
  </si>
  <si>
    <t>Hu'nan university of chinese medicine</t>
  </si>
  <si>
    <t>ChiCTR2000030386</t>
  </si>
  <si>
    <t xml:space="preserve">Epidemiological research of novel coronavirus pneumonia (COVID-19) suspected cases based on virus nucleic acid test combined with low-dose chest CT screening in primary hospital                                                                                                                                                                                                                                                                                                                                                                                                                                                                                                                                                                                                                                                                                                                                                                                                                                                                                                                                                                                                                                                                                                                                                                                                                                                                                                                                                                                                                                                                                                                                                                                                                                                                                                                                                                                                                                                                                               </t>
  </si>
  <si>
    <t>1:Throat swab virus nucleic acid test combined with low-dose chest CT;2:Throat swab virus nucleic acid test combined with low-dose chest CT;</t>
  </si>
  <si>
    <t>CT image features;Fever;Throat swab virus nucleic acid tes;lymphocyte;</t>
  </si>
  <si>
    <t>http://www.chictr.org.cn/showproj.aspx?proj=50678</t>
  </si>
  <si>
    <t>Guangzhou Panyu Central Hospital</t>
  </si>
  <si>
    <t>ChiCTR2000030558</t>
  </si>
  <si>
    <t>1:132;2:132;</t>
  </si>
  <si>
    <t xml:space="preserve">Psychological Intervention of Children with Novel Coronavirus Disease (COVID-19)                                                                                                                                                                                                                                                                                                                                                                                                                                                                                                                                                                                                                                                                                                                                                                                                                                                                                                                                                                                                                                                                                                                                                                                                                                                                                                                                                                                                                                                                                                                                                                                                                                                                                                                                                                                                                                                                                                                                                                                                </t>
  </si>
  <si>
    <t>monitor cases, suspected cases and diagnosed cases:Provide psychological intervention for children with severe stress response;</t>
  </si>
  <si>
    <t>Child Stress Disorders Checklist evaluation;Achenbach children's behavior checklist evaluation;children's severe emotional disorder and psychological crisis during inpatient treatment;</t>
  </si>
  <si>
    <t>http://www.chictr.org.cn/showproj.aspx?proj=50653</t>
  </si>
  <si>
    <t>Tongji Hospital, Tongji Medical College, Huazhong University of Science and Technology</t>
  </si>
  <si>
    <t>ChiCTR2000030564</t>
  </si>
  <si>
    <t>monitor cases, suspected cases and diagnosed cases:120;</t>
  </si>
  <si>
    <t xml:space="preserve">Cohort study of Novel Coronavirus Infected Diseases (COVID-19) in children                                                                                                                                                                                                                                                                                                                                                                                                                                                                                                                                                                                                                                                                                                                                                                                                                                                                                                                                                                                                                                                                                                                                                                                                                                                                                                                                                                                                                                                                                                                                                                                                                                                                                                                                                                                                                                                                                                                                                                                                      </t>
  </si>
  <si>
    <t>case series:N/A;</t>
  </si>
  <si>
    <t>Clinical characteristics;Clinical outcomes;</t>
  </si>
  <si>
    <t>http://www.chictr.org.cn/showproj.aspx?proj=50730</t>
  </si>
  <si>
    <t>Wuhan Children's Hospital, Tongji Medical College, Huazhong University of Science &amp; Technology</t>
  </si>
  <si>
    <t>ChiCTR2000030679</t>
  </si>
  <si>
    <t>case series:500;</t>
  </si>
  <si>
    <t xml:space="preserve">An anaesthesia procedure and extubation strategy for reducing patient agitation and cough after extubation that can be used to prevent the spread of SARS-CoV-2 and other infectious viruses in the operating Room                                                                                                                                                                                                                                                                                                                                                                                                                                                                                                                                                                                                                                                                                                                                                                                                                                                                                                                                                                                                                                                                                                                                                                                                                                                                                                                                                                                                                                                                                                                                                                                                                                                                                                                                                                                                                                                              </t>
  </si>
  <si>
    <t>Group A:Sevoflurane anesthesia maintenance, common extubation;Group B:Sevoflurane anesthesia was maintained, and the extubation strategy of "circulatory induced respiration" was adopted after the operation.;Group C:Propofol anesthesia maintenance, common extubation;Group D:Propofol anesthesia was maintained, and the extubation strategy of "circulatory induced respiration" was adopted after the operation.;</t>
  </si>
  <si>
    <t>cough;agitation;</t>
  </si>
  <si>
    <t>http://www.chictr.org.cn/showproj.aspx?proj=50763</t>
  </si>
  <si>
    <t>Liaocheng People's Hospital</t>
  </si>
  <si>
    <t>ChiCTR2000030681</t>
  </si>
  <si>
    <t>Group A:60;Group B:60;Group C:60;Group D:60;</t>
  </si>
  <si>
    <t xml:space="preserve">COVID-19 infection associated kidney injury in children                                                                                                                                                                                                                                                                                                                                                                                                                                                                                                                                                                                                                                                                                                                                                                                                                                                                                                                                                                                                                                                                                                                                                                                                                                                                                                                                                                                                                                                                                                                                                                                                                                                                                                                                                                                                                                                                                                                                                                                                                         </t>
  </si>
  <si>
    <t>Infection without renal injury group:none;Infection with proteinuria group:Bailing Capsule;Infection with hematuria group:Bailing Capsule;Infection with impaired renal function group:Bailing Capsule, Renal replacement therapy;</t>
  </si>
  <si>
    <t>temperature;heart rate;respiratory rate;blood pressure;Urine volume;blood routine;C-reactive protein;erythrocyte sedimentation rat;pulmonary CT;liver function;coagulation function;renal function;immunoglobulin;complement;T cell subsets;electrolytes;Urine analysis;microalbuminuria;COVID-19 nucleic acid;COVID-19 antibody;renal ultrasound;24-hour urine protein;Tc-DTPA renal dynamic imaging;eGFR;</t>
  </si>
  <si>
    <t>http://www.chictr.org.cn/showproj.aspx?proj=50572</t>
  </si>
  <si>
    <t>Basic Science</t>
  </si>
  <si>
    <t>Department of Nephrology, Wuhan children's Hospital</t>
  </si>
  <si>
    <t>ChiCTR2000030687</t>
  </si>
  <si>
    <t>Infection without renal injury group:30;Infection with proteinuria group:30;Infection with hematuria group:30;Infection with impaired renal function group:30;</t>
  </si>
  <si>
    <t xml:space="preserve">Application of cas13a-mediated RNA detection in the detection of novel coronavirus nucleic acid                                                                                                                                                                                                                                                                                                                                                                                                                                                                                                                                                                                                                                                                                                                                                                                                                                                                                                                                                                                                                                                                                                                                                                                                                                                                                                                                                                                                                                                                                                                                                                                                                                                                                                                                                                                                                                                                                                                                                                                 </t>
  </si>
  <si>
    <t>Sensitivity, specificity and accuracy;</t>
  </si>
  <si>
    <t>http://www.chictr.org.cn/showproj.aspx?proj=50001</t>
  </si>
  <si>
    <t>Affiliated Hospital of Zunyi Medical University</t>
  </si>
  <si>
    <t>ChiCTR2000030706</t>
  </si>
  <si>
    <t>Target condition:300;Difficult condition:200</t>
  </si>
  <si>
    <t xml:space="preserve">Diagnosis and treatment of novel coronavirus pneumonia (COVID-19) in common and severe cases based on the theory of ''Shi-Du-Yi (damp and plague)''                                                                                                                                                                                                                                                                                                                                                                                                                                                                                                                                                                                                                                                                                                                                                                                                                                                                                                                                                                                                                                                                                                                                                                                                                                                                                                                                                                                                                                                                                                                                                                                                                                                                                                                                                                                                                                                                                                                             </t>
  </si>
  <si>
    <t>Clinical characteristics according to TCM;</t>
  </si>
  <si>
    <t>http://www.chictr.org.cn/showproj.aspx?proj=50950</t>
  </si>
  <si>
    <t>The Second Affiliated Hospital of Guizhou University of traditional Chinese Medicine</t>
  </si>
  <si>
    <t>ChiCTR2000030762</t>
  </si>
  <si>
    <t>Case series:100;</t>
  </si>
  <si>
    <t xml:space="preserve">Clinical guidance of diagnose and treatment for novel coronavirus pneumonia (COVID-19) based on ''Shi-Du-Yi''                                                                                                                                                                                                                                                                                                                                                                                                                                                                                                                                                                                                                                                                                                                                                                                                                                                                                                                                                                                                                                                                                                                                                                                                                                                                                                                                                                                                                                                                                                                                                                                                                                                                                                                                                                                                                                                                                                                                                                   </t>
  </si>
  <si>
    <t>prognosis;</t>
  </si>
  <si>
    <t>http://www.chictr.org.cn/showproj.aspx?proj=50964</t>
  </si>
  <si>
    <t>ChiCTR2000030765</t>
  </si>
  <si>
    <t xml:space="preserve">Screening and identification of peripheral blood biomarkers in patients with COVID-19 infection based on multiomics studies                                                                                                                                                                                                                                                                                                                                                                                                                                                                                                                                                                                                                                                                                                                                                                                                                                                                                                                                                                                                                                                                                                                                                                                                                                                                                                                                                                                                                                                                                                                                                                                                                                                                                                                                                                                                                                                                                                                                                     </t>
  </si>
  <si>
    <t>Gold Standard:Clinical outcome;Index test:Based&amp;#32;on&amp;#32;proteomics,&amp;#32;genomics,&amp;#32;and&amp;#32;epigenomics&amp;#32;to&amp;#32;detect&amp;#32;molecular&amp;#32;markers&amp;#32;in&amp;#32;peripheral&amp;#32;blood&amp;#32;of&amp;#32;patients&amp;#32;with&amp;#32;mild&amp;#32;and&amp;#32;severe&amp;#32;COVID-19&amp;#32;infection,&amp;#32;in&amp;#32;order&amp;#32;to&amp;#32;establish&amp;#32;an&amp;#32;early&amp;#32;molecular&amp;#32;marker&amp;#32;prediction&amp;#32;model&amp;#32;to&amp;#32;predict&amp;#32;the&amp;#32;prognosis&amp;#32;of&amp;#32;patients.;</t>
  </si>
  <si>
    <t>RNA;DNA;</t>
  </si>
  <si>
    <t>http://www.chictr.org.cn/showproj.aspx?proj=50961</t>
  </si>
  <si>
    <t>The Second Xiangya Hospital of CSU</t>
  </si>
  <si>
    <t>ChiCTR2000030771</t>
  </si>
  <si>
    <t>Target condition:30;Difficult condition:0</t>
  </si>
  <si>
    <t xml:space="preserve">The value of CD4 / CD8 cells, CRP / ALB and APCHEII in novel coronavirus pneumonia                                                                                                                                                                                                                                                                                                                                                                                                                                                                                                                                                                                                                                                                                                                                                                                                                                                                                                                                                                                                                                                                                                                                                                                                                                                                                                                                                                                                                                                                                                                                                                                                                                                                                                                                                                                                                                                                                                                                                                                              </t>
  </si>
  <si>
    <t>Case series:none;</t>
  </si>
  <si>
    <t>28-day prognosis;</t>
  </si>
  <si>
    <t>http://www.chictr.org.cn/showproj.aspx?proj=50976</t>
  </si>
  <si>
    <t>Cangzhou People's Hospital</t>
  </si>
  <si>
    <t>ChiCTR2000030782</t>
  </si>
  <si>
    <t xml:space="preserve">Study on levels of inflammatory factors in peripheral blood of patients with novel coronavirus pneumonia and their diagnostic and prognostic value                                                                                                                                                                                                                                                                                                                                                                                                                                                                                                                                                                                                                                                                                                                                                                                                                                                                                                                                                                                                                                                                                                                                                                                                                                                                                                                                                                                                                                                                                                                                                                                                                                                                                                                                                                                                                                                                                                                              </t>
  </si>
  <si>
    <t>Gold Standard:Epidemiological history + CT + clinical manifestations + sars-cov-2 nucleic acid positive;Index test:Elisa&amp;#32;analysis&amp;#32;of&amp;#32;validation&amp;#32;factors,&amp;#32;inflammatory&amp;#32;factors,&amp;#32;adhesion&amp;#32;factors;</t>
  </si>
  <si>
    <t>http://www.chictr.org.cn/showproj.aspx?proj=50997</t>
  </si>
  <si>
    <t>The Third Affiliated Hospital of Zunyi Medical University</t>
  </si>
  <si>
    <t>ChiCTR2000030800</t>
  </si>
  <si>
    <t>Target condition:22;Difficult condition:57</t>
  </si>
  <si>
    <t xml:space="preserve">The value of Lymphocyte subsets in Coronavirus Disease 2019                                                                                                                                                                                                                                                                                                                                                                                                                                                                                                                                                                                                                                                                                                                                                                                                                                                                                                                                                                                                                                                                                                                                                                                                                                                                                                                                                                                                                                                                                                                                                                                                                                                                                                                                                                                                                                                                                                                                                                                                                     </t>
  </si>
  <si>
    <t xml:space="preserve">	 Case series:none;</t>
  </si>
  <si>
    <t>ymphocyte subsets;</t>
  </si>
  <si>
    <t>http://www.chictr.org.cn/showproj.aspx?proj=51037</t>
  </si>
  <si>
    <t>Department of Critical Care Medicine, The First Affiliated Hospital, Henan Traditional Chinese Medicine University</t>
  </si>
  <si>
    <t>ChiCTR2000030818</t>
  </si>
  <si>
    <t xml:space="preserve">	 Case series:10;</t>
  </si>
  <si>
    <t xml:space="preserve">Retrospective analysis of digestive system symptoms in 600 cases of 2019-ncov pneumonia in Guanggu district, Wuhan                                                                                                                                                                                                                                                                                                                                                                                                                                                                                                                                                                                                                                                                                                                                                                                                                                                                                                                                                                                                                                                                                                                                                                                                                                                                                                                                                                                                                                                                                                                                                                                                                                                                                                                                                                                                                                                                                                                                                              </t>
  </si>
  <si>
    <t>Liver function;</t>
  </si>
  <si>
    <t>http://www.chictr.org.cn/showproj.aspx?proj=51039</t>
  </si>
  <si>
    <t>Wuhan Third Hospital</t>
  </si>
  <si>
    <t>ChiCTR2000030819</t>
  </si>
  <si>
    <t>Case series:600;</t>
  </si>
  <si>
    <t xml:space="preserve">Correlation analysis of blood eosinophil cell levels and clinical novel coronavirus pneumonia type: a single-center, retrospective study                                                                                                                                                                                                                                                                                                                                                                                                                                                                                                                                                                                                                                                                                                                                                                                                                                                                                                                                                                                                                                                                                                                                                                                                                                                                                                                                                                                                                                                                                                                                                                                                                                                                                                                                                                                                                                                                                                                                        </t>
  </si>
  <si>
    <t>Ordinary COVID-19 patients:Nil;Heavy COVID-19 patients:Nil;</t>
  </si>
  <si>
    <t>Laboratory inspection index;Oxygen therapy case;Film degree exam;</t>
  </si>
  <si>
    <t>http://www.chictr.org.cn/showproj.aspx?proj=51107</t>
  </si>
  <si>
    <t>ChiCTR2000030862</t>
  </si>
  <si>
    <t>Ordinary COVID-19 patients:100;Heavy COVID-19 patients:50;</t>
  </si>
  <si>
    <t xml:space="preserve">Establishment of an early warning model for maternal and child vertical transmission of COVID-19 infection                                                                                                                                                                                                                                                                                                                                                                                                                                                                                                                                                                                                                                                                                                                                                                                                                                                                                                                                                                                                                                                                                                                                                                                                                                                                                                                                                                                                                                                                                                                                                                                                                                                                                                                                                                                                                                                                                                                                                                      </t>
  </si>
  <si>
    <t>Maternal and neonatal morbidity;</t>
  </si>
  <si>
    <t>http://www.chictr.org.cn/showproj.aspx?proj=49933</t>
  </si>
  <si>
    <t>Tongji Hospital, Huazhong university of science and technology</t>
  </si>
  <si>
    <t>ChiCTR2000030865</t>
  </si>
  <si>
    <t>Case series:200;</t>
  </si>
  <si>
    <t xml:space="preserve">Retrospective analysis of epidemiology and transmission dynamics of patients confirmed with Coronavirus Disease (COVID-19) in Hong Kong                                                                                                                                                                                                                                                                                                                                                                                                                                                                                                                                                                                                                                                                                                                                                                                                                                                                                                                                                                                                                                                                                                                                                                                                                                                                                                                                                                                                                                                                                                                                                                                                                                                                                                                                                                                                                                                                                                                                         </t>
  </si>
  <si>
    <t>Case series:Not applicable;</t>
  </si>
  <si>
    <t>Transmission dynamics of COVID-19 in Hong Kong;Characteristics of super-spreading events;Effectiveness of public health measures;</t>
  </si>
  <si>
    <t>http://www.chictr.org.cn/showproj.aspx?proj=51064</t>
  </si>
  <si>
    <t>The Chinese University of Hong Kong</t>
  </si>
  <si>
    <t>ChiCTR2000030901</t>
  </si>
  <si>
    <t xml:space="preserve">The treatment and diagnosis plan of integrated traditional Chinese and Western medicine for novel coronavirus pneumonia (COVID-19)                                                                                                                                                                                                                                                                                                                                                                                                                                                                                                                                                                                                                                                                                                                                                                                                                                                                                                                                                                                                                                                                                                                                                                                                                                                                                                                                                                                                                                                                                                                                                                                                                                                                                                                                                                                                                                                                                                                                              </t>
  </si>
  <si>
    <t>Suspected case treatment group:TCM formula 1 or TCM formula 2;Suspected case control group:null;Confirmed case  treatment group:Western medicine+(TCM formula 3 or TCM formula 4 or TCM formula 5 or TCM formula 6);Confirmed case control group:Western medicine;</t>
  </si>
  <si>
    <t>Incidence of COVID-19 pneumonia;COVID-19 pneumonia rate of improvement;</t>
  </si>
  <si>
    <t>http://www.chictr.org.cn/showproj.aspx?proj=51139</t>
  </si>
  <si>
    <t>Affiliated Hospital of Shaanxi University of Traditional Chinese Medicine</t>
  </si>
  <si>
    <t>??</t>
  </si>
  <si>
    <t>ChiCTR2000030923</t>
  </si>
  <si>
    <t>Suspected case treatment group:150;Suspected case control group:150;Confirmed case  treatment group:50;Confirmed case control group:50;</t>
  </si>
  <si>
    <t xml:space="preserve">Developing and evaluating of artificial intelligence triage system for suspected novel coronavirus pneumonia (COVID-19): a retrospective study                                                                                                                                                                                                                                                                                                                                                                                                                                                                                                                                                                                                                                                                                                                                                                                                                                                                                                                                                                                                                                                                                                                                                                                                                                                                                                                                                                                                                                                                                                                                                                                                                                                                                                                                                                                                                                                                                                                                  </t>
  </si>
  <si>
    <t>Gold Standard:RT-PCR test;Index test:artificial&amp;#32;intelligence&amp;#32;triage&amp;#32;system;</t>
  </si>
  <si>
    <t>CT image;sensitivity;Specificity;Time efficiency;</t>
  </si>
  <si>
    <t>http://www.chictr.org.cn/showproj.aspx?proj=51283</t>
  </si>
  <si>
    <t>ChiCTR2000030951</t>
  </si>
  <si>
    <t>Target condition:2500;Difficult condition:500</t>
  </si>
  <si>
    <t xml:space="preserve">The Cohotr of COVID-19                                                                                                                                                                                                                                                                                                                                                                                                                                                                                                                                                                                                                                                                                                                                                                                                                                                                                                                                                                                                                                                                                                                                                                                                                                                                                                                                                                                                                                                                                                                                                                                                                                                                                                                                                                                                                                                                                                                                                                                                                                                          </t>
  </si>
  <si>
    <t>COVID-19  patients:no;</t>
  </si>
  <si>
    <t>demographic information;exposure history;clinical  symptoms;Laboratory examination;radiological  findings;treatment;disease progression;</t>
  </si>
  <si>
    <t>http://www.chictr.org.cn/showproj.aspx?proj=51132</t>
  </si>
  <si>
    <t>Xiangyang 1st People's Hospital</t>
  </si>
  <si>
    <t>ChiCTR2000031088</t>
  </si>
  <si>
    <t>COVID-19  patients:314;</t>
  </si>
  <si>
    <t xml:space="preserve">Study for metagenomics of patients with novel coronavirus pneumonia (COVID-19)                                                                                                                                                                                                                                                                                                                                                                                                                                                                                                                                                                                                                                                                                                                                                                                                                                                                                                                                                                                                                                                                                                                                                                                                                                                                                                                                                                                                                                                                                                                                                                                                                                                                                                                                                                                                                                                                                                                                                                                                  </t>
  </si>
  <si>
    <t>Diagnosed Group:Nil;Suspending Group:Nil;</t>
  </si>
  <si>
    <t>Metagenomics Sequencing;</t>
  </si>
  <si>
    <t>http://www.chictr.org.cn/showproj.aspx?proj=51185</t>
  </si>
  <si>
    <t>The Fifth Affiliated Hospital of Sun Yat-Sen University</t>
  </si>
  <si>
    <t>ChiCTR2000031104</t>
  </si>
  <si>
    <t>Diagnosed Group:98;Suspending Group:102;</t>
  </si>
  <si>
    <t xml:space="preserve">Study on the impact on fetus and neonates of vertical transmission of 2019-nCoV                                                                                                                                                                                                                                                                                                                                                                                                                                                                                                                                                                                                                                                                                                                                                                                                                                                                                                                                                                                                                                                                                                                                                                                                                                                                                                                                                                                                                                                                                                                                                                                                                                                                                                                                                                                                                                                                                                                                                                                                 </t>
  </si>
  <si>
    <t>Neonatal outcome;</t>
  </si>
  <si>
    <t>http://www.chictr.org.cn/showproj.aspx?proj=50605</t>
  </si>
  <si>
    <t>Union Hospital, Tongji Medical College, Huazhong University of Science and Technology</t>
  </si>
  <si>
    <t>ChiCTR2000031140</t>
  </si>
  <si>
    <t>Case series:300;</t>
  </si>
  <si>
    <t xml:space="preserve">The correlation between Vitamin D deficient and severe status of novel coronavirus pneumonia (COVID-19) patients                                                                                                                                                                                                                                                                                                                                                                                                                                                                                                                                                                                                                                                                                                                                                                                                                                                                                                                                                                                                                                                                                                                                                                                                                                                                                                                                                                                                                                                                                                                                                                                                                                                                                                                                                                                                                                                                                                                                                                </t>
  </si>
  <si>
    <t>25(OH)D;</t>
  </si>
  <si>
    <t>http://www.chictr.org.cn/showproj.aspx?proj=51390</t>
  </si>
  <si>
    <t>The People's Hospital of GuangXi Zhuang Autonomous Region</t>
  </si>
  <si>
    <t>ChiCTR2000031163</t>
  </si>
  <si>
    <t>Case series:80;</t>
  </si>
  <si>
    <t xml:space="preserve">Clinical features and prognosis of  invasive mechanicalventilation patients  with novel coronavirus pneumonia (COVID-19) in Wuhan, China: a single-centered, retrospective, observational study                                                                                                                                                                                                                                                                                                                                                                                                                                                                                                                                                                                                                                                                                                                                                                                                                                                                                                                                                                                                                                                                                                                                                                                                                                                                                                                                                                                                                                                                                                                                                                                                                                                                                                                                                                                                                                                                                 </t>
  </si>
  <si>
    <t>Clinical features and prognosis;</t>
  </si>
  <si>
    <t>http://www.chictr.org.cn/showproj.aspx?proj=51473</t>
  </si>
  <si>
    <t>Renmin Hospital of Wuhan University</t>
  </si>
  <si>
    <t>ChiCTR2000031227</t>
  </si>
  <si>
    <t xml:space="preserve">Epidemiological study of novel coronavirus infection (COVID-19) in children at medium/low risk                                                                                                                                                                                                                                                                                                                                                                                                                                                                                                                                                                                                                                                                                                                                                                                                                                                                                                                                                                                                                                                                                                                                                                                                                                                                                                                                                                                                                                                                                                                                                                                                                                                                                                                                                                                                                                                                                                                                                                                  </t>
  </si>
  <si>
    <t>http://www.chictr.org.cn/showproj.aspx?proj=51629</t>
  </si>
  <si>
    <t>Tongji Hospital of Tongji Medical College, Huazhong University of Science and Technology</t>
  </si>
  <si>
    <t>ChiCTR2000031293</t>
  </si>
  <si>
    <t>Case series:240;</t>
  </si>
  <si>
    <t xml:space="preserve">Retrospective analysis of anesthesia management of emergency cesarean section in non-pneumonia hospital of Wuhan during pandemic of novel coronavirus pneumonia (COVID-19)                                                                                                                                                                                                                                                                                                                                                                                                                                                                                                                                                                                                                                                                                                                                                                                                                                                                                                                                                                                                                                                                                                                                                                                                                                                                                                                                                                                                                                                                                                                                                                                                                                                                                                                                                                                                                                                                                                      </t>
  </si>
  <si>
    <t>Cesarean section:Case Series;</t>
  </si>
  <si>
    <t>fever;Chest CT;cough;;Anesthesia during cesarean section;Adverse reactions;Apgar score for neonates; Intraoperative blood loss;diagnosis of COVID-19 during perioperative;the medical observations of anesthesiologists participating in anesthesia management;</t>
  </si>
  <si>
    <t>http://www.chictr.org.cn/showproj.aspx?proj=51385</t>
  </si>
  <si>
    <t>Hubei Maternal and Child Health Care Hospital</t>
  </si>
  <si>
    <t>ChiCTR2000031361</t>
  </si>
  <si>
    <t>Cesarean section:2000;</t>
  </si>
  <si>
    <t xml:space="preserve">Serum and urine proteins and metabolomic markers in patients with COVID-19                                                                                                                                                                                                                                                                                                                                                                                                                                                                                                                                                                                                                                                                                                                                                                                                                                                                                                                                                                                                                                                                                                                                                                                                                                                                                                                                                                                                                                                                                                                                                                                                                                                                                                                                                                                                                                                                                                                                                                                                      </t>
  </si>
  <si>
    <t>Gold Standard:Clinical outcome, novel coronavirus nucleic acid test, clinical symptoms, lung CT;Index test:Proteomics,&amp;#32;metabolomics&amp;#32;and&amp;#32;other&amp;#32;markers,&amp;#32;mass&amp;#32;spectrometer;</t>
  </si>
  <si>
    <t>proteomics;metabonomics;SEN, SPE, ACC, AUC of ROC;</t>
  </si>
  <si>
    <t>http://www.chictr.org.cn/showproj.aspx?proj=51694</t>
  </si>
  <si>
    <t>WESTLAKE UNIVERSITY</t>
  </si>
  <si>
    <t>ChiCTR2000031365</t>
  </si>
  <si>
    <t>Target condition:0;Difficult condition:0</t>
  </si>
  <si>
    <t xml:space="preserve">Clinical application value of multiple tests for novel coronavirus pneumonia (COVID-19)                                                                                                                                                                                                                                                                                                                                                                                                                                                                                                                                                                                                                                                                                                                                                                                                                                                                                                                                                                                                                                                                                                                                                                                                                                                                                                                                                                                                                                                                                                                                                                                                                                                                                                                                                                                                                                                                                                                                                                                         </t>
  </si>
  <si>
    <t>Gold Standard:Viral nucleic acid detection;Index test:specific&amp;#32;serological&amp;#32;detection;</t>
  </si>
  <si>
    <t>SARS-CoV-2 antibody;SEN, SPE, ACC, AUC of ROC;</t>
  </si>
  <si>
    <t>http://www.chictr.org.cn/showproj.aspx?proj=51813</t>
  </si>
  <si>
    <t>Wuhan Asia heart Hospital</t>
  </si>
  <si>
    <t>ChiCTR2000031428</t>
  </si>
  <si>
    <t>Target condition:500;Difficult condition:0</t>
  </si>
  <si>
    <t xml:space="preserve">Retrospective analysis of maternal and infant outcomes in Cesarean delivery in Hangzhou non pneumonia Hospital during pandemic of Novel coronovirus pneumonia(COVID-19)                                                                                                                                                                                                                                                                                                                                                                                                                                                                                                                                                                                                                                                                                                                                                                                                                                                                                                                                                                                                                                                                                                                                                                                                                                                                                                                                                                                                                                                                                                                                                                                                                                                                                                                                                                                                                                                                                                         </t>
  </si>
  <si>
    <t>Case series:cesarean section;</t>
  </si>
  <si>
    <t>Perioperative fever;Perioperative cough;Outcome of lung CT;Operative time;Volume of Postpartum hemorrhage;postoperative hospitalization;Stay in isolation ward;Apgar score of newborn;Neonatal admission to NICU;Medical observation of personnel involved in the operation;</t>
  </si>
  <si>
    <t>http://www.chictr.org.cn/showproj.aspx?proj=52037</t>
  </si>
  <si>
    <t>Women's Hospital, Medical School of Zhejiang University</t>
  </si>
  <si>
    <t>ChiCTR2000031675</t>
  </si>
  <si>
    <t>Case series:2000;</t>
  </si>
  <si>
    <t xml:space="preserve">A cross-sectional observation study to delineate the degree of environmental contamination by SARS-CoV-2 in the clinical environment                                                                                                                                                                                                                                                                                                                                                                                                                                                                                                                                                                                                                                                                                                                                                                                                                                                                                                                                                                                                                                                                                                                                                                                                                                                                                                                                                                                                                                                                                                                                                                                                                                                                                                                                                                                                                                                                                                                                            </t>
  </si>
  <si>
    <t>Patient:Surface swab and air sample collection;Healthcare providers:Surface swab from personal protective equipment;</t>
  </si>
  <si>
    <t>Environment viral load;</t>
  </si>
  <si>
    <t>http://www.chictr.org.cn/showproj.aspx?proj=51650</t>
  </si>
  <si>
    <t>ChiCTR2000031712</t>
  </si>
  <si>
    <t>Patient:30;Healthcare providers:30;</t>
  </si>
  <si>
    <t xml:space="preserve">Impact of WeChat-based parenting education for children with autism spectrum disorder and their mothers during the epidemic of Coronavirus disease 2019 (COVID-19)                                                                                                                                                                                                                                                                                                                                                                                                                                                                                                                                                                                                                                                                                                                                                                                                                                                                                                                                                                                                                                                                                                                                                                                                                                                                                                                                                                                                                                                                                                                                                                                                                                                                                                                                                                                                                                                                                                              </t>
  </si>
  <si>
    <t>Experimental group:WeChat-based parenting education;Control groop:Electronic Manual + Teaching Plan;</t>
  </si>
  <si>
    <t>Psycho Educational Profile,PEP;Self-Rated Anxiety Scale,SAS;Self-Rated Depression Scale,SDS;Parenting Stress Index-Short Form,PSI-SF;</t>
  </si>
  <si>
    <t>http://www.chictr.org.cn/showproj.aspx?proj=52165</t>
  </si>
  <si>
    <t>Fujian Provincial Maternity and Child Health Hospital</t>
  </si>
  <si>
    <t>ChiCTR2000031772</t>
  </si>
  <si>
    <t>Experimental group:45;Control groop:60;</t>
  </si>
  <si>
    <t xml:space="preserve">Delineate the prevalence, risk factors, temporal distribution and epidemiological characteristics of hidden novel coronavirus (2019-nCoV) infection in the community                                                                                                                                                                                                                                                                                                                                                                                                                                                                                                                                                                                                                                                                                                                                                                                                                                                                                                                                                                                                                                                                                                                                                                                                                                                                                                                                                                                                                                                                                                                                                                                                                                                                                                                                                                                                                                                                                                            </t>
  </si>
  <si>
    <t>Delineate the true prevalence of SARS-CoV-2 infection in Hong Kong;Estimate the size of outbreak at different periods;Understand the epidemiology and characteristics of asymptomatic and mild infections;</t>
  </si>
  <si>
    <t>http://www.chictr.org.cn/showproj.aspx?proj=52353</t>
  </si>
  <si>
    <t>Cross-sectional</t>
  </si>
  <si>
    <t>ChiCTR2000031928</t>
  </si>
  <si>
    <t>Case series:3000;</t>
  </si>
  <si>
    <t xml:space="preserve">Maternal and Perinatal Outcomes of Women with novel coronavirus pneumonia (COVID-19): a multicenter retrospective cohort study                                                                                                                                                                                                                                                                                                                                                                                                                                                                                                                                                                                                                                                                                                                                                                                                                                                                                                                                                                                                                                                                                                                                                                                                                                                                                                                                                                                                                                                                                                                                                                                                                                                                                                                                                                                                                                                                                                                                                  </t>
  </si>
  <si>
    <t>pregnancy maternal complications;labor complications;mode of delivery;birth weight;Neonatal disease;Apgar score;neonatal infection;NICU admitting rate;neonates with COVID-19;</t>
  </si>
  <si>
    <t>http://www.chictr.org.cn/showproj.aspx?proj=52365</t>
  </si>
  <si>
    <t>International Peace Maternity and Child Health Hospital, School of Medicine, Shanghai Jiao Tong University</t>
  </si>
  <si>
    <t>ChiCTR2000031954</t>
  </si>
  <si>
    <t>Case series:30;</t>
  </si>
  <si>
    <t xml:space="preserve">A cohort retrospective study for ECMO in the rescue therapy of extremely critical novel coronavirus pneumonia (COVID-19) patients                                                                                                                                                                                                                                                                                                                                                                                                                                                                                                                                                                                                                                                                                                                                                                                                                                                                                                                                                                                                                                                                                                                                                                                                                                                                                                                                                                                                                                                                                                                                                                                                                                                                                                                                                                                                                                                                                                                                               </t>
  </si>
  <si>
    <t>ECMO group:ECMO;mechanic ventilation:mechanic ventilation;</t>
  </si>
  <si>
    <t>in-hospital mortality;</t>
  </si>
  <si>
    <t>http://www.chictr.org.cn/showproj.aspx?proj=52694</t>
  </si>
  <si>
    <t>Bayi Children's Hospital, Seventh Medical Centre, PLA General Hospital</t>
  </si>
  <si>
    <t>ChiCTR2000032162</t>
  </si>
  <si>
    <t>ECMO group:40;mechanic ventilation:40;</t>
  </si>
  <si>
    <t xml:space="preserve">A medical records based retrospective study for the effectiveness and safety of Xi-Yan-Ping injection combined with conventional protocol in the treatment of common type novel coronavirus pneumonia (COVID-19)                                                                                                                                                                                                                                                                                                                                                                                                                                                                                                                                                                                                                                                                                                                                                                                                                                                                                                                                                                                                                                                                                                                                                                                                                                                                                                                                                                                                                                                                                                                                                                                                                                                                                                                                                                                                                                                                </t>
  </si>
  <si>
    <t>Control group:Conventional treatment;experimental group:Xiyanping injection+ conventional treatment;</t>
  </si>
  <si>
    <t>Clinical recovery time ;</t>
  </si>
  <si>
    <t>http://www.chictr.org.cn/showproj.aspx?proj=52988</t>
  </si>
  <si>
    <t>Shanghai Public Health Clinical Center</t>
  </si>
  <si>
    <t>ChiCTR2000032412</t>
  </si>
  <si>
    <t>Control group:142;experimental group:284;</t>
  </si>
  <si>
    <t xml:space="preserve">Evaluation of the safety and immunogenicity of inactivated novel coronavirus (2019-CoV) vaccine (Vero cells) in healthy population aged 3 years and above: a randomized, double-blind, placebo parallel-controlled phase I/II clinical trial                                                                                                                                                                                                                                                                                                                                                                                                                                                                                                                                                                                                                                                                                                                                                                                                                                                                                                                                                                                                                                                                                                                                                                                                                                                                                                                                                                                                                                                                                                                                                                                                                                                                                                                                                                                                                                    </t>
  </si>
  <si>
    <t>Phase I A1:Low dosage;Phase I A2:Placebo;Phase I A3:medium dosage;Phase I A4:Placebo;Phase I A5:high dosage;Phase I A6:Placebo;Phase I F1:Low dosage;Phase I F2:Placebo;Phase I F3:medium dosage;Phase I F4:Placebo;Phase I F5:high dosage;Phase I F6:Placebo;Phase I G1:low dosage;Phase I G2:placebo;Phase I G3:medium dosage;Phase I G4:placebo;Phase I G5:high dosage;Phase I G6:placebo;Phase I H1:low dosage;Phase I H2:placebo;Phase I H3:medium dosage;Phase I H4:placebo;Phase I H5:high dosage;Phase I H6:placebo;Phase I M1:low dosage;Phase I M2:placebo;Phase I M3:medium dosage;Phase I M4:placebo;Phase I M5:high dosage;Phase I M6:placebo;phase II A1:low dosage;phase II A2:placebo;phase II A3:medium;phase II A4:placebo;phase II A5:high dosage;phase II A6:placebo;phase II B1:medium;phase II B2:placebo;phase II C1:medium dosage;phase II C2:placebo;phase II D1:medium dosage;phase II D2:placebo;phase II E1:high dosage;phase II E2:placebo;phase II F1:low dosage;phase II F2:placebo;phase II F3:medium dosage;phase II F4:placebo;phase II F5:high dosage;phase II F6:placebo;phase II G1:low dosage;phase II G2:placebo;phase II G3:medium dosage;phase II G4:placebo;phase II G5:high dosage;phase II G6:placebo;phase II H1:low dosage;phase II H1:placebo;phase II H3:medium dosage;phase II H4:placebo;phase II H5:high dosage;phase II H6:placebo;phase II M1:low dosage;phase II M2:placebo;phase II M3:medium dosage;phase II M4:placebo;phase II M5:high dosage;phase II M6:placebo;</t>
  </si>
  <si>
    <t>Incidence of adverse reactions/events;</t>
  </si>
  <si>
    <t>http://www.chictr.org.cn/showproj.aspx?proj=53003</t>
  </si>
  <si>
    <t>Henan Provincial Center for Disease Control and Prevention</t>
  </si>
  <si>
    <t>ChiCTR2000032459</t>
  </si>
  <si>
    <t>Phase I A1:24;Phase I A2:8;Phase I A3:24;Phase I A4:8;Phase I A5:24;Phase I A6:8;Phase I F1:24;Phase I F2:8;Phase I F3:24;Phase I F4:8;Phase I F5:24;Phase I F6:8;Phase I G1:24;Phase I G2:8;Phase I G3:24;Phase I G4:8;Phase I G5:24;Phase I G6:8;Phase I H1:</t>
  </si>
  <si>
    <t xml:space="preserve">Follow-up study of pregnancy outcomes  of novel coronavirus pneumonia (COVID-19) complicated in the first and second trimester                                                                                                                                                                                                                                                                                                                                                                                                                                                                                                                                                                                                                                                                                                                                                                                                                                                                                                                                                                                                                                                                                                                                                                                                                                                                                                                                                                                                                                                                                                                                                                                                                                                                                                                                                                                                                                                                                                                                                  </t>
  </si>
  <si>
    <t>Case series:Observation study, no intervention;</t>
  </si>
  <si>
    <t>Birth;</t>
  </si>
  <si>
    <t>http://www.chictr.org.cn/showproj.aspx?proj=53285</t>
  </si>
  <si>
    <t>ChiCTR2000032666</t>
  </si>
  <si>
    <t>Case series:6;</t>
  </si>
  <si>
    <t xml:space="preserve">Asymptomatic novel coronavirus pneumonia (COVID-19) patients Have Longer Treatment Cycle Than Mild and Moderate Patients                                                                                                                                                                                                                                                                                                                                                                                                                                                                                                                                                                                                                                                                                                                                                                                                                                                                                                                                                                                                                                                                                                                                                                                                                                                                                                                                                                                                                                                                                                                                                                                                                                                                                                                                                                                                                                                                                                                                                        </t>
  </si>
  <si>
    <t>asymptomatic versus mild and moderate confirmed COVID-19 patients:Nil;</t>
  </si>
  <si>
    <t>Treatment cycle;</t>
  </si>
  <si>
    <t>http://www.chictr.org.cn/showproj.aspx?proj=53228</t>
  </si>
  <si>
    <t>Department of Science and Technology of Guizhou Province</t>
  </si>
  <si>
    <t>ChiCTR2000032770</t>
  </si>
  <si>
    <t>asymptomatic versus mild and moderate confirmed COVID-19 patients:52;</t>
  </si>
  <si>
    <t xml:space="preserve">Epidemiological, clinical and prognosticated features of novel coronavirus pneumonia (COVID-19) in Zhuhai                                                                                                                                                                                                                                                                                                                                                                                                                                                                                                                                                                                                                                                                                                                                                                                                                                                                                                                                                                                                                                                                                                                                                                                                                                                                                                                                                                                                                                                                                                                                                                                                                                                                                                                                                                                                                                                                                                                                                                       </t>
  </si>
  <si>
    <t>chest CT;lung function;blood routine examination;liver function;renal function;heart function;clinical data;routine urine test;fecal routine test;blood clotting function;blood gas assay;Zung's self-rating anxiety scandal;Zung's self-rating depression scandal;DASS-21;diversity of microbe;</t>
  </si>
  <si>
    <t>http://www.chictr.org.cn/showproj.aspx?proj=51841</t>
  </si>
  <si>
    <t>Fifth Affiliated Hospital of Sun Yat-sen University</t>
  </si>
  <si>
    <t>ChiCTR2000032895</t>
  </si>
  <si>
    <t xml:space="preserve">A randomized controlled trial for the efficacy and safety of artemisinin-pipequine tablets in the treatment of the mild and common type novel coronavirus pneumonia (COVID-19) patients whose nCoV Nucleic acid did not turn negative after treated by hydroxychloroquine and Abidor                                                                                                                                                                                                                                                                                                                                                                                                                                                                                                                                                                                                                                                                                                                                                                                                                                                                                                                                                                                                                                                                                                                                                                                                                                                                                                                                                                                                                                                                                                                                                                                                                                                                                                                                                                                            </t>
  </si>
  <si>
    <t>Experimental group:Taking artemisinin-piperaquine;Control group:Symptomatic treatment with non-antiviral drugs;</t>
  </si>
  <si>
    <t>Tolerance;Viral load of nCoV;Blood routine;Immunological examination;Blood liver and kidney function test;Myocardial enzyme biochemical examination;ECG examination;Urine routine;body temperature;pulse;Breathe;blood pressure;CT examination of the lungs;</t>
  </si>
  <si>
    <t>http://www.chictr.org.cn/showproj.aspx?proj=53658</t>
  </si>
  <si>
    <t>Hongqi Hospital Affiliated to Mudangjiang Medical University</t>
  </si>
  <si>
    <t>ChiCTR2000032915</t>
  </si>
  <si>
    <t>Experimental group:120;Control group:120;</t>
  </si>
  <si>
    <t xml:space="preserve">COVID-19 related obstetric and neonatal outcome study (CRONOS) - CRONOS                                                                                                                                                                                                                                                                                                                                                                                                                                                                                                                                                                                                                                                                                                                                                                                                                                                                                                                                                                                                                                                                                                                                                                                                                                                                                                                                                                                                                                                                                                                                                                                                                                                                                                                                                                                                                                                                                                                                                                                                         </t>
  </si>
  <si>
    <t>Intervention 1: Medical history, clinical data of Covid-19 positive pregnant women will be collected during pregnancy, delivery, of the neonate and during childbed.</t>
  </si>
  <si>
    <t>Trying to identify the risk/risk factors for bad outcome of Covid-19 infection during pregnancy for mother and baby until the end of the puerperium (6 weeks postpartum).</t>
  </si>
  <si>
    <t>http://www.drks.de/DRKS00021208</t>
  </si>
  <si>
    <t>German Clinical Trials Register</t>
  </si>
  <si>
    <t>observational</t>
  </si>
  <si>
    <t>Allocation: Single arm study;. Masking: Open (masking not used). Control: Uncontrolled/Single arm. Assignment: Single (group). Study design purpose: Prognosis;</t>
  </si>
  <si>
    <t>Vorstand der Deutschen Gesellschaft fÃ¼r Perinatale Medizin (DGPM) e.V.c/o Conventus Congressmanagement &amp; Marketing GmbH</t>
  </si>
  <si>
    <t>no minimum age</t>
  </si>
  <si>
    <t>no maximum age</t>
  </si>
  <si>
    <t>DRKS00021208</t>
  </si>
  <si>
    <t xml:space="preserve">Prospective gas chromatographic and spectrometric analysis of the exhalation of healthy test persons and of SARS-CoV2 infected patients as well as  of patients suffering from COVID-19 at the Klinikum Dortmund - SpectrOVID19                                                                                                                                                                                                                                                                                                                                                                                                                                                                                                                                                                                                                                                                                                                                                                                                                                                                                                                                                                                                                                                                                                                                                                                                                                                                                                                                                                                                                                                                                                                                                                                                                                                                                                                                                                                                                                                 </t>
  </si>
  <si>
    <t>identification of a characteristic index of SARS-CoV2 in the gas chromatography / ionic motility spectrometer</t>
  </si>
  <si>
    <t>http://www.drks.de/DRKS00021399</t>
  </si>
  <si>
    <t>Allocation: Single arm study;. Masking: Open (masking not used). Control: Uncontrolled/Single arm. Assignment: Single (group). Study design purpose: Screening;</t>
  </si>
  <si>
    <t>Klinik fÃ¼r Neurochirurgie Klinikum Dortmund</t>
  </si>
  <si>
    <t>1 Years</t>
  </si>
  <si>
    <t>99 Years</t>
  </si>
  <si>
    <t>DRKS00021399</t>
  </si>
  <si>
    <t xml:space="preserve">Registry of hospitalized pediatric Patients mit SARS-CoV-2 infection (COVID-19)                                                                                                                                                                                                                                                                                                                                                                                                                                                                                                                                                                                                                                                                                                                                                                                                                                                                                                                                                                                                                                                                                                                                                                                                                                                                                                                                                                                                                                                                                                                                                                                                                                                                                                                                                                                                                                                                                                                                                                                                 </t>
  </si>
  <si>
    <t>http://www.drks.de/DRKS00021506</t>
  </si>
  <si>
    <t>Allocation: Other;. Masking: Open (masking not used). Control: Other. Assignment: Other. Study design purpose: Other;</t>
  </si>
  <si>
    <t>UniversitÃ¤tsklinikum Carl Gustav Carus</t>
  </si>
  <si>
    <t>DRKS00021506</t>
  </si>
  <si>
    <t xml:space="preserve">Prevalence of COVID-19 in Children in Baden-WÃ¼rttemberg - COVID-19 BaWÃ¼                                                                                                                                                                                                                                                                                                                                                                                                                                                                                                                                                                                                                                                                                                                                                                                                                                                                                                                                                                                                                                                                                                                                                                                                                                                                                                                                                                                                                                                                                                                                                                                                                                                                                                                                                                                                                                                                                                                                                                                                         </t>
  </si>
  <si>
    <t>Intervention 1: Nasal/throat swab, blood sample, color sheet</t>
  </si>
  <si>
    <t>http://www.drks.de/DRKS00021521</t>
  </si>
  <si>
    <t>Zentrum fÃ¼r Infektionskrankheiten</t>
  </si>
  <si>
    <t>10 Years</t>
  </si>
  <si>
    <t>DRKS00021521</t>
  </si>
  <si>
    <t xml:space="preserve">Hydroxychloroquine efficacy in preventing SARS-CoV-2 infection and CoVid-19 disease severity during pregnancy                                                                                                                                                                                                                                                                                                                                                                                                                                                                                                                                                                                                                                                                                                                                                                                                                                                                                                                                                                                                                                                                                                                                                                                                                                                                                                                                                                                                                                                                                                                                                                                                                                                                                                                                                                                                                                                                                                                                                                   </t>
  </si>
  <si>
    <t>https://www.clinicaltrialsregister.eu/ctr-search/search?query=eudract_number:2020-001587-29</t>
  </si>
  <si>
    <t>EU Clinical Trials Register</t>
  </si>
  <si>
    <t>Interventional clinical trial of medicinal product</t>
  </si>
  <si>
    <t xml:space="preserve">Controlled: yes
Randomised: yes
Open: no
Single blind: no
Double blind: yes
Parallel group: no
Cross over: no
Other: no
If controlled, specify comparator, Other Medicinial Product: no
Placebo: yes
Other: no
Number of treatment arms in the trial: 6
</t>
  </si>
  <si>
    <t>Barcelona Institute for Global Health (ISGlobal)</t>
  </si>
  <si>
    <t>Authorised</t>
  </si>
  <si>
    <t>EUCTR2020-001587-29-ES</t>
  </si>
  <si>
    <t xml:space="preserve">Human pharmacology (Phase I): no
Therapeutic exploratory (Phase II): no
Therapeutic confirmatory - (Phase III): no
Therapeutic use (Phase IV): yes
</t>
  </si>
  <si>
    <t xml:space="preserve">The effect of  NOSCOVID on pulmonary &amp; other clinical manifestations of COVID-19 patients                                                                                                                                                                                                                                                                                                                                                                                                                                                                                                                                                                                                                                                                                                                                                                                                                                                                                                                                                                                                                                                                                                                                                                                                                                                                                                                                                                                                                                                                                                                                                                                                                                                                                                                                                                                                                                                                                                                                                                                       </t>
  </si>
  <si>
    <t>Intervention 1: Intervention group: Treatment group which received Noscapine   mg, tds. Intervention 2: Control group: Group receiving Placebo with no API.</t>
  </si>
  <si>
    <t>Cough. Timepoint: Daily. Method of measurement: Clinical finding.;O2 Saturation. Timepoint: daily. Method of measurement: Pulse Oximeter.;Radiographic features Findings. Timepoint: Before/After. Method of measurement: Radiography- CT SCAN.</t>
  </si>
  <si>
    <t>http://en.irct.ir/trial/46576</t>
  </si>
  <si>
    <t>IRCT</t>
  </si>
  <si>
    <t>Iran (Islamic Republic of)</t>
  </si>
  <si>
    <t>interventional</t>
  </si>
  <si>
    <t>Randomization: Not randomized, Blinding: Double blinded, Placebo: Not used, Assignment: Parallel, Purpose: Treatment, Blinding description: In this study  patients,  nurse , supervisor and researcher don't know which group of patients will use  the medicine.
Physician and clinicians team know about the drug and group who use the drug.</t>
  </si>
  <si>
    <t>Qazvin University of Medical Sciences</t>
  </si>
  <si>
    <t>2 years</t>
  </si>
  <si>
    <t>no limit</t>
  </si>
  <si>
    <t>IRCT20160625028622N1</t>
  </si>
  <si>
    <t xml:space="preserve">Comparison of the effectiveness of standard treatment with stand treatment plus Vitamin A in treatment in covid19 patients                                                                                                                                                                                                                                                                                                                                                                                                                                                                                                                                                                                                                                                                                                                                                                                                                                                                                                                                                                                                                                                                                                                                                                                                                                                                                                                                                                                                                                                                                                                                                                                                                                                                                                                                                                                                                                                                                                                                                      </t>
  </si>
  <si>
    <t>Intervention 1: Intervention group:25000 IU vitamin A per day for ten days, the plus, the standard national treatment for COVID 19. Intervention 2: Control group: the standard national treatment for COVID19 ,and placebo.</t>
  </si>
  <si>
    <t>Body temperature. Timepoint: before the start of the intervention and 10 days after the supplement Vitamin A. Method of measurement: Measureing body temperature with a thermometer through the mouth.;Blood oxygen saturation percentage. Timepoint: Before and ten days after starting treatment. Method of measurement: Pulse oximeter.;Cough rate. Timepoint: Before and ten days after starting treatment. Method of measurement: Physical examination.;C-Reactive Protein (CRP) Test rate. Timepoint: Before and ten days after starting treatment. Method of measurement: Laboratory.;Complete blood count (CBC) Rate. Timepoint: Before and ten days after starting treatment. Method of measurement: Laboratory.;Creat. Rate. Timepoint: Before and ten days after starting treatment. Method of measurement: Laboratory.;Lymphocytes Rate. Timepoint: Before and ten days after starting treatment. Method of measurement: Laboratory.;Erythrocyte Sedimentation Rate (ESR) rate. Timepoint: Before and ten days after starting treatment. Method of measurement: Laboratory.;Number of breaths. Timepoint: Before and ten days after starting treatment. Method of measurement: Physical examination.;The pH of the blood. Timepoint: Before and ten days after starting treatment. Method of measurement: Laboratory.;Creatine phosphokinase (CPK) rate. Timepoint: Before and ten days after starting treatment. Method of measurement: Laboratory.;Lactate Dehydrogenase (LDH) rate. Timepoint: Before and ten days after starting treatment. Method of measurement: Laboratory.;Liver function tests rate. Timepoint: Before and ten days after starting treatment. Method of measurement: Laboratory.</t>
  </si>
  <si>
    <t>http://en.irct.ir/trial/46974</t>
  </si>
  <si>
    <t>Iran (Islamic Republic of);Iran (Islamic Republic of)</t>
  </si>
  <si>
    <t>Randomization: Randomized, Blinding: Double blinded, Placebo: Used, Assignment: Parallel, Purpose: Treatment, Randomization description: At the beginning of the study, an evaluator examines the criteria for entering the study of patients, and if there are conditions for entering the study, using the table of random numbers, patients will be assigned to the experimental and control group. And this process will continue until the formation of two equal groups of 70 people, Blinding description: In this study, patients, laboratory technicians,  radiologists, and therapists who will be responsible for prescribing the drug, receiving the sample and completing the questionnaire, as well as the researcher responsible for evaluating the results and statistically analyzing the treatment group will blind patients. Were, and will not know the intervention group. The physicians responsible for prescribing medication will not be blind. vitamin A and placebo were purchased from the same factory</t>
  </si>
  <si>
    <t>Saveh University of Medical Sciences</t>
  </si>
  <si>
    <t>1 year</t>
  </si>
  <si>
    <t>75 years</t>
  </si>
  <si>
    <t>IRCT20180520039738N2</t>
  </si>
  <si>
    <t xml:space="preserve">Maternal and perinatal outcomes of pandemic COVID-19 in pregnancy                                                                                                                                                                                                                                                                                                                                                                                                                                                                                                                                                                                                                                                                                                                                                                                                                                                                                                                                                                                                                                                                                                                                                                                                                                                                                                                                                                                                                                                                                                                                                                                                                                                                                                                                                                                                                                                                                                                                                                                                               </t>
  </si>
  <si>
    <t>Incidence of pandemic COVID-19 in pregnancy assessed as proportion of pregnant women hospitalised with confirmed COVID-19 disease per 100,000 maternities during the study period</t>
  </si>
  <si>
    <t>http://isrctn.com/ISRCTN40092247</t>
  </si>
  <si>
    <t>ISRCTN</t>
  </si>
  <si>
    <t>Observational cohort study (Other)</t>
  </si>
  <si>
    <t>University of Oxford</t>
  </si>
  <si>
    <t>ISRCTN40092247</t>
  </si>
  <si>
    <t xml:space="preserve">Pregnancy and Neonatal Outcomes in COVID-19: a global registry of women with suspected COVID-19 or confirmed SARS-CoV-2 infection in pregnancy and their neonates; understanding natural history to guide treatment and prevention                                                                                                                                                                                                                                                                                                                                                                                                                                                                                                                                                                                                                                                                                                                                                                                                                                                                                                                                                                                                                                                                                                                                                                                                                                                                                                                                                                                                                                                                                                                                                                                                                                                                                                                                                                                                                                              </t>
  </si>
  <si>
    <t>The study will form a global disease registry linked with other national data sources for women with suspected COVID-19 or confirmed SARS-CoV-2 in pregnancy and their neonates. Investigators can register their interest to add data to the registry through the web page (https://pan-covid.org). Once registered they will be asked to provide confirmation of their local approval, which will allow data entry. Data will be collected from 01/01/2020 to 31/03/2021 on miscarriage, pre-term delivery, fetal growth restriction and neonatal outcomes, to assess the effect of a SARS-CoV-2 infection.</t>
  </si>
  <si>
    <t>http://isrctn.com/ISRCTN68026880</t>
  </si>
  <si>
    <t>Argentina;Australia;Austria;Belgium;Bosnia and Herzegovina;Brazil;Canada;Chile;Colombia;Czech Republic;Ecuador;Egypt;Estonia;Germany;Greece;Guatemala;Hungary;India;Indonesia;Ireland;Israel;Italy;Japan;Latvia;Lebanon;Malta;Mexico;Netherlands;Nigeria;Peru;Portugal;Qatar;Romania;Russian Federation;South Africa;Spain;Thailand;Tunisia;Uganda;United Arab Emirates;United Kingdom;United States of America</t>
  </si>
  <si>
    <t>Observational pregnancy register  (Prevention)</t>
  </si>
  <si>
    <t>Imperial College London</t>
  </si>
  <si>
    <t>ISRCTN68026880</t>
  </si>
  <si>
    <t xml:space="preserve">ExtraCorporeal Membrane Oxygenation for 2019 novel Coronavirus Acute Respiratory Disease - ECMOCARD Study                                                                                                                                                                                                                                                                                                                                                                                                                                                                                                                                                                                                                                                                                                                                                                                                                                                                                                                                                                                                                                                                                                                                                                                                                                                                                                                                                                                                                                                                                                                                                                                                                                                                                                                                                                                                                                                                                                                                                                       </t>
  </si>
  <si>
    <t>https://upload.umin.ac.jp/cgi-open-bin/ctr_e/ctr_view.cgi?recptno=R000045268</t>
  </si>
  <si>
    <t>JPRN</t>
  </si>
  <si>
    <t>Japan,Asia(except Japan),Australia,Europe</t>
  </si>
  <si>
    <t>Not selected Not selected</t>
  </si>
  <si>
    <t>Critical Care Research Group
The Prince Charles Hospital</t>
  </si>
  <si>
    <t>1years-old</t>
  </si>
  <si>
    <t>100years-old</t>
  </si>
  <si>
    <t>JPRN-UMIN000039686</t>
  </si>
  <si>
    <t>Not applicable</t>
  </si>
  <si>
    <t>Development of a Simple, Fast and Portable Recombinase Aided Amplification (RAA) Assay for 2019-nCoV</t>
  </si>
  <si>
    <t>Detection sensitivity is greater than 95%;Detection specificity is greater than 95%</t>
  </si>
  <si>
    <t>https://clinicaltrials.gov/show/NCT04245631</t>
  </si>
  <si>
    <t>1 Year</t>
  </si>
  <si>
    <t>90 Years</t>
  </si>
  <si>
    <t>A Multicenter Observational Study About the Clinical Characteristics and Long-term Prognosis of 2019-nCoV Infection in Children</t>
  </si>
  <si>
    <t>The cure rate of 2019-nCoV.;The improvement rate of 2019-nCoV.;The incidence of long-term adverse outcomes.</t>
  </si>
  <si>
    <t>https://clinicaltrials.gov/show/NCT04270383</t>
  </si>
  <si>
    <t>Beijing Children's Hospital</t>
  </si>
  <si>
    <t>Not recruiting</t>
  </si>
  <si>
    <t>NCT04270383</t>
  </si>
  <si>
    <t>Phase I/II Multicenter Trial of Lentiviral Minigene Vaccine (LV-SMENP) of Covid-19 Coronavirus</t>
  </si>
  <si>
    <t>Clinical improvement based on the 7-point scale;Lower Murray lung injury score</t>
  </si>
  <si>
    <t>https://clinicaltrials.gov/show/NCT04276896</t>
  </si>
  <si>
    <t xml:space="preserve">Intervention model: Single Group Assignment. Primary purpose: Treatment. Masking: None (Open Label). </t>
  </si>
  <si>
    <t>Shenzhen Geno-Immune Medical Institute</t>
  </si>
  <si>
    <t>6 Months</t>
  </si>
  <si>
    <t>80 Years</t>
  </si>
  <si>
    <t>Phase 1/Phase 2</t>
  </si>
  <si>
    <t>A Multicenter Observational Study of the Perinatal-neonatal Population With or With Risk of COVID-19 in China</t>
  </si>
  <si>
    <t>The death of newborns with COVID-19;The SARS-CoV-2 infection of neonates born to mothers with COVID-19</t>
  </si>
  <si>
    <t>https://clinicaltrials.gov/show/NCT04279899</t>
  </si>
  <si>
    <t>28 Days</t>
  </si>
  <si>
    <t>NCT04279899</t>
  </si>
  <si>
    <t>Safety and Immunity Evaluation of A Covid-19 Coronavirus Artificial Antigen Presenting Cell Vaccine</t>
  </si>
  <si>
    <t>Frequency of vaccine events;Frequency of serious vaccine events;Proportion of subjects with positive T cell response</t>
  </si>
  <si>
    <t>https://clinicaltrials.gov/show/NCT04299724</t>
  </si>
  <si>
    <t>Clinical Characteristics of Coronavirus Disease 2019 (COVID-19) in Pregnancy: The Italian Registry on Coronavirus in Pregnancy</t>
  </si>
  <si>
    <t>https://clinicaltrials.gov/show/NCT04315870</t>
  </si>
  <si>
    <t>Observational [Patient Registry]</t>
  </si>
  <si>
    <t>50 Years</t>
  </si>
  <si>
    <t>https://clinicaltrials.gov/show/NCT04319016</t>
  </si>
  <si>
    <t>Microbiologic evidence of infection</t>
  </si>
  <si>
    <t>https://clinicaltrials.gov/show/NCT04321174</t>
  </si>
  <si>
    <t xml:space="preserve">Allocation: Randomized. Intervention model: Parallel Assignment. Primary purpose: Prevention. Masking: Single (Outcomes Assessor). </t>
  </si>
  <si>
    <t>Darrell Tan</t>
  </si>
  <si>
    <t>18 Months</t>
  </si>
  <si>
    <t>PRIORITY (Pregnancy Coronavirus Outcomes Registry)</t>
  </si>
  <si>
    <t>Other: Pregnant women under investigation for Coronavirus or diagnosed with COVID-19;Other: Postpartum women under investigation for Coronavirus or diagnosed with COVID-19</t>
  </si>
  <si>
    <t>Clinical presentation;Disease prognosis outcomes;Pregnancy outcomes;Obstetric outcomes;Neonatal outcomes;Modes of transmission of COVID-19</t>
  </si>
  <si>
    <t>https://clinicaltrials.gov/show/NCT04323839</t>
  </si>
  <si>
    <t>13 Years</t>
  </si>
  <si>
    <t>Clinical Characteristics and Outcomes of Children Potentially Infected by Severe Acute Respiratory Distress Syndrome (SARS)-CoV-2 Presenting to Pediatric Emergency Departments</t>
  </si>
  <si>
    <t>Other: Exposure (not intervention) - SARS-CoV-2 infection</t>
  </si>
  <si>
    <t>Clinical characteristics of children with SARS-CoV-2;Factors associated with severe COVID-19 outcomes</t>
  </si>
  <si>
    <t>https://clinicaltrials.gov/show/NCT04330261</t>
  </si>
  <si>
    <t>University of Calgary</t>
  </si>
  <si>
    <t>NCT04330261</t>
  </si>
  <si>
    <t>Application of Iron Chelator (Desferal) to Reduce the Severity of COVID-19 Manifestations</t>
  </si>
  <si>
    <t>Drug: Deferoxamine;Drug: Deferoxamine</t>
  </si>
  <si>
    <t>Mortality rate;Mortality rate</t>
  </si>
  <si>
    <t>https://clinicaltrials.gov/show/NCT04333550</t>
  </si>
  <si>
    <t>Iran, Islamic Republic of;Iran, Islamic Republic of</t>
  </si>
  <si>
    <t xml:space="preserve">Allocation: Randomized. Intervention model: Parallel Assignment. Primary purpose: Treatment. Masking: Double (Participant, Investigator). </t>
  </si>
  <si>
    <t>Kermanshah University of Medical Sciences</t>
  </si>
  <si>
    <t>3 Years</t>
  </si>
  <si>
    <t>NCT04333550</t>
  </si>
  <si>
    <t>COVID-19 in Hospitalised Norwegian Children - Risk Factors, Outcomes and Immunology</t>
  </si>
  <si>
    <t>Risk Factors for severe infection;Immunulogical mechanisms;Long term outcome</t>
  </si>
  <si>
    <t>https://clinicaltrials.gov/show/NCT04335773</t>
  </si>
  <si>
    <t>University Hospital, Akershus</t>
  </si>
  <si>
    <t>NCT04335773</t>
  </si>
  <si>
    <t>Prevalence of positivity of COVID-19 virus measured by rt-PCR</t>
  </si>
  <si>
    <t>https://clinicaltrials.gov/show/NCT04336761</t>
  </si>
  <si>
    <t>Determination Of Physical Activity, Sleep And Stress Level Of Pregnant Women In The Covid-19 Quarantine Period</t>
  </si>
  <si>
    <t>Other: Survey</t>
  </si>
  <si>
    <t>International Physical Activity Questionnaire;Pittsburgh Sleep Quality Index;Perceived Stress Scale;Numerical Pain Rating Scale</t>
  </si>
  <si>
    <t>https://clinicaltrials.gov/show/NCT04336787</t>
  </si>
  <si>
    <t>Istanbul KÃ¼ltÃ¼r University</t>
  </si>
  <si>
    <t>NCT04336787</t>
  </si>
  <si>
    <t>Covid-19 Pediatric Observatory</t>
  </si>
  <si>
    <t>Other: hospitalized children with Covid19</t>
  </si>
  <si>
    <t>Percentage of children with severe or critical form.</t>
  </si>
  <si>
    <t>https://clinicaltrials.gov/show/NCT04336956</t>
  </si>
  <si>
    <t>Centre Hospitalier Intercommunal Creteil</t>
  </si>
  <si>
    <t>NCT04336956</t>
  </si>
  <si>
    <t>Postnatal Outcomes of Covid 19 Positive Mothers Newborns</t>
  </si>
  <si>
    <t>Other: newborns from covid 19 positive mothers</t>
  </si>
  <si>
    <t>Evaluation of apgar status of newborns from covid 19 positive mothers</t>
  </si>
  <si>
    <t>https://clinicaltrials.gov/show/NCT04337320</t>
  </si>
  <si>
    <t>Kanuni Sultan Suleyman Training and Research Hospital</t>
  </si>
  <si>
    <t>15 Minutes</t>
  </si>
  <si>
    <t>NCT04337320</t>
  </si>
  <si>
    <t>Clinical and Immunological Characterisation of COVID-19 in Children, Adolescents and Adults</t>
  </si>
  <si>
    <t>Other: this study is non- interventional</t>
  </si>
  <si>
    <t>Clinical course of COVID-19;Analysis of development of antibodies to SARS-CoV-2;Estimation of viral load;Detection of viral coinfections;Measurement of cytokine and chemokine response;Characterisation of virus-host-interaction;Identification of disease patterns in proteome;Analysis of change in lymphocyte subtypes;Analysis of histological changes in severe lung disease;Detection of bacterial coinfections</t>
  </si>
  <si>
    <t>https://clinicaltrials.gov/show/NCT04341168</t>
  </si>
  <si>
    <t>University Hospital of Cologne</t>
  </si>
  <si>
    <t>NCT04341168</t>
  </si>
  <si>
    <t>Mental Health Assessment Among Community Member During the Covid-19 Pandemic in Indonesia</t>
  </si>
  <si>
    <t>Depression;Anxiety symptoms;Stress related problems;Behavior and emotional problem among children and adolescents</t>
  </si>
  <si>
    <t>https://clinicaltrials.gov/show/NCT04343664</t>
  </si>
  <si>
    <t>Indonesia</t>
  </si>
  <si>
    <t>Tjhin Wiguna</t>
  </si>
  <si>
    <t>4 Years</t>
  </si>
  <si>
    <t>NCT04343664</t>
  </si>
  <si>
    <t>Retrospective Study From November 2019 -Febrauary 2020 on Severe Respiratory Illness to Access the Presence or Absence of COVID-19 in Patients Samples by Real-time PcR</t>
  </si>
  <si>
    <t>https://clinicaltrials.gov/show/NCT04346056</t>
  </si>
  <si>
    <t>Observational Study of Follow-up of Hospitalized Patients Diagnosed With COVID-19 to Evaluate the Effectiveness of the Drug Treatment Used to Treat This Disease. COVID-19 Registry</t>
  </si>
  <si>
    <t>Drug: Patients with the treatment agains COVID19</t>
  </si>
  <si>
    <t>Effectiveness of current drug treatments for hospitalized patients with SARS-CoV-2 infection (COVID-19 patients) in routine clinical practice;Effectiveness of current drug treatments for hospitalized patients with SARS-CoV-2 infection (COVID-19 patients) in routine clinical practice;Effectiveness of current drug treatments for hospitalized patients with SARS-CoV-2 infection (COVID-19 patients) in routine clinical practice</t>
  </si>
  <si>
    <t>https://clinicaltrials.gov/show/NCT04347278</t>
  </si>
  <si>
    <t>Instituto de InvestigaciÃ³n MarquÃ©s de Valdecilla</t>
  </si>
  <si>
    <t>100 Years</t>
  </si>
  <si>
    <t>NCT04347278</t>
  </si>
  <si>
    <t>Seroprevalence of SARS-Cov-2 Antibodies in Children - a Prospective Multicentre Cohort Study</t>
  </si>
  <si>
    <t>Diagnostic Test: Covid-19 Antibody testing (IgG and IgM)</t>
  </si>
  <si>
    <t>Immunoglobulins (G and M) to SARS-Cov2 in plasma</t>
  </si>
  <si>
    <t>https://clinicaltrials.gov/show/NCT04347408</t>
  </si>
  <si>
    <t>Queen's University, Belfast</t>
  </si>
  <si>
    <t>2 Years</t>
  </si>
  <si>
    <t>15 Years</t>
  </si>
  <si>
    <t>NCT04347408</t>
  </si>
  <si>
    <t>Birth Experience During COVID-19 Confinement (Confinement and Fostering Intrapartum Care)</t>
  </si>
  <si>
    <t>Other: Self-administered questionnaires</t>
  </si>
  <si>
    <t>"Labor Agentry Scale questionnaire" score in immediate post-partum (duration of hospital stay)</t>
  </si>
  <si>
    <t>https://clinicaltrials.gov/show/NCT04348929</t>
  </si>
  <si>
    <t xml:space="preserve">Allocation: Non-Randomized. Intervention model: Parallel Assignment. Primary purpose: Screening. Masking: None (Open Label). </t>
  </si>
  <si>
    <t>Central Hospital, Nancy, France</t>
  </si>
  <si>
    <t>NCT04348929</t>
  </si>
  <si>
    <t>Covid-19 in Patients With Chronic Inflammatory Rheumatism, Auto-immune or Auto-inflammatory Rare and Non-rare Diseases : a Retrospective Multicenter Observational Study</t>
  </si>
  <si>
    <t>Proportion of patients presenting a severe form of covid-19 requiring an intensive care unit admission or leading to death</t>
  </si>
  <si>
    <t>https://clinicaltrials.gov/show/NCT04353609</t>
  </si>
  <si>
    <t>NCT04353609</t>
  </si>
  <si>
    <t>COVID-19 Anticoagulation in Children - Thromboprophlaxis (COVAC-TP) Trial</t>
  </si>
  <si>
    <t>Drug: Enoxaparin Prefilled Syringe [Lovenox]</t>
  </si>
  <si>
    <t>Safety of in-hospital thromboprophylaxis</t>
  </si>
  <si>
    <t>https://clinicaltrials.gov/show/NCT04354155</t>
  </si>
  <si>
    <t>Neil Goldenberg</t>
  </si>
  <si>
    <t>NCT04354155</t>
  </si>
  <si>
    <t>Randomized Trial Evaluating Effect of Outpatient Hydroxychloroquine on Reducing Hospital Admissions in Pregnant Women With SARS-CoV-2 Infection: HyPreC Trial</t>
  </si>
  <si>
    <t>Drug: hydroxychloroquine sulfate 200 MG;Drug: Placebo oral tablet</t>
  </si>
  <si>
    <t>COVID-19-related hospital admissions</t>
  </si>
  <si>
    <t>https://clinicaltrials.gov/show/NCT04354441</t>
  </si>
  <si>
    <t xml:space="preserve">Allocation: Randomized. Intervention model: Parallel Assignment. Primary purpose: Treatment. Masking: Quadruple (Participant, Care Provider, Investigator, Outcomes Assessor). </t>
  </si>
  <si>
    <t>Sir Mortimer B. Davis - Jewish General Hospital</t>
  </si>
  <si>
    <t>NCT04354441</t>
  </si>
  <si>
    <t>Prevalence and Impact of SARS-COV-2 Infection in Pregnant Women, Fetuses and Newborns</t>
  </si>
  <si>
    <t>Diagnostic Test: identify SARS-CoV-2 infection by serology;Biological: collection of biological samples</t>
  </si>
  <si>
    <t>Seroprevalence or Number of women who are positive for SARS-CoV-2 in parturient woman</t>
  </si>
  <si>
    <t>https://clinicaltrials.gov/show/NCT04355234</t>
  </si>
  <si>
    <t>Assistance Publique - HÃ´pitaux de Paris</t>
  </si>
  <si>
    <t>NCT04355234</t>
  </si>
  <si>
    <t>Seroprevalence and Antibody Profiling Against SARS-CoV2 in Children and Their Parents</t>
  </si>
  <si>
    <t>Biological: serology test;Diagnostic Test: NG Biotech;Biological: nasopharyngeal swab;Biological: rectal swab;Biological: saliva sample</t>
  </si>
  <si>
    <t>Seroconversion against SARS-CoV2 in children of the Parisian area</t>
  </si>
  <si>
    <t>https://clinicaltrials.gov/show/NCT04355533</t>
  </si>
  <si>
    <t xml:space="preserve">Allocation: Non-Randomized. Intervention model: Single Group Assignment. Primary purpose: Diagnostic. Masking: None (Open Label). </t>
  </si>
  <si>
    <t>17 Years</t>
  </si>
  <si>
    <t>NCT04355533</t>
  </si>
  <si>
    <t>A Comparison of 3D and 2D Telemedicine: Communication During Covid 19</t>
  </si>
  <si>
    <t>Other: 3D Telemedicine;Other: 2D Telemedicine</t>
  </si>
  <si>
    <t>University Hospitals of North Northway questionnaire;Mental effort rating scale</t>
  </si>
  <si>
    <t>https://clinicaltrials.gov/show/NCT04359225</t>
  </si>
  <si>
    <t xml:space="preserve">Allocation: Randomized. Intervention model: Crossover Assignment. Primary purpose: Other. Masking: Triple (Participant, Investigator, Outcomes Assessor). </t>
  </si>
  <si>
    <t>NHS Greater Glasgow and Clyde</t>
  </si>
  <si>
    <t>95 Years</t>
  </si>
  <si>
    <t>NCT04359225</t>
  </si>
  <si>
    <t>Assessment of Obstetric, Fetal and Neonatal Risks and Vertical SARS-CoV-2 Transmission During COVID-19 Pandemic by Creation and Analysis of a Biological and Tissue Collection of Pregnancy Outcomes</t>
  </si>
  <si>
    <t>Diagnostic Test: COVID 19 diagnostic test by PCR</t>
  </si>
  <si>
    <t>number of positive COVID-19 women</t>
  </si>
  <si>
    <t>https://clinicaltrials.gov/show/NCT04360811</t>
  </si>
  <si>
    <t xml:space="preserve">Allocation: Non-Randomized. Intervention model: Parallel Assignment. Primary purpose: Other. Masking: None (Open Label). </t>
  </si>
  <si>
    <t>University Hospital, Toulouse</t>
  </si>
  <si>
    <t>NCT04360811</t>
  </si>
  <si>
    <t>A Prospective, Randomized, Double-Masked, Placebo-Controlled Trial of High-Titer COVID-19 Convalescent Plasma (HT-CCP) for the Treatment of Hospitalized Patients With COVID-19 of Moderate Severity</t>
  </si>
  <si>
    <t>Biological: High-Titer COVID-19 Convalescent Plasma (HT-CCP);Biological: Standard Plasma (FFP)</t>
  </si>
  <si>
    <t>Modified WHO Ordinal Scale (MOS) score</t>
  </si>
  <si>
    <t>https://clinicaltrials.gov/show/NCT04361253</t>
  </si>
  <si>
    <t>Brigham and Women's Hospital</t>
  </si>
  <si>
    <t>12 Months</t>
  </si>
  <si>
    <t>NCT04361253</t>
  </si>
  <si>
    <t>Clinical and Immunologic Impact of SARS-CoV-2 in Hospitalized Pregnant Women and Neonates in Argentina</t>
  </si>
  <si>
    <t>Vertical transmission;Neonatal protection due to maternal antibodies</t>
  </si>
  <si>
    <t>https://clinicaltrials.gov/show/NCT04362956</t>
  </si>
  <si>
    <t>Argentina</t>
  </si>
  <si>
    <t>Fundacion Infant</t>
  </si>
  <si>
    <t>NCT04362956</t>
  </si>
  <si>
    <t>Efficacy Evaluation of Hydroxychloroquine Azithromycin in the Treatment of COVID-19 in Pregnant Women: an Open-label Randomized Clinical Trial</t>
  </si>
  <si>
    <t>Drug: Hydroxychloroquine and azithromycin treatment;Other: conventional management of patients</t>
  </si>
  <si>
    <t>Percentage of patients with a negative RT-PCR test result to COVID-19</t>
  </si>
  <si>
    <t>https://clinicaltrials.gov/show/NCT04365231</t>
  </si>
  <si>
    <t xml:space="preserve">Allocation: Randomized. Intervention model: Parallel Assignment. Primary purpose: Treatment. Masking: None (Open Label). </t>
  </si>
  <si>
    <t>Psychological Impact of the Lockdown on Patients Giving Birth During the COVID-19 Epidemic</t>
  </si>
  <si>
    <t>Behavioral: psychological assessment</t>
  </si>
  <si>
    <t>Proportion of patients with postpartum depression defined by an EPDS score &gt;12;Proportion of patients with postpartum depression defined by an EPDS score &gt;12</t>
  </si>
  <si>
    <t>https://clinicaltrials.gov/show/NCT04366817</t>
  </si>
  <si>
    <t xml:space="preserve">Allocation: N/A. Intervention model: Single Group Assignment. Primary purpose: Prevention. Masking: None (Open Label). </t>
  </si>
  <si>
    <t>NCT04366817</t>
  </si>
  <si>
    <t>European/Euro-ELSO Survey on Adult and Neonatal/ Pediatric COVID Patients in ECMO</t>
  </si>
  <si>
    <t>Age;Gender;Weight;Height;BMI;Pre-existing pulmonary disease y/n;Main co-morbidities y/n;Date of signs of COVID-19 infection;Date of positive swab;Pre-ECMO length of hospital stay;Pre-ECMO length of ICU stay;Pre-ECMO length of mechanical ventilation days;Use of antibiotics;Use of anti-viral treatment;Use of second line treatment;Indications for ECMO-implant;Type of ECMO-implant;Type of access;Date of ECMO implant;ECMO blood flow rate;ECMO gas flow rate;ECMO configuration change;Date of ECMO configuration change;New ECMO configuration;Indications for ECMO configuration change;Ventilator setting on ECMO;Anticoagulation during ECMO;Frequency of ECMO circuit change;ECMO complications;ECMO Weaning;ICU discharge;Main cause of death;Type of discharge;Alive/deceased</t>
  </si>
  <si>
    <t>https://clinicaltrials.gov/show/NCT04366921</t>
  </si>
  <si>
    <t>Austria;Belgium;Czechia;Denmark;France;Germany;Greece;Hungary;Israel;Italy;Lithuania;Netherlands;Poland;Portugal;Russian Federation;Spain;Sweden;Switzerland;United Kingdom;Austria;Belgium;Czechia;Denmark;France;Germany;Greece;Hungary;Israel;Italy;Lithuania;Netherlands;Poland;Portugal;Russian Federation;Spain;Sweden;Switzerland;United Kingdom</t>
  </si>
  <si>
    <t>Maastricht University Medical Center</t>
  </si>
  <si>
    <t>NCT04366921</t>
  </si>
  <si>
    <t>International Registry of Coronavirus Exposure in Pregnancy (IRCEP)</t>
  </si>
  <si>
    <t>Other: Tested for SARS-CoV-2 (regardless of the result);Other: Clinical diagnosis of COVID-19 by a health care professional</t>
  </si>
  <si>
    <t>Pregnancy outcomes;Birth outcomes;Birth outcomes;Birth outcomes</t>
  </si>
  <si>
    <t>https://clinicaltrials.gov/show/NCT04366986</t>
  </si>
  <si>
    <t>Pregistry</t>
  </si>
  <si>
    <t>Impact of Giving Birth During the Covid 19 Pandemia on Postnatal Women's Depression</t>
  </si>
  <si>
    <t>Other: Assessment of postnatal depression using the the Edinburgh questionnaire between 4 and 6 weeks after delivery</t>
  </si>
  <si>
    <t>Report postnatal depression between 4 of 6 weeks during the covid 19 pandemia</t>
  </si>
  <si>
    <t>https://clinicaltrials.gov/show/NCT04368208</t>
  </si>
  <si>
    <t>Poitiers University Hospital</t>
  </si>
  <si>
    <t>NCT04368208</t>
  </si>
  <si>
    <t>Obstetric and Perinatal Outcomes of Women With COVID-19: A Prospective Cohort Study</t>
  </si>
  <si>
    <t>Behavioral: Examine the impact of COVID-19 during pregnancy;Behavioral: Examine the impact of COVID-19 during pregnancy</t>
  </si>
  <si>
    <t>Compare the complications rates;Compare the complications rates</t>
  </si>
  <si>
    <t>https://clinicaltrials.gov/show/NCT04369859</t>
  </si>
  <si>
    <t>Assistance Publique Hopitaux De Marseille</t>
  </si>
  <si>
    <t>NCT04369859</t>
  </si>
  <si>
    <t>Tocilizumab in Hospitalized Cancer Patients With Coronavirus 2019 (SARS-CoV-2) and Severe Complications of Coronavirus Disease 19 (COVID-19)</t>
  </si>
  <si>
    <t>https://clinicaltrials.gov/show/NCT04370834</t>
  </si>
  <si>
    <t xml:space="preserve">Allocation: N/A. Intervention model: Single Group Assignment. Primary purpose: Other. Masking: None (Open Label). </t>
  </si>
  <si>
    <t>Characteristics and outcomes of acute respiratory infections due to COVID-19 in children.;Clinical risk factors of acute respiratory infection due to COVID-19 in children.</t>
  </si>
  <si>
    <t>https://clinicaltrials.gov/show/NCT04371315</t>
  </si>
  <si>
    <t>24 Years</t>
  </si>
  <si>
    <t>Molecular etiology of host susceptibility to severe COVID-19</t>
  </si>
  <si>
    <t>https://clinicaltrials.gov/show/NCT04371432</t>
  </si>
  <si>
    <t>National Human Genome Research Institute (NHGRI)</t>
  </si>
  <si>
    <t>Prophylactic Benefit of Hydroxychloroquine in COVID-19 Cases With Mild to Moderate Symptoms and in Healthcare Workers With High Exposure Risk (PREVENT)</t>
  </si>
  <si>
    <t>Drug: Hydroxychloroquine Sulfate</t>
  </si>
  <si>
    <t>Time to reach normal body temperature;Development of COVID-19 symptoms during HCQ preventive therapy in staff</t>
  </si>
  <si>
    <t>https://clinicaltrials.gov/show/NCT04371926</t>
  </si>
  <si>
    <t xml:space="preserve">Allocation: Randomized. Intervention model: Parallel Assignment. Primary purpose: Prevention. Masking: Single (Investigator). </t>
  </si>
  <si>
    <t>Texas Cardiac Arrhythmia Research Foundation</t>
  </si>
  <si>
    <t>85 Years</t>
  </si>
  <si>
    <t>NCT04371926</t>
  </si>
  <si>
    <t>Effect of COVID-19 Pandemic on Pediatric Cancer Care</t>
  </si>
  <si>
    <t>pediatric cancer care pattern during COVID 19 pandemic</t>
  </si>
  <si>
    <t>https://clinicaltrials.gov/show/NCT04374838</t>
  </si>
  <si>
    <t>South Egypt Cancer Institute</t>
  </si>
  <si>
    <t>NCT04374838</t>
  </si>
  <si>
    <t>Hospital Registry of Acute Myocarditis: Evolution of the Proportion of Positive SARS-COV-2 Cases During the Covid-19 Pandemic, Case Characteristics and Prognoses</t>
  </si>
  <si>
    <t>Diagnostic Test: Performing routine care (clinical and paraclinical tests);Diagnostic Test: Examinations for the research:</t>
  </si>
  <si>
    <t>Evolution of the proportion of positive SARS-COV-2 cases.</t>
  </si>
  <si>
    <t>https://clinicaltrials.gov/show/NCT04375748</t>
  </si>
  <si>
    <t>NCT04375748</t>
  </si>
  <si>
    <t>Risk Factors for Anxiety and Depression Among Pregnant Women During the COVID-19 Pandemic - a Web-based Cross-sectional Survey</t>
  </si>
  <si>
    <t>Anxiety;Depression</t>
  </si>
  <si>
    <t>https://clinicaltrials.gov/show/NCT04377412</t>
  </si>
  <si>
    <t>Zelazna Medical Centre, LLC</t>
  </si>
  <si>
    <t>CONCOR-KIDS: A Randomized, Multicentered, Open-label Phase 2 Clinical Trial of the Safety and Efficacy of Human Coronavirus-immune Convalescent Plasma for the Treatment of COVID-19 Disease in Hospitalized Children</t>
  </si>
  <si>
    <t>Clinical recovery</t>
  </si>
  <si>
    <t>https://clinicaltrials.gov/show/NCT04377568</t>
  </si>
  <si>
    <t>The Hospital for Sick Children</t>
  </si>
  <si>
    <t>Safety and Pharmacokinetics of Human Convalescent Plasma in High Risk Children Exposed or Infected With SARS-CoV-2</t>
  </si>
  <si>
    <t>Safety of treatment with high-titer anti-SARS-CoV-2 plasma as assessed by adverse events</t>
  </si>
  <si>
    <t>https://clinicaltrials.gov/show/NCT04377672</t>
  </si>
  <si>
    <t xml:space="preserve">Allocation: N/A. Intervention model: Single Group Assignment. Primary purpose: Treatment. Masking: None (Open Label). </t>
  </si>
  <si>
    <t>1 Month</t>
  </si>
  <si>
    <t>Incidence of Covid-19 in School Children During the Pandemic Period in Nice</t>
  </si>
  <si>
    <t>evaluation of the prevalence of positive real-time-polymerase chain reaction (rt-PCR) in school children during the pandemic period in Nice</t>
  </si>
  <si>
    <t>https://clinicaltrials.gov/show/NCT04377737</t>
  </si>
  <si>
    <t xml:space="preserve">Allocation: N/A. Intervention model: Single Group Assignment. Primary purpose: Diagnostic. Masking: None (Open Label). </t>
  </si>
  <si>
    <t>Neurologic Manifestations of COVID 19 in Children</t>
  </si>
  <si>
    <t>Other: Observational study only</t>
  </si>
  <si>
    <t>Frequency of neurologic manifestations of COVID 19 among pediatric patients requiring hospital admission for confirmed or presumed COVID 19</t>
  </si>
  <si>
    <t>https://clinicaltrials.gov/show/NCT04379089</t>
  </si>
  <si>
    <t>University of Pittsburgh</t>
  </si>
  <si>
    <t>NCT04379089</t>
  </si>
  <si>
    <t>Patient Living With Type 1 Diabetes' Experience During the COVID-19 Pandemic in Quebec</t>
  </si>
  <si>
    <t>Other: Online survey</t>
  </si>
  <si>
    <t>Self-reported acute diabetes complication</t>
  </si>
  <si>
    <t>https://clinicaltrials.gov/show/NCT04384471</t>
  </si>
  <si>
    <t>McGill University</t>
  </si>
  <si>
    <t>NCT04384471</t>
  </si>
  <si>
    <t>''(COVID-19) and Anxiety and Depressive Symptoms in Pregnant Women"</t>
  </si>
  <si>
    <t>Behavioral: covid-19 positive pregnant women</t>
  </si>
  <si>
    <t>Evaluation of depression and anxiety score changes of covid-19 positive pregnants</t>
  </si>
  <si>
    <t>https://clinicaltrials.gov/show/NCT04384887</t>
  </si>
  <si>
    <t>NCT04384887</t>
  </si>
  <si>
    <t>Post-traumatic Stress Disorder;Anxiety and Depression</t>
  </si>
  <si>
    <t>https://clinicaltrials.gov/show/NCT04385238</t>
  </si>
  <si>
    <t>Demographics and Outcomes of Pregnant COVID 19 Positive Women in a Community Health System</t>
  </si>
  <si>
    <t>https://clinicaltrials.gov/show/NCT04385914</t>
  </si>
  <si>
    <t>Incidence of neonatal COVID-19;Incidence of vertically transmitted COVID-19</t>
  </si>
  <si>
    <t>https://clinicaltrials.gov/show/NCT04386109</t>
  </si>
  <si>
    <t>29 Days</t>
  </si>
  <si>
    <t>Assessing the Safety of Pregnancy In the CoRonavirus pandEmic: a Nationwide Prospective Study</t>
  </si>
  <si>
    <t>Prevalence of SARS-CoV-2 infection throughout pregnancy in women;Incidence of SARS-CoV-2 infection throughout pregnancy in women</t>
  </si>
  <si>
    <t>https://clinicaltrials.gov/show/NCT04388605</t>
  </si>
  <si>
    <t>Evaluation of Pregnant Women Diagnosed With COVID-19 Using Carol Postpartum Sexual Function and Dyspareunia Scale</t>
  </si>
  <si>
    <t>Evaluation of pregnant women diagnosed with COVID-19 using Carol Postpartum Sexual Function and Dyspareunia Scale</t>
  </si>
  <si>
    <t>https://clinicaltrials.gov/show/NCT04389489</t>
  </si>
  <si>
    <t>NCT04389489</t>
  </si>
  <si>
    <t>Evaluation of Pregnant Women Diagnosed With COVID-19 With "Post-operative Recovery Index" and "Prenatal Care Satisfaction and Patient Expectations Scale"</t>
  </si>
  <si>
    <t>Evaluation of pregnant women diagnosed with COVID-19 with "Post-operative Recovery Index" and "Prenatal Care Satisfaction and Patient Expectations Scale"</t>
  </si>
  <si>
    <t>https://clinicaltrials.gov/show/NCT04389515</t>
  </si>
  <si>
    <t>NCT04389515</t>
  </si>
  <si>
    <t>Assessment of D-dimer Levels in Pregnant Women Diagnosed With COVID-19</t>
  </si>
  <si>
    <t>Other: Blood D-dimer assay</t>
  </si>
  <si>
    <t>Compare D-dimer values of COVID-19 patients and healthy pregnant women</t>
  </si>
  <si>
    <t>https://clinicaltrials.gov/show/NCT04389554</t>
  </si>
  <si>
    <t>NCT04389554</t>
  </si>
  <si>
    <t xml:space="preserve">COVID-19 during pregnancy: a prospective observational cohort                                                                                                                                                                                                                                                                                                                                                                                                                                                                                                                                                                                                                                                                                                                                                                                                                                                                                                                                                                                                                                                                                                                                                                                                                                                                                                                                                                                                                                                                                                                                                                                                                                                                                                                                                                                                                                                                                                                                                                                                                   </t>
  </si>
  <si>
    <t>None</t>
  </si>
  <si>
    <t>https://trialregister.nl/trial/8485</t>
  </si>
  <si>
    <t>Netherlands Trial Register</t>
  </si>
  <si>
    <t>The Netherlands</t>
  </si>
  <si>
    <t>MÃ¡xima MC</t>
  </si>
  <si>
    <t>NL8485</t>
  </si>
  <si>
    <t xml:space="preserve">Randomized, pragmatic, open study evaluating Hydroxychloroquine for prevention of Hospitalization and Respiratory Complications in outpatients with confirmed or presumptive diagnosis of Infection by (COVID-19)                                                                                                                                                                                                                                                                                                                                                                                                                                                                                                                                                                                                                                                                                                                                                                                                                                                                                                                                                                                                                                                                                                                                                                                                                                                                                                                                                                                                                                                                                                                                                                                                                                                                                                                                                                                                                                                               </t>
  </si>
  <si>
    <t>Clinically assess efficacy for the presence of uncontrolled asthma after 5 or more days of medication initiation through telephone contact by trained staff;Assess need for hospitalization due to a COVID-19 compatible cause within 30 days after hospitalization through telephone contact by a trained professional, as it is believed that 90% of hospital admissions due to SARS-Cov2 occur within the first 15 sick days. The outcome period of 30 days was chosen to capture the 10% of the remaining hospitalizations, which are outliers, which will happen between 15 and 30 days of illness.</t>
  </si>
  <si>
    <t>http://www.ensaiosclinicos.gov.br/rg/RBR-3cbs3w/</t>
  </si>
  <si>
    <t>REBEC</t>
  </si>
  <si>
    <t>Brazil</t>
  </si>
  <si>
    <t>Intervention</t>
  </si>
  <si>
    <t>Treatment clinical trial, Phase III, prospective randomized-controlled, open, multicentre, national, parallel with two arms</t>
  </si>
  <si>
    <t>EMS FarmacÃªutica  - HortolÃ¢ndia, SP, Brazil</t>
  </si>
  <si>
    <t>RBR-3cbs3w</t>
  </si>
  <si>
    <t xml:space="preserve">Evaluation of the use of Hydroxychlorochine in patients with discrete form of Covid-19: randomized clinical trial                                                                                                                                                                                                                                                                                                                                                                                                                                                                                                                                                                                                                                                                                                                                                                                                                                                                                                                                                                                                                                                                                                                                                                                                                                                                                                                                                                                                                                                                                                                                                                                                                                                                                                                                                                                                                                                                                                                                                               </t>
  </si>
  <si>
    <t>Negative viral load; RT-PCR was taken from a negative oropharynx swab; the RT-PCR value must be literally zero (0) for the patient to be considered cured</t>
  </si>
  <si>
    <t>http://www.ensaiosclinicos.gov.br/rg/RBR-3k4wxb/</t>
  </si>
  <si>
    <t>Randomized, open, controlled, three arms treatment clinical trial</t>
  </si>
  <si>
    <t>Hospital Santo AntÃ´nio - Sinop, MT, Brazil</t>
  </si>
  <si>
    <t>18Y</t>
  </si>
  <si>
    <t>RBR-3k4wxb</t>
  </si>
  <si>
    <t xml:space="preserve">The role of early acute renal support in the prognosis of patients diagnosed of COVID 19: a randomized clinical trial                                                                                                                                                                                                                                                                                                                                                                                                                                                                                                                                                                                                                                                                                                                                                                                                                                                                                                                                                                                                                                                                                                                                                                                                                                                                                                                                                                                                                                                                                                                                                                                                                                                                                                                                                                                                                                                                                                                                                           </t>
  </si>
  <si>
    <t>When renal acute support is indicated, patients will be submitted to a block randomization process through the Randomization.com website and allocated into 2 groups: Early Indication Group: indication of RAS regardless of acute kidney injury (AKI) stage; Standard indication Group: RAS indication when the presence of demand and renal capacity imbalance is identified. Within each group a second randomization will be performed: Prolonged Intermittent Hemodialysis: characterized by blood and dialysate flows of 200 mL / min and 300 mL / min, respectively, and duration of 6 hours; Continuous venovenous hemodialysis (HDC): defined as a 24-hour continuous treatment that uses blood and dialysate flows between 100-150 mL / min and 1000-1500 mL / hour, respectively. Regional anticoagulation will be performed with 4% trisodium citrate and M100 hemofilter will be used.;Procedure/surgery;Dialysis</t>
  </si>
  <si>
    <t>http://www.ensaiosclinicos.gov.br/rg/RBR-3rdhgm/</t>
  </si>
  <si>
    <t>Trial, randomized-controlled, single-masked, parallel, two arm trial</t>
  </si>
  <si>
    <t>Departamento de ClÃ­nica MÃ©dica da Faculdade de Medicina de Botucatu - Botucatu, SP, Brazil</t>
  </si>
  <si>
    <t>RBR-3rdhgm</t>
  </si>
  <si>
    <t xml:space="preserve">Evaluation of patients treated by telemedicine in the Covid-19 pandemic in Brazil_x000D_
in a medical clinic in the supplementary health sector in SÃ£o Paulo, Brazil - : MAZZEI MEDICAL CENTER                                                                                                                                                                                                                                                                                                                                                                                                                                                                                                                                                                                                                                                                                                                                                                                                                                                                                                                                                                                                                                                                                                                                                                                                                                                                                                                                                                                                                                                                                                                                                                                                                                                                                                                                                                                                                                                                                        </t>
  </si>
  <si>
    <t>Better results with reduced morbidity and mortality with treatment proposed by telemedicine, score of clinical improvement of patients who followed the drug protocol.</t>
  </si>
  <si>
    <t>http://www.ensaiosclinicos.gov.br/rg/RBR-658khm/</t>
  </si>
  <si>
    <t>Non-randomized controlled parallel open-label clinical trial with 4 arms.</t>
  </si>
  <si>
    <t>Centro Medico Mazzei - Sao Paulo, SP, Brazil</t>
  </si>
  <si>
    <t>RBR-658khm</t>
  </si>
  <si>
    <t xml:space="preserve">Clinical Trial using N-acetylcysteine for treatment of 2019-nCoV Pneumonia                                                                                                                                                                                                                                                                                                                                                                                                                                                                                                                                                                                                                                                                                                                                                                                                                                                                                                                                                                                                                                                                                                                                                                                                                                                                                                                                                                                                                                                                                                                                                                                                                                                                                                                                                                                                                                                                                                                                                                                                      </t>
  </si>
  <si>
    <t>A total of 140 (one hundred and forty) patients diagnosed with severe acute respiratory syndrome will be invited to participate in the study, and, after signing the informed consent form, they will be randomized into two groups, which will be treated according to the protocol : Control Group (70 patients): will receive intravenous infusion in peripheral venous access of Placebo (Glucose 5% 100mL) in 20h (single dose). Intervention Group (70 patients): will receive intravenous infusion in peripheral venous access of N acetylcysteine in a total dose of 300 mg / kg, with the first dose being 200 mg / kg in 4 hours and the second dose 100 mg / kg in 16 hours ( Single dose). Serum tests (30mL of blood from peripheral venous access) and arterial blood gases will be collected from all patients. Patients will be monitored daily by reviewing medical records and clinical data will be recorded on a RedCap form.;Drug;Clinical Trial;Medical Examination</t>
  </si>
  <si>
    <t>Reduction in in-hospital mortality in 5%, verified by medical record analysis, in patients receiving N-acetylcysteine compared to the group receiving Placebo</t>
  </si>
  <si>
    <t>http://www.ensaiosclinicos.gov.br/rg/RBR-8969zg/</t>
  </si>
  <si>
    <t>Clinical trial, single-center, randomized, placebo-controlled, double-blind.</t>
  </si>
  <si>
    <t>Universidade de SÃ£o Paulo - SÃ£o Paulo, SP, Brazil</t>
  </si>
  <si>
    <t>RBR-8969zg</t>
  </si>
  <si>
    <t xml:space="preserve">Open and controlled trial of hydroxychloroquine and azytromicyn use to prevent complications in patients infected by new coronavirus (COVID-19): a randomized controlled trial - Brazil COVID Coalition I Trial                                                                                                                                                                                                                                                                                                                                                                                                                                                                                                                                                                                                                                                                                                                                                                                                                                                                                                                                                                                                                                                                                                                                                                                                                                                                                                                                                                                                                                                                                                                                                                                                                                                                                                                                                                                                                                                                 </t>
  </si>
  <si>
    <t>http://www.ensaiosclinicos.gov.br/rg/RBR-9d8z6m/</t>
  </si>
  <si>
    <t>Hospital do CoraÃ§Ã£o - SÃ£o Paulo, SP, Brazil</t>
  </si>
  <si>
    <t>RBR-9d8z6m</t>
  </si>
  <si>
    <t>REGISTRATION DATE</t>
  </si>
  <si>
    <t>Date of trial registration</t>
  </si>
  <si>
    <t>SOURCE REGISTER</t>
  </si>
  <si>
    <t>Original trial registry</t>
  </si>
  <si>
    <t>MINIMUM AGE</t>
  </si>
  <si>
    <t>MAXIMUM AGE</t>
  </si>
  <si>
    <t>Trial identifier; registry-specific</t>
  </si>
  <si>
    <t>ENROLMENT DATE</t>
  </si>
  <si>
    <t>TARGET SIZE</t>
  </si>
  <si>
    <t>Tree Map Design</t>
  </si>
  <si>
    <t>Count of Article Type</t>
  </si>
  <si>
    <t>WHO ICTRP</t>
  </si>
  <si>
    <t>Tree Map of Percent of Articles by Article Type (Hover Over Chart for Detail)</t>
  </si>
  <si>
    <t>Netherlands</t>
  </si>
  <si>
    <t>Mexico</t>
  </si>
  <si>
    <t>SPECIAL INTEREST AREA</t>
  </si>
  <si>
    <t xml:space="preserve">Has the threat of SARS COVID-19 increased influenza vaccination rates in pregnant women?                                                                                                                                                                                                                                                                                                                                                                                                                                                                                                                                                                                                                                                                                                                                                                                                                                                                                                                                                                                                                                                                                                                                                                                                                                                                                                                                                                                                                                                                                                                                                                                                                                                                                                                                                                                                                                                                                                                                                                                        </t>
  </si>
  <si>
    <t>Effect of covid pandemic on rates of infleunza vaccination in pregnant women. Outcome group are pregnant women delivering after the announcement by WHO of the global pandemic. Part A is an audit of vaccination rates. Part B is a survey study, participants answer a 5minute questionnaire addressing factors why they did or did not receive vaccination. Single observation at delivery.</t>
  </si>
  <si>
    <t>Inclusion criteria: Pregnant women who deliver a baby at greater than 20 weeks gestation</t>
  </si>
  <si>
    <t>https://anzctr.org.au/ACTRN12620000593932.aspx</t>
  </si>
  <si>
    <t>Purpose: Natural history;Duration: Cross-sectional;Selection: Convenience sample;Timing: Both;</t>
  </si>
  <si>
    <t>Professor Julie Quinlivan</t>
  </si>
  <si>
    <t>ACTRN12620000593932</t>
  </si>
  <si>
    <t>Maternal-Foetal Transmission of COVID-19</t>
  </si>
  <si>
    <t>COVID-19 by positive PCR in cord blood and / or positive serologies</t>
  </si>
  <si>
    <t>https://clinicaltrials.gov/show/NCT04395924</t>
  </si>
  <si>
    <t>Centre Hospitalier RÃ©gional d'OrlÃ©ans</t>
  </si>
  <si>
    <t>48 Years</t>
  </si>
  <si>
    <t>NCT04395924</t>
  </si>
  <si>
    <t>Characteristics of COVID-19 Infection Among PREGnant Women</t>
  </si>
  <si>
    <t>Other: COVID-19 positive via testing</t>
  </si>
  <si>
    <t>Asymptomatic COVID-19 positive pregnant women</t>
  </si>
  <si>
    <t>https://clinicaltrials.gov/show/NCT04398264</t>
  </si>
  <si>
    <t>Inova Health System</t>
  </si>
  <si>
    <t>NCT04398264</t>
  </si>
  <si>
    <t>Study of Viral Load and Maternal-fetal Serology in the Interpretation of the Vertical Transmission of SARS Cov-2 During Pregnancy</t>
  </si>
  <si>
    <t>Diagnostic Test: biological samples day of delivery</t>
  </si>
  <si>
    <t>Vrological profile of newborns.;Immunological profile of newborns.</t>
  </si>
  <si>
    <t>https://clinicaltrials.gov/show/NCT04402918</t>
  </si>
  <si>
    <t>Centre Hospitalier Universitaire de Besancon</t>
  </si>
  <si>
    <t>NCT04402918</t>
  </si>
  <si>
    <t>Inclusion criteria: Pregnant women who tested positive on SARS-CoV-2, regardless of the presence or absence of any clinical symptoms</t>
  </si>
  <si>
    <t>Exclusion criteria: Women &lt;18 years old</t>
  </si>
  <si>
    <t>Phase II ,III Randomized Double Blind Parallel Arms Clinical Trial of Potential Role of Gum Arabic ( Acacia Senegal) as Immunomodulatory Agent Among COVID 19 Patients in Sudan</t>
  </si>
  <si>
    <t>Dietary Supplement: Acacia Senegal;Dietary Supplement: Pectin</t>
  </si>
  <si>
    <t>Mean change from baseline score of Immune Response to end of the trial ( Time Frame: up to 4 weeks );Mortality rate</t>
  </si>
  <si>
    <t>https://clinicaltrials.gov/show/NCT04381871</t>
  </si>
  <si>
    <t>Sudan</t>
  </si>
  <si>
    <t>Al-Neelain University</t>
  </si>
  <si>
    <t>5 Years</t>
  </si>
  <si>
    <t>NCT04381871</t>
  </si>
  <si>
    <t>Phase 2/Phase 3</t>
  </si>
  <si>
    <t>The Role of Honey and Nigella Sativa in the Management of COVID-19; A Randomized Controlled, Open-label, Add-on Trial in Lahore, Pakistan</t>
  </si>
  <si>
    <t>Drug: Honey;Drug: Nigella Sativa / Black Cumin;Drug: Placebos</t>
  </si>
  <si>
    <t>Days required to get a positive COVID-19 PCR to negative;HRCT/ X-ray findings of disease progression;Severity of symptoms progression;Duration of Hospital Saty;30 day mortality</t>
  </si>
  <si>
    <t>https://clinicaltrials.gov/show/NCT04347382</t>
  </si>
  <si>
    <t>Pakistan</t>
  </si>
  <si>
    <t>Sohaib Ashraf</t>
  </si>
  <si>
    <t>NCT04347382</t>
  </si>
  <si>
    <t xml:space="preserve">Status of management of surgery in Beijing during COVID-19                                                                                                                                                                                                                                                                                                                                                                                                                                                                                                                                                                                                                                                                                                                                                                                                                                                                                                                                                                                                                                                                                                                                                                                                                                                                                                                                                                                                                                                                                                                                                                                                                                                                                                                                                                                                                                                                                                                                                                                                                      </t>
  </si>
  <si>
    <t>Inclusion criteria: All surgical emergency patients and gastrointestinal cancer patients in participating centers from 2020.1.1~2020.3.31.</t>
  </si>
  <si>
    <t>Exclusion criteria: None</t>
  </si>
  <si>
    <t>Surgery-related parameters;</t>
  </si>
  <si>
    <t>http://www.chictr.org.cn/showproj.aspx?proj=54015</t>
  </si>
  <si>
    <t>Beijing Friendship Hospital, Capital Medical University</t>
  </si>
  <si>
    <t>ChiCTR2000033198</t>
  </si>
  <si>
    <t>Case series:500;</t>
  </si>
  <si>
    <t xml:space="preserve">Associations between suboptimal health status  and Traditional Chinese Medicine constitution: an epidemiological study                                                                                                                                                                                                                                                                                                                                                                                                                                                                                                                                                                                                                                                                                                                                                                                                                                                                                                                                                                                                                                                                                                                                                                                                                                                                                                                                                                                                                                                                                                                                                                                                                                                                                                                                                                                                                                                                                                                                                          </t>
  </si>
  <si>
    <t>Health:None;Suboptimal health status:None;Recovered COVID-19 patients group:None;</t>
  </si>
  <si>
    <t>the score of Sub-Health Measurement Scale V1.0 (SHMS V1.0);the scores of the Constitution in Chinese Medicine Questionnaire (CCMQ);</t>
  </si>
  <si>
    <t>http://www.chictr.org.cn/showproj.aspx?proj=54000</t>
  </si>
  <si>
    <t>Southern Medical University</t>
  </si>
  <si>
    <t>ChiCTR2000033108</t>
  </si>
  <si>
    <t>Health:200;Suboptimal health status:200;Recovered COVID-19 patients group:200;</t>
  </si>
  <si>
    <t xml:space="preserve">Clinical study for rapid detection of novel coronavirus pneumonia (COVID-19) nucleic acid                                                                                                                                                                                                                                                                                                                                                                                                                                                                                                                                                                                                                                                                                                                                                                                                                                                                                                                                                                                                                                                                                                                                                                                                                                                                                                                                                                                                                                                                                                                                                                                                                                                                                                                                                                                                                                                                                                                                                                                       </t>
  </si>
  <si>
    <t>COVID-19 nucleic acid;SEN, SPE, ACC, AUC of ROC;</t>
  </si>
  <si>
    <t>http://www.chictr.org.cn/showproj.aspx?proj=53845</t>
  </si>
  <si>
    <t>The Third People's Hospital of Hubei Province</t>
  </si>
  <si>
    <t>ChiCTR2000033104</t>
  </si>
  <si>
    <t>Target condition:670;Difficult condition:2</t>
  </si>
  <si>
    <t xml:space="preserve">The investigation of psychosocial stress status in juveniles during the pandemic of the novel coronavirus pneumonia (COVID-19)                                                                                                                                                                                                                                                                                                                                                                                                                                                                                                                                                                                                                                                                                                                                                                                                                                                                                                                                                                                                                                                                                                                                                                                                                                                                                                                                                                                                                                                                                                                                                                                                                                                                                                                                                                                                                                                                                                                                                  </t>
  </si>
  <si>
    <t>Inclusion criteria: the health juveniles</t>
  </si>
  <si>
    <t>Exclusion criteria: Consent of individuals and their guardians</t>
  </si>
  <si>
    <t>Post traumatic stress disorder self rating scale;Self rating Anxiety Scale (SAS);PHQ-9 depression screening scale;Sleep self rating scale;</t>
  </si>
  <si>
    <t>http://www.chictr.org.cn/showproj.aspx?proj=53894</t>
  </si>
  <si>
    <t>Wuhan Mental Health Center</t>
  </si>
  <si>
    <t>ChiCTR2000033054</t>
  </si>
  <si>
    <t>Case series:800;</t>
  </si>
  <si>
    <t>Observational Trial Evaluating the Serologic Status of Household Contacts of Patients Diagnosed With COVID-19</t>
  </si>
  <si>
    <t>Identify antibodies</t>
  </si>
  <si>
    <t>https://clinicaltrials.gov/show/NCT04393142</t>
  </si>
  <si>
    <t>Hospital Universitario Dr. Jose E. Gonzalez</t>
  </si>
  <si>
    <t>NCT04393142</t>
  </si>
  <si>
    <t>A Randomized Trial of the Effect of Lactobacillus on the Microbiome of Household Contacts Exposed to COVID-19</t>
  </si>
  <si>
    <t>Dietary Supplement: Lactobaciltus rhamnosus GG;Dietary Supplement: Lactobaciltus rhamnosus GG Placebo</t>
  </si>
  <si>
    <t>Change in Shannon Diversity</t>
  </si>
  <si>
    <t>https://clinicaltrials.gov/show/NCT04399252</t>
  </si>
  <si>
    <t xml:space="preserve">Allocation: Randomized. Intervention model: Parallel Assignment. Primary purpose: Basic Science. Masking: Triple (Participant, Care Provider, Investigator). </t>
  </si>
  <si>
    <t>Duke University</t>
  </si>
  <si>
    <t>NCT04399252</t>
  </si>
  <si>
    <t>A Phase 2/3 Study to Determine the Efficacy, Safety and Immunogenicity of the Candidate Coronavirus Disease (COVID-19) Vaccine ChAdOx1 nCoV-19</t>
  </si>
  <si>
    <t>Biological: ChAdOx1 nCoV-19;Biological: MenACWY vaccine;Biological: ChAdOx1 nCoV-19 + boost;Biological: MenACWY vaccine + boost;Biological: ChAdox1 n-CoV vaccine low dose</t>
  </si>
  <si>
    <t>Assess the efficacy of the candidate ChAdOx1 nCoV-19 against COVID-19 in adults aged 18 years and older.;Assess the safety of the candidate vaccine ChAdOx1 nCoV-19 in adults and children</t>
  </si>
  <si>
    <t>https://clinicaltrials.gov/show/NCT04400838</t>
  </si>
  <si>
    <t xml:space="preserve">Allocation: Randomized. Intervention model: Sequential Assignment. Primary purpose: Prevention. Masking: Single (Participant). </t>
  </si>
  <si>
    <t>NCT04400838</t>
  </si>
  <si>
    <t>Pulmozyme to Improve COVID-19 ARDS Outcomes</t>
  </si>
  <si>
    <t>Drug: Pulmozyme;Drug: Placebo</t>
  </si>
  <si>
    <t>Ventilator-free days at 28 days</t>
  </si>
  <si>
    <t>https://clinicaltrials.gov/show/NCT04402944</t>
  </si>
  <si>
    <t>Boston Childrenâ€™s Hospital</t>
  </si>
  <si>
    <t>NCT04402944</t>
  </si>
  <si>
    <t>Performance Evaluation of RealDetectâ„¢ COVID-19 RT-PCR Kit for the Detection of SARS-CoV-2 Virus</t>
  </si>
  <si>
    <t>Device: performance evaluation study of RealDetect RT-PCR Kit for COVID-19 detection</t>
  </si>
  <si>
    <t>Performance evaluation of RealDetectâ„¢ COVID-19 RT-PCR kit</t>
  </si>
  <si>
    <t>https://clinicaltrials.gov/show/NCT04403672</t>
  </si>
  <si>
    <t>Bangladesh</t>
  </si>
  <si>
    <t>Bangladesh Medical Research Council (BMRC)</t>
  </si>
  <si>
    <t>65 Years</t>
  </si>
  <si>
    <t>NCT04403672</t>
  </si>
  <si>
    <t>Pediatric Acute and Critical Care COVID-19 Registry of Asia</t>
  </si>
  <si>
    <t>Overall severity of illness</t>
  </si>
  <si>
    <t>https://clinicaltrials.gov/show/NCT04395781</t>
  </si>
  <si>
    <t>KK Women's and Children's Hospital</t>
  </si>
  <si>
    <t>21 Years</t>
  </si>
  <si>
    <t>NCT04395781</t>
  </si>
  <si>
    <t>Emerging Health Challenges for Children With Motor Disabilities and Their Parents Facing the COVID-19 Pandemic: Messages From Families Answering the ECHO French National Survey</t>
  </si>
  <si>
    <t>Experience during lockdown;Health risk during lockdown;Impact on medical and rehabilitation follow up;Impact on daily living</t>
  </si>
  <si>
    <t>https://clinicaltrials.gov/show/NCT04395833</t>
  </si>
  <si>
    <t>University Hospital, Brest</t>
  </si>
  <si>
    <t>NCT04395833</t>
  </si>
  <si>
    <t>Clinical and Epidemiological Characteristics of COVID-19 Infection on Babies of Prenatal COVID-19 Positive Women in Turkey</t>
  </si>
  <si>
    <t>Vertical Transmission</t>
  </si>
  <si>
    <t>https://clinicaltrials.gov/show/NCT04401540</t>
  </si>
  <si>
    <t>Recep Tayyip Erdogan University Training and Research Hospital</t>
  </si>
  <si>
    <t>NCT04401540</t>
  </si>
  <si>
    <t>Extraordinary Measures for Egyptian Children With Hemato-Oncological Disorders During COVID-19 Pandemic</t>
  </si>
  <si>
    <t>Incidence of COVID-19 among children with cancer</t>
  </si>
  <si>
    <t>https://clinicaltrials.gov/show/NCT04404244</t>
  </si>
  <si>
    <t>Fatma Soliman Elsayed Ebeid</t>
  </si>
  <si>
    <t>NCT04404244</t>
  </si>
  <si>
    <t xml:space="preserve">Outbreak of Respiratory Tract Infection Score (ORTIS): Objective Screening for Children to Rule Out COVID-19 and Prevent Nosocomial Spread - ORTIS                                                                                                                                                                                                                                                                                                                                                                                                                                                                                                                                                                                                                                                                                                                                                                                                                                                                                                                                                                                                                                                                                                                                                                                                                                                                                                                                                                                                                                                                                                                                                                                                                                                                                                                                                                                                                                                                                                                              </t>
  </si>
  <si>
    <t>Inclusion criteria: pediatric population presenting to OPD with complaints of headache, vomiting, loose stools, cold, cough, coryza, fever, pain abdomen, unrinary symptoms, refusal to feed and seizures.</t>
  </si>
  <si>
    <t>Exclusion criteria: Following cases will be excluded from the study - chronic cases presenting for follow up, acutely ill presenting in the emergency, COVID-19 positive cases and immunocompromised patients.</t>
  </si>
  <si>
    <t>100% sensitivity in ruling out COVID-19 cases through ORTIS system.Timepoint: 100% sensitivity in ruling out COVID-19 cases through ORTIS system.</t>
  </si>
  <si>
    <t>http://www.ctri.nic.in/Clinicaltrials/pmaindet2.php?trialid=42961</t>
  </si>
  <si>
    <t>CTRI</t>
  </si>
  <si>
    <t>Single Arm Trial
  Method of generating randomization sequence:Not Applicable  Method of allocation concealment:Not Applicable  Blinding and masking:Not Applicable</t>
  </si>
  <si>
    <t>DACH Jaipur</t>
  </si>
  <si>
    <t>CTRI/2020/04/024636</t>
  </si>
  <si>
    <t xml:space="preserve">USAGE OF HYDROXYCHLOROQUINE AND AZITHROMYCIN IN INDICATED CONFIRMED COVID-19 POSITIVE CASES FOR ITS EFFICACY IN EARLY NEGATIVE CONVERSION- PILOT OBSERVATIONAL STUDY AIIMS RAIPUR.                                                                                                                                                                                                                                                                                                                                                                                                                                                                                                                                                                                                                                                                                                                                                                                                                                                                                                                                                                                                                                                                                                                                                                                                                                                                                                                                                                                                                                                                                                                                                                                                                                                                                                                                                                                                                                                                                              </t>
  </si>
  <si>
    <t>virological clearanceTimepoint: day-6 post-inclusion</t>
  </si>
  <si>
    <t>http://www.ctri.nic.in/Clinicaltrials/pmaindet2.php?trialid=43432</t>
  </si>
  <si>
    <t>ALL INDIA INSTITUTE OF MEDICAL SCIENCES</t>
  </si>
  <si>
    <t>CTRI/2020/05/024982</t>
  </si>
  <si>
    <t xml:space="preserve">The PRIEST study: Pandemic Respiratory Infection Emergency System Triage                                                                                                                                                                                                                                                                                                                                                                                                                                                                                                                                                                                                                                                                                                                                                                                                                                                                                                                                                                                                                                                                                                                                                                                                                                                                                                                                                                                                                                                                                                                                                                                                                                                                                                                                                                                                                                                                                                                                                                                                        </t>
  </si>
  <si>
    <t>Exclusion criteria: Participants will only be excluded from the study if they request to be</t>
  </si>
  <si>
    <t>Patients who die or require respiratory, cardiovascular or renal support will be defined as having an adverse outcome. If patients survive to 30 days without requiring respiratory, cardiovascular or renal support they will be defined as having no adverse outcome. If a severe pandemic leads to hospital resources being overwhelmed the researchers will categorise patients as having an adverse outcome if they were deemed to have needed respiratory, cardiovascular or renal support but were denied this due to lack of resources; Timepoint(s): 30 days</t>
  </si>
  <si>
    <t>http://isrctn.com/ISRCTN28342533</t>
  </si>
  <si>
    <t>Both; Design type: Other, Cohort study (Other)</t>
  </si>
  <si>
    <t>Sheffield Teaching Hospitals NHS Foundation Trust</t>
  </si>
  <si>
    <t>ISRCTN28342533</t>
  </si>
  <si>
    <t>Extracorporeal Membrane Oxygenation (ECMO) as a Therapeutic Option in Severe Form of COVID-19: a Nationwide Cohort Study</t>
  </si>
  <si>
    <t>Hospital mortality</t>
  </si>
  <si>
    <t>https://clinicaltrials.gov/show/NCT04397588</t>
  </si>
  <si>
    <t>Rennes University Hospital</t>
  </si>
  <si>
    <t>NCT04397588</t>
  </si>
  <si>
    <t xml:space="preserve"> TYPE</t>
  </si>
  <si>
    <t>Unlike the articles, the Clinical Trials sheet will be maintained week to week, with a weekly update to status as relevant and the addition of newly announced trials. Most fields are as exported from the WHO Clinical Trials Database, and not corrected or modified.</t>
  </si>
  <si>
    <t>Coronavirus-related articles as identified through the CDC database, with title and abstract searches for pregn*, gravid*, natal*, neonat*, infan*, newborn, pediatr*, obstetr*, and child*</t>
  </si>
  <si>
    <t>Pre-print source</t>
  </si>
  <si>
    <t xml:space="preserve">Covid-19 related Obstetric Anaesthesia Longitudinal Assessment-Registry - COALA-Registry                                                                                                                                                                                                                                                                                                                                                                                                                                                                                                                                                                                                                                                                                                                                                                                                                                                                                                                                                                                                                                                                                                                                                                                                                                                                                                                                                                                                                                                                                                                                                                                                                                                                                                                                                                                                                                                                                                                                                                                        </t>
  </si>
  <si>
    <t>Intervention 1: Collection of data SARS-CoV-2 positive pregnant women for childbirth, anesthesiological procedures for childbirth and outcome of the newborn</t>
  </si>
  <si>
    <t>Inclusion criteria: SARS-CoV-2 positive pregnancy planed for labor</t>
  </si>
  <si>
    <t>Exclusion criteria: SARS-CoV-2 positive pregnancy not planed for labor, SARS-CoV-2 negative pregnancy</t>
  </si>
  <si>
    <t>Outcome of mother and child after SARS-CoV-2 infection during pregnancy and childbirth</t>
  </si>
  <si>
    <t>http://www.drks.de/DRKS00021772</t>
  </si>
  <si>
    <t>Allocation: Single arm study;. Masking: Open (masking not used). Control: Uncontrolled/Single arm. Assignment: Single (group). Study design purpose: Other;</t>
  </si>
  <si>
    <t>UniversitÃ¤tsklinikum WÃ¼rzburg</t>
  </si>
  <si>
    <t>DRKS00021772</t>
  </si>
  <si>
    <t xml:space="preserve">The Effect of Internet-based Cognitive Behavior Intervention on Perinatal Depression and Anxiety during the novel coronavirus pneumonia (COVID-19) pandemic: a multi-center randomized controlled trial                                                                                                                                                                                                                                                                                                                                                                                                                                                                                                                                                                                                                                                                                                                                                                                                                                                                                                                                                                                                                                                                                                                                                                                                                                                                                                                                                                                                                                                                                                                                                                                                                                                                                                                                                                                                                                                                         </t>
  </si>
  <si>
    <t>Experimental group:Internet-based Cognitive Behavior Therapy;control group:routine treatment;</t>
  </si>
  <si>
    <t>Perinatal depression;</t>
  </si>
  <si>
    <t>http://www.chictr.org.cn/showproj.aspx?proj=54482</t>
  </si>
  <si>
    <t>ChiCTR2000033433</t>
  </si>
  <si>
    <t>Experimental group:150;control group:150;</t>
  </si>
  <si>
    <t>COVID-19 PCR Test Results in Asymptomatic Pregnants Admitted for Birth and Other Interventions in Our Clinic</t>
  </si>
  <si>
    <t>Diagnostic Test: Reverse transcription polymerase chain reaction</t>
  </si>
  <si>
    <t>Rate of positive COVID-19 cases in asymptomatic pregnant women</t>
  </si>
  <si>
    <t>https://clinicaltrials.gov/show/NCT04410939</t>
  </si>
  <si>
    <t>Istanbul Medipol University Hospital</t>
  </si>
  <si>
    <t>NCT04410939</t>
  </si>
  <si>
    <t>Hydroxychloroquine Efficacy and Safety in Preventing SARS-CoV-2 Infection and COVID-19 Disease Severity During Pregnancy</t>
  </si>
  <si>
    <t>Drug: Hydroxychloroquine;Drug: Placebo</t>
  </si>
  <si>
    <t>Number of PCR confirmed cases among pregnant women</t>
  </si>
  <si>
    <t>https://clinicaltrials.gov/show/NCT04410562</t>
  </si>
  <si>
    <t>Barcelona Institute for Global Health</t>
  </si>
  <si>
    <t>NCT04410562</t>
  </si>
  <si>
    <t xml:space="preserve">Rqesearch on the Application of Traditional Chinese Medicine Traditional Techniques to Prevent and Control New Coronary Pneumonia                                                                                                                                                                                                                                                                                                                                                                                                                                                                                                                                                                                                                                                                                                                                                                                                                                                                                                                                                                                                                                                                                                                                                                                                                                                                                                                                                                                                                                                                                                                                                                                                                                                                                                                                                                                                                                                                                                                                               </t>
  </si>
  <si>
    <t>Experimental group:Conventional treatment plus Liu--zi-jue exercise therapy;Control group:Conventional treatment;</t>
  </si>
  <si>
    <t>Modify Borg Dyspnea Score;Fatigue scale-14;Patient Health Questionnaire;Clinical Respiratory Symptom Scale;</t>
  </si>
  <si>
    <t>http://www.chictr.org.cn/showproj.aspx?proj=54326</t>
  </si>
  <si>
    <t>Yueyang Integrated Traditional Chinese and Western Medicine Hospital Affiliated to Shanghai University of Traditional Chinese Medicine</t>
  </si>
  <si>
    <t>ChiCTR2000033318</t>
  </si>
  <si>
    <t>Experimental group:52;Control group:52;</t>
  </si>
  <si>
    <t xml:space="preserve">Epidemiological and Clinical Characteristics of 20 Re-positive novel coronavirus pneumonia (COVID-19) Patients                                                                                                                                                                                                                                                                                                                                                                                                                                                                                                                                                                                                                                                                                                                                                                                                                                                                                                                                                                                                                                                                                                                                                                                                                                                                                                                                                                                                                                                                                                                                                                                                                                                                                                                                                                                                                                                                                                                                                                  </t>
  </si>
  <si>
    <t>Case series:Anti-virus treatment;</t>
  </si>
  <si>
    <t xml:space="preserve">Inclusion criteria: COVID-19 infections with re-positive RT-PCR of throat swab test. </t>
  </si>
  <si>
    <t>Exclusion criteria: No</t>
  </si>
  <si>
    <t>RT-PCR;</t>
  </si>
  <si>
    <t>http://www.chictr.org.cn/showproj.aspx?proj=53976</t>
  </si>
  <si>
    <t>2??</t>
  </si>
  <si>
    <t>ChiCTR2000033347</t>
  </si>
  <si>
    <t>Seroepidemiological Study of SARS-CoV-2 Infection in Population Subgroups in the State of SÃ£o Paulo</t>
  </si>
  <si>
    <t>Diagnostic Test: Serological test;Diagnostic Test: Nasopharyngeal Swab;Diagnostic Test: Oropharyngeal Swab</t>
  </si>
  <si>
    <t>Prevalence of antibodies against SARS-CoV-2 through serological testing;Frequency of participants with a positive RT-PCR test result for SARS-CoV-2</t>
  </si>
  <si>
    <t>https://clinicaltrials.gov/show/NCT04408014</t>
  </si>
  <si>
    <t>Butantan Institute</t>
  </si>
  <si>
    <t>NCT04408014</t>
  </si>
  <si>
    <t>The Influence of the Covid-19 Pandemia on the Health Behaviour of Primary School Children (and Their Parents) - COVID-19, Obesity and Lifestyle in Children</t>
  </si>
  <si>
    <t>Other: Exposure to the Dutch measures due to the Covid-19 pandemic.</t>
  </si>
  <si>
    <t>https://clinicaltrials.gov/show/NCT04411511</t>
  </si>
  <si>
    <t>NCT04411511</t>
  </si>
  <si>
    <t xml:space="preserve">SARS-CoV-2 in tears in patients with COVID-19                                                                                                                                                                                                                                                                                                                                                                                                                                                                                                                                                                                                                                                                                                                                                                                                                                                                                                                                                                                                                                                                                                                                                                                                                                                                                                                                                                                                                                                                                                                                                                                                                                                                                                                                                                                                                                                                                                                                                                                                                                   </t>
  </si>
  <si>
    <t>Intervention 1: The patients are going to be examined for ocular manifestations and for SARS-CoV-2 in their tears.</t>
  </si>
  <si>
    <t>Inclusion criteria: stationary COVID-19 patients with positive laryngo-nasal swabs for SARS-CoV-2</t>
  </si>
  <si>
    <t>Exclusion criteria: Exenteration</t>
  </si>
  <si>
    <t>SARS-CoV-2 RNA detection in tears</t>
  </si>
  <si>
    <t>http://www.drks.de/DRKS00021416</t>
  </si>
  <si>
    <t>Allocation: Single arm study;. Masking: Open (masking not used). Control: Uncontrolled/Single arm. Assignment: Single (group). Study design purpose: Prevention;</t>
  </si>
  <si>
    <t>Klinik fÃ¼r Ophthalmologie</t>
  </si>
  <si>
    <t>DRKS00021416</t>
  </si>
  <si>
    <t>Inclusion criteria: Proven Covid-19 infection during pregnancy and childbed</t>
  </si>
  <si>
    <t>Exclusion criteria: deny of informed consent, withdrawal of informed consent</t>
  </si>
  <si>
    <t>Inclusion criteria: hospitalized patients who tested positive for COVID19</t>
  </si>
  <si>
    <t>Exclusion criteria: none</t>
  </si>
  <si>
    <t xml:space="preserve">Covid-19 HOspitalized patients RegisTry - COHORT                                                                                                                                                                                                                                                                                                                                                                                                                                                                                                                                                                                                                                                                                                                                                                                                                                                                                                                                                                                                                                                                                                                                                                                                                                                                                                                                                                                                                                                                                                                                                                                                                                                                                                                                                                                                                                                                                                                                                                                                                                </t>
  </si>
  <si>
    <t>Intervention 1: COVID-19; registration of COVID-19 patient's pre-existing conditions and treatment records; especially registration of pre-existing conditions decisive for a severe course of COVID-19</t>
  </si>
  <si>
    <t>Exclusion criteria: declined informed consent</t>
  </si>
  <si>
    <t>Prognosis and epidemiology of COVID-19 in hospitalized patients in Mid-Germany</t>
  </si>
  <si>
    <t>http://www.drks.de/DRKS00021575</t>
  </si>
  <si>
    <t>Allocation: Single arm study;. Masking: Open (masking not used). Control: Uncontrolled/Single arm. Assignment: Single (group). Study design purpose: Diagnostic;</t>
  </si>
  <si>
    <t>UniversitÃ¤tsklinikum Halle (Saale)</t>
  </si>
  <si>
    <t>DRKS00021575</t>
  </si>
  <si>
    <t xml:space="preserve">Demographic and epidemiological characteristics of Covid-19 disease in Helios-Hospital and determinants of clinical course                                                                                                                                                                                                                                                                                                                                                                                                                                                                                                                                                                                                                                                                                                                                                                                                                                                                                                                                                                                                                                                                                                                                                                                                                                                                                                                                                                                                                                                                                                                                                                                                                                                                                                                                                                                                                                                                                                                                                      </t>
  </si>
  <si>
    <t>Inclusion criteria: all patients who were diagnosed with SARS-CoV-2 after laboratory confirmation and who had been admitted to hospital since 15.02.20</t>
  </si>
  <si>
    <t>Exclusion criteria: Covid-19 negative Patients</t>
  </si>
  <si>
    <t>The primary endpoints are composed of admission to an intensive care unit (ICU), tracheal intubation or death.</t>
  </si>
  <si>
    <t>http://www.drks.de/DRKS00021161</t>
  </si>
  <si>
    <t>Allocation: Single arm study;. Masking: Open (masking not used). Control: Uncontrolled/Single arm. Assignment: Single (group). Study design purpose: Health care system;</t>
  </si>
  <si>
    <t>Abteilung fÃ¼r Krankenhaushygiene</t>
  </si>
  <si>
    <t>DRKS00021161</t>
  </si>
  <si>
    <t xml:space="preserve">Lean European Open Survey on 
SARS-CoV-2 (COVID-19) - LEOSS                                                                                                                                                                                                                                                                                                                                                                                                                                                                                                                                                                                                                                                                                                                                                                                                                                                                                                                                                                                                                                                                                                                                                                                                                                                                                                                                                                                                                                                                                                                                                                                                                                                                                                                                                                                                                                                                                                                                                                                                                     </t>
  </si>
  <si>
    <t>Inclusion criteria: Patients with confirmed SARS-CoV-2 infection by PCR diagnosis from nasopharynx, oropharynx, stool, or blood. Rapid tests are an acceptable alternative.</t>
  </si>
  <si>
    <t>Exclusion criteria: The study will be governed, announced, and disseminated via ESCMID and other channels across Europe. However, treatment in another country is not a formal exclusion criterion.</t>
  </si>
  <si>
    <t>To identify independent predictors of outcome in patients with diagnosed infection by SARS-CoV-2.</t>
  </si>
  <si>
    <t>http://www.drks.de/DRKS00021145</t>
  </si>
  <si>
    <t>Belgium;Germany;France;Italy;Ireland;Portugal;Spain;Austria;Iceland;Switzerland;United Kingdom</t>
  </si>
  <si>
    <t>Deutsches Zentrum fÃ¼r Infektionsforschung (DZIF) e. V.</t>
  </si>
  <si>
    <t>DRKS00021145</t>
  </si>
  <si>
    <t xml:space="preserve">Survival and risk factors in Covid-19 and influenza, a retrospective analysis                                                                                                                                                                                                                                                                                                                                                                                                                                                                                                                                                                                                                                                                                                                                                                                                                                                                                                                                                                                                                                                                                                                                                                                                                                                                                                                                                                                                                                                                                                                                                                                                                                                                                                                                                                                                                                                                                                                                                                                                   </t>
  </si>
  <si>
    <t>Intervention 1: Retrospective testing for risk and protective factors for lethality of Covid 19 positive hospital patients Intervention 2: Retrospective testing for risk and protective factors for the lethality of influenza positive hospital patients</t>
  </si>
  <si>
    <t>Exclusion criteria: No Covid 19 or influenza positive test</t>
  </si>
  <si>
    <t>Mortality from Covid-19 and influenza in hospital patients</t>
  </si>
  <si>
    <t>http://www.drks.de/DRKS00021823</t>
  </si>
  <si>
    <t>Allocation: Non-randomized controlled trial;. Masking: Open (masking not used). Control: Other. Assignment: Other. Study design purpose: Prognosis;</t>
  </si>
  <si>
    <t>Klinik fÃ¼r AnÃ¤sthesiologie, Intensivmedizin und Schmerztherapie</t>
  </si>
  <si>
    <t>DRKS00021823</t>
  </si>
  <si>
    <t xml:space="preserve">Covid-19 Case-Cluster-Study                                                                                                                                                                                                                                                                                                                                                                                                                                                                                                                                                                                                                                                                                                                                                                                                                                                                                                                                                                                                                                                                                                                                                                                                                                                                                                                                                                                                                                                                                                                                                                                                                                                                                                                                                                                                                                                                                                                                                                                                                                                     </t>
  </si>
  <si>
    <t>Exclusion criteria: None.</t>
  </si>
  <si>
    <t>The primary endpoint is the prevalence of SARS/CoV-2 positive individuals in the study population, defined as the number of individuals with positive laboratory findings (from at least one of the sample media collected in the study) divided by the total number of study participants.</t>
  </si>
  <si>
    <t>http://www.drks.de/DRKS00021306</t>
  </si>
  <si>
    <t>Allocation: Other;. Masking: Open (masking not used). Control: Other. Assignment: Parallel. Study design purpose: Prevention;</t>
  </si>
  <si>
    <t>Institut fÃ¼r Virologie/ UniversitÃ¤tklinikum Bonn</t>
  </si>
  <si>
    <t>DRKS00021306</t>
  </si>
  <si>
    <t xml:space="preserve">Communication in times of the corona virus pandemic (COVID-19) - KomCo                                                                                                                                                                                                                                                                                                                                                                                                                                                                                                                                                                                                                                                                                                                                                                                                                                                                                                                                                                                                                                                                                                                                                                                                                                                                                                                                                                                                                                                                                                                                                                                                                                                                                                                                                                                                                                                                                                                                                                                                          </t>
  </si>
  <si>
    <t>Assessment of the mental stress caused by visitation restrictions in the context of the corona virus pandemic in hospitalised patients</t>
  </si>
  <si>
    <t>http://www.drks.de/DRKS00021676</t>
  </si>
  <si>
    <t>Allocation: Non-randomized controlled trial;. Masking: Open (masking not used). Control: Control group receives no treatment. Assignment: Other. Study design purpose: Other;</t>
  </si>
  <si>
    <t>Klinik III (HÃ¤matologie, Onkologie, Palliativmedizin)Zentrum fÃ¼r Innere MedizinUniversitÃ¤tsmedizin Rostock</t>
  </si>
  <si>
    <t>DRKS00021676</t>
  </si>
  <si>
    <t xml:space="preserve">Analysis of the Pathophysiology and Pathology of Corona Virus Disease 2019 (Pa-COVID-19) - Pa-COVID-19                                                                                                                                                                                                                                                                                                                                                                                                                                                                                                                                                                                                                                                                                                                                                                                                                                                                                                                                                                                                                                                                                                                                                                                                                                                                                                                                                                                                                                                                                                                                                                                                                                                                                                                                                                                                                                                                                                                                                                          </t>
  </si>
  <si>
    <t>WHO scale for clinical improvement on day 15</t>
  </si>
  <si>
    <t>http://www.drks.de/DRKS00021688</t>
  </si>
  <si>
    <t>Allocation: Single arm study;. Masking: Open (masking not used). Control: Uncontrolled/Single arm. Assignment: Single (group). Study design purpose: Basic research/physiological study;</t>
  </si>
  <si>
    <t>CharitÃ© Campus Virchow-Klinikum</t>
  </si>
  <si>
    <t>DRKS00021688</t>
  </si>
  <si>
    <t xml:space="preserve">lnfluence of the COVID-19-pandemic on the treatment of ENT patients                                                                                                                                                                                                                                                                                                                                                                                                                                                                                                                                                                                                                                                                                                                                                                                                                                                                                                                                                                                                                                                                                                                                                                                                                                                                                                                                                                                                                                                                                                                                                                                                                                                                                                                                                                                                                                                                                                                                                                                                             </t>
  </si>
  <si>
    <t>Intervention 1: First we will count critical surgical procedures , divided in subgroups (Emergencies, suspected malignoma, malignom operation) and compare march and april with the respective months from years before. Additionally we will analzyze relative numbers of critical and elective cases to show the triage that happened during the pandemic. And lastly we will be keeping daily track of COVID19-cases among personal and patients.</t>
  </si>
  <si>
    <t>Exclusion criteria: Surgical procedure elsewhere in the university hospital Freiburg</t>
  </si>
  <si>
    <t>Analysis of ressources in the ENT departement prior to/during and after the COVID-19 pandemic. We will evaluate number of cases in our in- and outpatient departement, available doctors and workload in the ENT departement quantitatively. Furthermore we will analyze how different meassures like cancelation and resumption of elective procedures will affect these factors.</t>
  </si>
  <si>
    <t>http://www.drks.de/DRKS00021699</t>
  </si>
  <si>
    <t>Allocation: Other;. Masking: Open (masking not used). Control: Other. Assignment: Other. Study design purpose: Health care system;</t>
  </si>
  <si>
    <t>Klinik fÃ¼r Hals-Nasen-Ohrenheilkunde, Kopf- und Halschirurgie, UniversitÃ¤tsklinikum Freiburg</t>
  </si>
  <si>
    <t>DRKS00021699</t>
  </si>
  <si>
    <t xml:space="preserve">Prospective COVID-19 Cohort Munich - KoCo19                                                                                                                                                                                                                                                                                                                                                                                                                                                                                                                                                                                                                                                                                                                                                                                                                                                                                                                                                                                                                                                                                                                                                                                                                                                                                                                                                                                                                                                                                                                                                                                                                                                                                                                                                                                                                                                                                                                                                                                                                                     </t>
  </si>
  <si>
    <t>sero-prevalence and -incidence of SARS-CoV-2 antibodies in a representative household sample of the Munich population</t>
  </si>
  <si>
    <t>http://www.drks.de/DRKS00021698</t>
  </si>
  <si>
    <t>Abteilung fÃ¼r Infektions- und Tropenmedizin,LMU Klinikum</t>
  </si>
  <si>
    <t>DRKS00021698</t>
  </si>
  <si>
    <t xml:space="preserve">The comprehensive evaluation of therapeutic drugs for pediatric novel coronavirus pneumonia (COVID-19)                                                                                                                                                                                                                                                                                                                                                                                                                                                                                                                                                                                                                                                                                                                                                                                                                                                                                                                                                                                                                                                                                                                                                                                                                                                                                                                                                                                                                                                                                                                                                                                                                                                                                                                                                                                                                                                                                                                                                                          </t>
  </si>
  <si>
    <t>Case series:Treated with variate traditional Chinese medicines;</t>
  </si>
  <si>
    <t>Body temperature;Respiratory syndrome;Pulmonary imaging;Nucleic acid testing;</t>
  </si>
  <si>
    <t>http://www.chictr.org.cn/showproj.aspx?proj=54371</t>
  </si>
  <si>
    <t>ChiCTR2000033342</t>
  </si>
  <si>
    <t>Role of Children in the Transmission of SARS-CoV-2 in Households of Immunocompromised Persons</t>
  </si>
  <si>
    <t>To define the role of household contact with children or siblings in the transmission of SARS-CoV-2 to immunocompromised patients.</t>
  </si>
  <si>
    <t>https://clinicaltrials.gov/show/NCT04407546</t>
  </si>
  <si>
    <t>Jonsson Comprehensive Cancer Center</t>
  </si>
  <si>
    <t>NCT04407546</t>
  </si>
  <si>
    <t>National Observatory of the Care of Young Sick Children in Community or Not, Indications and Cost-effectiveness of PCR-Sars-CoV-2 - VIGIL Study</t>
  </si>
  <si>
    <t>Percentage of children screened with a positive PCR result</t>
  </si>
  <si>
    <t>https://clinicaltrials.gov/show/NCT04412317</t>
  </si>
  <si>
    <t>14 Years</t>
  </si>
  <si>
    <t>NCT04412317</t>
  </si>
  <si>
    <t>URL- not hyperlinked</t>
  </si>
  <si>
    <t>Inclusion criteria: All pregnant women admitted to a participating hospital with COVID-19 during pregnancy</t>
  </si>
  <si>
    <t>Exclusion criteria: Suspected COVID-19 not subsequently confirmed on PCR, serology or imaging</t>
  </si>
  <si>
    <t>Exclusion criteria: Contraindication to nasal swab collection</t>
  </si>
  <si>
    <t>Inclusion criteria: COVID-19 confirmed infants or infants born to COVID-19 confirmed mothers</t>
  </si>
  <si>
    <t>Exclusion criteria: Pregnant and/or post-partum women and neonates who do not meet suspect or confirmed case definition of COVID-19.</t>
  </si>
  <si>
    <t>Exclusion criteria: Severe novel coronavirus pneumonia patients who cannot provide exhaled breath samples.</t>
  </si>
  <si>
    <t>Exclusion criteria: Suspected patients with inability to collect deep sputum, throat swabs, or nose swabs from alveolar lavage.</t>
  </si>
  <si>
    <t>Inclusion criteria: Children diagnosed with novel coronavirus pneumonia through epidemiological history, clinical symptoms, and nucleic acid test results.</t>
  </si>
  <si>
    <t>Exclusion criteria: No exclusion criteria</t>
  </si>
  <si>
    <t>Inclusion criteria: 2020.01.01 Patients who have tested positive for new coronavirus in our hospital</t>
  </si>
  <si>
    <t>Exclusion criteria: 2020.01.01 Patients who have tested negative for new coronavirus in our hospital</t>
  </si>
  <si>
    <t xml:space="preserve">Inclusion criteria: 2020.01.01 Patients who have tested positive for new coronavirus in our hospital </t>
  </si>
  <si>
    <t>Inclusion criteria: Patients who meet the suspected or confirmed diagnostic criteria of COVID-19.</t>
  </si>
  <si>
    <t>Exclusion criteria: N/A</t>
  </si>
  <si>
    <t>Inclusion criteria: All patients diagnosed with novel coronavirus pneumonia by nucleic acid detection.</t>
  </si>
  <si>
    <t>Exclusion criteria: NO.</t>
  </si>
  <si>
    <t>Inclusion criteria: Inpatients with 2019 Novel Coronavirus infection in the severe case section running by national medical team from the Second Affiliated hospital of Xian Jiaotong University</t>
  </si>
  <si>
    <t>Inclusion criteria: Observational study, no inclusion criteria</t>
  </si>
  <si>
    <t>Exclusion criteria: Observational study, no exclusion criteria</t>
  </si>
  <si>
    <t>Inclusion criteria: Patients confirmed to be infected with SARS-CoV-2.</t>
  </si>
  <si>
    <t>Exclusion criteria: Persons who do not meet the inclusion criteria</t>
  </si>
  <si>
    <t xml:space="preserve">Exclusion criteria: no exclusion criteria </t>
  </si>
  <si>
    <t>Inclusion criteria: Aged 2-65 years, with a BMI of 18-28, who underwent otolaryngological surgery. The patients were ASA grade I-III.</t>
  </si>
  <si>
    <t>Exclusion criteria: Patients with difficult airways;Patients who need to remain tracheal intubation to return to the ward after surgery;After signing the informed consent, those who were conscious and awake during the perioperative period refused to continue to participate in the test.</t>
  </si>
  <si>
    <t>Inclusion criteria: Common and severe new coronavirus pneumonia</t>
  </si>
  <si>
    <t>Exclusion criteria: Mild and critical new coronavirus pneumonia</t>
  </si>
  <si>
    <t>Inclusion criteria: New Coronavirus Patients Meeting the Criteria for the Diagnosis and Treatment of New Coronavirus Infected Pneumonia (Trial Version 5)</t>
  </si>
  <si>
    <t>Exclusion criteria: Pregnant woman</t>
  </si>
  <si>
    <t>Inclusion criteria: Refer to the national health commission document "diagnosis and treatment plan of new coronavirus pneumonia (trial seven edition)".</t>
  </si>
  <si>
    <t>Inclusion criteria: Acorrding to  Clinical management of severe acute respiratory infection when novel coronavirus (nCoV) infection is suspected Jan 11, 2020.</t>
  </si>
  <si>
    <t>Inclusion criteria: Novel coronavirus pneumonia patients</t>
  </si>
  <si>
    <t>Inclusion criteria: COVID-19 nucleic acid testing positive non-critically ill hospitalized patients.</t>
  </si>
  <si>
    <t>Exclusion criteria: The family refused</t>
  </si>
  <si>
    <t>Inclusion criteria: All patients with laboratory confirmed diagnosis of COVID-19 and are listed in the Centre for Health Protection (CHP) database will be included in the study.</t>
  </si>
  <si>
    <t>Exclusion criteria: Not applicable</t>
  </si>
  <si>
    <t>Inclusion criteria: We recruited patients with positive real-time RT-PCR results who were admitted to Xiangyang No.1 Peoples Hospital before February 9th, 2020.</t>
  </si>
  <si>
    <t>Exclusion criteria: no</t>
  </si>
  <si>
    <t>Inclusion criteria: Pregnant women confirmed with COVID-19 and admitted in our department from February,2020 to August, 2020</t>
  </si>
  <si>
    <t>Inclusion criteria: Patinets diagnosed with COVID-19 according to Diagnosis and treatment of novel coronavirus pneumonia (trial version sixth)</t>
  </si>
  <si>
    <t>Exclusion criteria: 25(OH)D level not available</t>
  </si>
  <si>
    <t>Inclusion criteria: Children at medium/low risk aged 0-18 years who were admitted to the department of pediatrics during the study period</t>
  </si>
  <si>
    <t>Inclusion criteria: Including maternal cases who performed emergency cesarean section in our hospital from January 24, 2020 to March 10, 2020</t>
  </si>
  <si>
    <t xml:space="preserve">Exclusion criteria: Incomplete case data. </t>
  </si>
  <si>
    <t>Inclusion criteria: We anticipate collecting 200 COVID-19 serum samples (40 severe patients, 130 non-severe patients and 30 influza patients) in 2-4 hospitals. At present, there are two cooperate unit, Taizhou Hospital of Zhejiang Province and the First Hospital of Jiangxing. Severe patients include three categories: good prognosis, poor prognosis under cytokine storm and poor prognosis without cytokine storm. We will collect serum, urine and feces samples at multiple time points during the course of the disease to conduct multi-omics analysis.</t>
  </si>
  <si>
    <t>Exclusion criteria: Death was excluded. Cases with BMI mismatch were excluded</t>
  </si>
  <si>
    <t>Exclusion criteria: lack of NAT or serologically specific antibody detection</t>
  </si>
  <si>
    <t>Inclusion criteria: Cases of cesarean section in Women's Hospital Medical School of Zhejiang University from January 24, 2020 to March 31, 2020</t>
  </si>
  <si>
    <t>Exclusion criteria: incomplete case date</t>
  </si>
  <si>
    <t>Exclusion criteria: Refusal to consent</t>
  </si>
  <si>
    <t xml:space="preserve">Inclusion criteria: 1. A diagnosis of an ASD according to the fifth edition of Diagnostic and Statistical Manual(DSM-5); 2. Preschool Children (3-7 years);DQ (Development Quotient) &gt; 75; 3. Mothers were conscious and gave informed consent. </t>
  </si>
  <si>
    <t xml:space="preserve">Exclusion criteria: 1. The child was combined with other acute and chronic somatic diseases, hereditary diseases, and hearing and hearing impairment; 2. The parents of the child refused to cooperate after the investigator explained; 3. The child could not participate in the full study; 4. The child was participating or was participated in related experimental research projects in the last 8 months. </t>
  </si>
  <si>
    <t>Inclusion criteria: Asymptomatic individuals, age group: &lt;10, 10-20, 21-45, 45-64, &gt;=65 years.</t>
  </si>
  <si>
    <t>Exclusion criteria: Those who or their parents do not provide consent for this study.</t>
  </si>
  <si>
    <t>Inclusion criteria: All pregnant women with COVID-19 infection were admitted in two designated general hospitals in Wuhan, China (Renmin Hospital, Wuhan University and Central Hospital of Wuhan, Tongji Medical College, Huazhong University of Science and Technology) between January and March, 2020</t>
  </si>
  <si>
    <t>Exclusion criteria: Too much data missing</t>
  </si>
  <si>
    <t>Inclusion criteria: The pregnant women who had covid-19 in the first or second trimester is now cured;(Reference to inclusion criteria for diagnostic and recovery  criteria: covid-19 infection in early second trimestery is now cured;(diagnostic criteria for infection and recovery refer to COVID 19 diagnostic criteria seventh edition), CT results were normal or the consultation of infection department was significantly improved, nucleic acid test results were negative, blood IgM(-), IgG(+) and pregnancy continued</t>
  </si>
  <si>
    <t>Exclusion criteria: Exclusion criteria:  During perinatal peirod, any of CT image or nucleic acid test resul is abnormal, blood IgM(+), or due to non-medical conditions of termination of pregnancy.</t>
  </si>
  <si>
    <t>Inclusion criteria: All asymptomatic and confirmed patients with COVID-19 in Guizhou Provincial Staff Hospital.</t>
  </si>
  <si>
    <t>Exclusion criteria: Non-COVID-19 infections.</t>
  </si>
  <si>
    <t>Inclusion criteria: COVI-19 confimed case.</t>
  </si>
  <si>
    <t>Exclusion criteria: Non</t>
  </si>
  <si>
    <t>Exclusion criteria: 1. Any woman not meeting the criteria.</t>
  </si>
  <si>
    <t>Exclusion criteria: Individuals who do not meet the inclusion criteria</t>
  </si>
  <si>
    <t xml:space="preserve">Inclusion criteria: </t>
  </si>
  <si>
    <t>Inclusion criteria: Positive RT-PCR; age&gt; 18 years;  discrete classification (without signs of dyspnea, and oximetry greater than 93%)</t>
  </si>
  <si>
    <t>Exclusion criteria: Need for ICU on day 0; allergy to hydroxychloroquine or azithromycin; retinopathy; G6PD deficiency; QT extension; lactation; pregnancy; hepatic insufficiency; acute renal failure; patients who did not sign the informed consent</t>
  </si>
  <si>
    <t>Inclusion criteria: patients over 18 years old; COVID-19 positive by the RT-PCR technique or rapid test; in mechanical ventilation; diagnosis of AKI; hydric balance positive higher then 3% of body weight; hospitalized in the ICU;vusing norepinephrine at a dose of 0.1 to 1 Âµg / kg / min.</t>
  </si>
  <si>
    <t>Exclusion criteria: Pregnant patients; patients who were on other types of dialysis support, other than HDP or HDC, that with an emergency indication for RAS; diagnosed with stage 5 chronic kidney disease or need for chronic renal replacement therapy (dialysis or transplantation) will be excluded.</t>
  </si>
  <si>
    <t>Inclusion criteria: Patients with clinical and epidemiological diagnosis of covid-19 with moderate condition and possible poor prognosis without comorbidities that prevent home treatment.</t>
  </si>
  <si>
    <t>Inclusion criteria: Volunteers; Both genders; Admitted to the Emergency Department with diagnosis of Acute Respiratory Syndrome, presumed or confirmed; Age equal to or greater than 18 years; Informed consent form (ICF) signed by the patient or legal guardian.</t>
  </si>
  <si>
    <t>Exclusion criteria: Patients with known allergy to N acetylcysteine; Pregnant women; In need of immediate mechanical ventilation or Refusal or inability to obtain consent</t>
  </si>
  <si>
    <t xml:space="preserve">Inclusion criteria: Patients admitted to the ICU or Hospital with suspected or confirmed COVID-19 </t>
  </si>
  <si>
    <t>Exclusion criteria: Presence of any of the following: Need to supplement oxygen more than 4L; Use of high flow nasal catheter; Use of non-invasive ventilation; Use of mechanical ventilation; History of severe ventricular or QTC equal or grater than 48 ms cardiac arrithmia; History of hepatic desease (cirrosis); Renal dysfunction (estimated glomerular filtration  rate [eGFR] less than 30ml/min/1.73m2, using MDRD or CKD-EPI method); Patients with retinopathy or macular degeneration; Children under 18 years;Pregnancy; Allergy to chloroquine and derivatives; Allergy to azythromicyn; Patients in hospital over 48hr; Patients with symptoms over 14 days</t>
  </si>
  <si>
    <t>TRIAL NAME</t>
  </si>
  <si>
    <t>Trial title/name</t>
  </si>
  <si>
    <t>Singapore</t>
  </si>
  <si>
    <t xml:space="preserve">Characteristics of recurrent positive RT-PCR findings of recovered patients from novel coronavirus pneumonia (COVID-19)9 in Wuhan, China: A retrospective study                                                                                                                                                                                                                                                                                                                                                                                                                                                                                                                                                                                                                                                                                                                                                                                                                                                                                                                                                                                                                                                                                                                                                                                                                                                                                                                                                                                                                                                                                                                                                                                                                                                                                                                                                                                                                                                                                                                 </t>
  </si>
  <si>
    <t>Inclusion criteria: Recovered patients from COVID-19</t>
  </si>
  <si>
    <t>Viral nucleic acid test;</t>
  </si>
  <si>
    <t>http://www.chictr.org.cn/showproj.aspx?proj=54787</t>
  </si>
  <si>
    <t>yunnan CDC</t>
  </si>
  <si>
    <t>ChiCTR2000033580</t>
  </si>
  <si>
    <t>Case series:758;</t>
  </si>
  <si>
    <t>Biological: Tocilizumab</t>
  </si>
  <si>
    <t>Frequency of response;Length of time from level of care to step down level of care;Survival</t>
  </si>
  <si>
    <t>Change in weight child;Change in weight parents</t>
  </si>
  <si>
    <t>Contamination and Transmission of the SARS-CoV-2 Virus in Exposed, Confined and Community-based Infants: A Cross-sectional, Multicentre, Interventional Seroprevalence Study</t>
  </si>
  <si>
    <t>Diagnostic Test: Rapid detection test;Diagnostic Test: Nasopharyngeal swab;Diagnostic Test: Stool collection</t>
  </si>
  <si>
    <t>Assess the serological status/rate of past infections in the children of priority staff in the nursery during the containment period</t>
  </si>
  <si>
    <t>https://clinicaltrials.gov/show/NCT04413968</t>
  </si>
  <si>
    <t>NCT04413968</t>
  </si>
  <si>
    <t>Descriptive and Retrospective Analysis of Acute Myocarditis Associated With Pandemic COVID-19 in Children</t>
  </si>
  <si>
    <t>Acute myocarditis;Multi-systemic inflammatory syndrome;Kawasaki disease</t>
  </si>
  <si>
    <t>https://clinicaltrials.gov/show/NCT04420468</t>
  </si>
  <si>
    <t>NCT04420468</t>
  </si>
  <si>
    <t>Zinc Vitamin D and b12 Levels in the Covid-19 Positive Pregnant Women</t>
  </si>
  <si>
    <t>Other: Serum zinc, vitamin d vitamin b12 levels .</t>
  </si>
  <si>
    <t>Serum zinc, vitamin d vitamin b12 deficiency levels</t>
  </si>
  <si>
    <t>https://clinicaltrials.gov/show/NCT04407572</t>
  </si>
  <si>
    <t>NCT04407572</t>
  </si>
  <si>
    <t>Diagnostic Test: Diagnosis of SARS-Cov2 by RT-PCR and : IgG, Ig M serologies in the amniotoc fluid, the blood cord and the placenta</t>
  </si>
  <si>
    <t>Prognostic Factors in Pregnant Women With COVID-19</t>
  </si>
  <si>
    <t>Diagnostic Test: imaging, blood tests</t>
  </si>
  <si>
    <t>the factors affecting prognosis in pregnant women diagnosed with COVID-19</t>
  </si>
  <si>
    <t>https://clinicaltrials.gov/show/NCT04409249</t>
  </si>
  <si>
    <t>NCT04409249</t>
  </si>
  <si>
    <t>Evaluation of the Evolution of Pregnancies in the First Trimester Following a Medically Assisted Procreation (MAR) Management During a COVD-19 Pandemic Period</t>
  </si>
  <si>
    <t>Evaluation of the evolution of pregnancies in the first trimester following MAR management during a COVD-19 pandemic period</t>
  </si>
  <si>
    <t>https://clinicaltrials.gov/show/NCT04415359</t>
  </si>
  <si>
    <t>University Hospital, Strasbourg, France</t>
  </si>
  <si>
    <t>43 Years</t>
  </si>
  <si>
    <t>NCT04415359</t>
  </si>
  <si>
    <t>COVID-19 and Pregnancy Outcomes: a Portuguese Collaboration Study</t>
  </si>
  <si>
    <t>Diagnostic Test: RT PCR SARS-CoV-2</t>
  </si>
  <si>
    <t>SARS-CoV-2 Neonatal Infection</t>
  </si>
  <si>
    <t>https://clinicaltrials.gov/show/NCT04416373</t>
  </si>
  <si>
    <t>Portugal</t>
  </si>
  <si>
    <t>Universidade Nova de Lisboa</t>
  </si>
  <si>
    <t>55 Years</t>
  </si>
  <si>
    <t>NCT04416373</t>
  </si>
  <si>
    <t>COVID-19 and Obstetric Transmission</t>
  </si>
  <si>
    <t>Diagnostic Test: RT-PCR and antibody testing</t>
  </si>
  <si>
    <t>Presence of COVID-19 virus</t>
  </si>
  <si>
    <t>https://clinicaltrials.gov/show/NCT04418557</t>
  </si>
  <si>
    <t>University Hospitals Cleveland Medical Center</t>
  </si>
  <si>
    <t>NCT04418557</t>
  </si>
  <si>
    <t>Knowledge About Covid-19 Infection in Pregnant Ladies</t>
  </si>
  <si>
    <t>Other: Questionaire</t>
  </si>
  <si>
    <t>The number of pregnant women who have knowledge about covid-19</t>
  </si>
  <si>
    <t>https://clinicaltrials.gov/show/NCT04423692</t>
  </si>
  <si>
    <t>Aljazeera Hospital</t>
  </si>
  <si>
    <t>42 Years</t>
  </si>
  <si>
    <t>NCT04423692</t>
  </si>
  <si>
    <t>Part A:What is the rate of SARS-CoV2 RNA positive children aged 1-10 years and one parent in a population-based sample in Baden-WÃ¼rttemberg?What is the seroprevalence of SARS-CoV-2 antibodies in the collective mentioned under 1.Are there age subgroups within the children of 1 and 10 years of age regarding infection rate?Part B:A nasal/pharyngeal swab and a blood sample (2-3 ml blood) are taken from the child and the accompanying parent to determine SARS-CoV2 RNA in the nasal/pharyngeal swab and SARS-CoV2 antibodies in the blood. The result will be communicated to the participants afterwards.The participants will receive a questionnaire in which, among other things, their living situation, occupation, age and chronic illness will be assessed. Parents' chronic illnesses will be asked. Concerning the children, chronic illnesses, attendance of day-care centers, kindergarten, elementary school, since when the children have been in home care, or whether they have continued to attend KITAs or kindergartens or after-school care as part of emergency care, and whether there has been contact with a person with proven COVID-19 infection or whether SARS-CoV2 has already been detected in the participants themselves. Health problems (fever, cough, "cold", diarrhoea) current or in the last 4 weeks are asked for children and the participating parent.What is the seroprevalence of SARS-CoV-2 antibodies in children and adolescents compared to adults from the same household with at least one index patient with a proven SARS-CoV-2 infection (positive PCR test) with or without COVID-19 disease?Are there age-dependent subgroups within the children and adolescents aged 0 and 17 years with regard to the infection and disease rate?Is the circulating ACE2 serum concentration as a biomarker associated with SARS-CoV-2 infection with or without COVID-19 disease or its severity?</t>
  </si>
  <si>
    <t>Goals:Prospective surveillance of all hospitalized pediatric COVID-19 Patients in GermanyAnalysis of clinical courses, needed interventions, risk factors real-time updates via the DGPI Homepage</t>
  </si>
  <si>
    <t>Rate of influenza vaccination in women giving birth at greater than 20 weeks gestationData extracted from medical record system and validated with batch number of actual vaccination[Birth of baby]</t>
  </si>
  <si>
    <t>-To describe the clinical presentation (symptoms) of pregnant women who tested positive on SARS-CoV-2-To describe the clinical course of COVID-19 infection during pregnancy</t>
  </si>
  <si>
    <t>Main Objective: 1.	To assess the effect of HCQ in reducing maternal viral load  2.	To asses the efficacy of HCQ to prevent incident SARS-CoV-2 infection;Secondary Objective: 1.	To determine the impact of HCQ on the clinical course and duration of the COVID-19 disease 2.	To evaluate the effect of HCQ in avoiding the development of the COVID-19 disease in asymptomatic-infected women3.	To determine the safety and tolerability of HCQ in pregnant women 4.	To describe the clinical presentation of SARS-CoV-2 and the effects on pregnancy outcomes 5.	To determine the risk of vertical transmission (intra-utero and intra-partum) of SARS-CoV-2;Primary end point(s): - The mean reduction in viral load at day 14 after recruitment among those women infected by SARS-CoV-2, in the ITT and ATP cohorts, adjusted by age, gravidity, region(municipality) and other variables associated with the prevalence and viral load of SARS-CoV-2 infection. - The comparison of the proportion of pregnant women who were close contacts of confirmed cases of SARS-CoV-2 infection, with a positive PCR for the infection at day 14, in the ITT and ATP cohorts, adjusted by adjusted by age, gravidity, region(municipality) and other variables associated with the prevalence of SARS-CoV-2 infection.;Timepoint(s) of evaluation of this end point: Day 14 after treatment initiation</t>
  </si>
  <si>
    <t xml:space="preserve">                1. Confirmed SARS-CoV-2 infection in women in pregnancy or their neonates, measured using routine clinical data from 01/01/2020 to 31/03/2021                2. Suspected SARS-CoV-2 (defined as woman self-isolating for suspected COVID-19 with symptoms, symptoms will be recorded) measured using routine clinical data from 01/01/2020 to 31/03/2021            </t>
  </si>
  <si>
    <t>1.	Date of ECMO discontinuation2.	Date of invasive mechanical ventilation discontinuation3.	Date of ICU Discharge4.	Date of Hospital Discharge5.	Mortality at 28 days6.	Main cause of death</t>
  </si>
  <si>
    <t>Control groups and intervention groups will be compared in relation to the prognosis (time of mechanical ventilation, ICU admission and mortality in 60 days between groups). Variables with normal distribution will be described as mean Â± standard deviation and variables with non-normal distribution as median and interquartile range. Comparisons of continuous variables between the two groups will be performed using Student's t test for data with normal distribution and Mann-Whitney test for non-normal data. For the comparative analysis of categorical variables, the Chi-Square tests will be used. For comparisons of variables between groups by sessions, the mixed model of analysis of repeated measures over time with adjustment for Tukey will be used. Univariate and multivariate linear regression will be used for association with mechanical ventilation time and 60-day survival.In all tests performed, the significance level of 5% will be considered.</t>
  </si>
  <si>
    <t>Evaluate patient's health condition after 15 days. The primary outcome is based on six possible patient's health conditions whithin 15 days:;Patient at home;Patient in hospital, without oxygen;Patient in hospital, with oxygen;Patient in hospital with non-invasive ventilation or high flow cannula;Patient in mechanical ventilation;Death</t>
  </si>
  <si>
    <t xml:space="preserve">_x000D_        Inclusion Criteria:_x000D__x000D_        Age ranging from 3 to 10 years old_x000D__x000D_          -  Children attending to school in Nice_x000D__x000D_          -  Informed consent_x000D__x000D_          -  French insurance subscribed_x000D__x000D_        Exclusion Criteria:_x000D__x000D_          -  Refusal to participate from the parents or the child_x000D__x000D_          -  Bleeding disorders_x000D_      </t>
  </si>
  <si>
    <t xml:space="preserve">_x000D_        Inclusion Criteria:_x000D__x000D_          -  Age &gt;=1 year (as children &lt;1 year may not be able to take oral probiotics)_x000D__x000D_          -  Household contact of someone diagnosed with COVID-19_x000D__x000D_          -  Willingness to stop taking other probiotics or to not take any other probiotic while_x000D_             on LGG/placebo (taking a probiotic at the time of screening will not be considered a_x000D_             reason for exclusion. However, subjects will be asked to stop taking their probiotic_x000D_             if they enroll on the study)._x000D__x000D_          -  Access to e-mail/internet to complete electronic consent via REDCap_x000D__x000D_        Exclusion Criteria:_x000D__x000D_          -  Symptoms of COVID-19 at enrollment, including:_x000D__x000D_               -  Fever_x000D__x000D_               -  Respiratory symptoms_x000D__x000D_               -  GI symptoms_x000D__x000D_               -  Anosmia_x000D__x000D_               -  Ageusia -&gt;7 days since original patient associated with household contact was_x000D_                  diagnosed with COVID-19_x000D__x000D_          -  Taking hydroxychloroquine or remdesevir for any reason (as this would have the_x000D_             potential to decrease the expected rate of COVID-19 in this population and affect our_x000D_             power and sample size calculations)_x000D__x000D_          -  Enrolled in a COVID-19 prophylaxis study (as this would have the potential to decrease_x000D_             the expected rate of COVID-19 in this population and affect our power and sample size_x000D_             calculations)_x000D__x000D_          -  Any medical condition that would prevent taking oral probiotics or increase risks_x000D_             associated with probiotics including but not limited to:_x000D__x000D_               -  Inability to swallow/aspiration risk and no other methods of delivery (e.g., no_x000D_                  G/J tube)_x000D__x000D_               -  Increased infection risk due to immunosuppression due to:_x000D__x000D_                    -  Chronic immunosuppressive medication_x000D__x000D_                    -  Prior organ or hematopoietic stem cell transplant_x000D__x000D_                    -  Known neutropenia (ANC &lt;500 cells/ul)_x000D__x000D_                    -  HIV and CD4 &lt;200 cells/ul_x000D__x000D_               -  Increased infection risk due to endovascular due to:_x000D__x000D_                    -  Rheumatic heart disease_x000D__x000D_                    -  Congenital heart defect,_x000D__x000D_                    -  Mechanical heart valves_x000D__x000D_                    -  Endocarditis_x000D__x000D_                    -  Endovascular grafts_x000D__x000D_                    -  Permanent endovascular devices such as permanent (not short-term)_x000D_                       hemodialysis catheters, pacemakers, or defibrillators_x000D__x000D_               -  Increased infection risk due to mucosal gastrointestinal due to:_x000D__x000D_                    -  Gastroesophageal or intestinal injury, including active bleeding_x000D_      </t>
  </si>
  <si>
    <t xml:space="preserve">_x000D_        Inclusion Criteria:_x000D__x000D_          -  ICU admission for pneumonia complicated by respiratory failure._x000D__x000D_          -  RT-PCR (or equivalent) confirmed COVID-19 infection._x000D__x000D_          -  Intubated and on mechanical ventilation within 48 hours of initiation of mechanical_x000D_             ventilation._x000D__x000D_          -  Age = 3 years of age._x000D__x000D_        Exclusion Criteria:_x000D__x000D_          -  Allergy or known intolerance to Pulmozyme or Chinese Hamster Ovary cell products_x000D__x000D_          -  History of moderate to severe asthma, cystic fibrosis, or severe COPD (baseline FEV1 =_x000D_             40% predicted)_x000D__x000D_          -  Active malignancy other than basal cell melanoma or in situ breast cancer_x000D__x000D_          -  Unstable angina_x000D__x000D_          -  Chronic liver disease as judged by the investigator that would pose significant risk_x000D_             to participation_x000D__x000D_          -  Chronic renal disease as judged by the investigator that would pose significant risk_x000D_             to participation_x000D__x000D_          -  Patients unable to provide informed consent or who do not have a healthcare proxy to_x000D_             provide consent_x000D__x000D_          -  Patients are eligible for enrollment if they are already enrolled in another_x000D_             interventional study that does not involved inhaled medications_x000D__x000D_          -  Pregnant or breastfeeding_x000D__x000D_          -  Use of extracorporeal membrane oxygenation (ECMO)_x000D__x000D_          -  Prisoner status_x000D_      </t>
  </si>
  <si>
    <t xml:space="preserve">_x000D_        Inclusion Criteria:_x000D__x000D_          -  All potential volunteers invited to participate in the study._x000D__x000D_        Exclusion Criteria:_x000D__x000D_          -  All potential eligible participants, but who do not show interest in participating in_x000D_             the study._x000D_      </t>
  </si>
  <si>
    <t xml:space="preserve">_x000D_        Inclusion Criteria:_x000D__x000D_          -  Patients of any age and gender, including minors and pregnant women._x000D__x000D_          -  Hospital admission with diagnosis of COVID-19 according to clinical and_x000D_             microbiological criteria established by the Health Authorities and clinical practice_x000D_             (these may be modified based on the "Technical Document. Clinical management of_x000D_             COVID-19: hospital care" of the Ministry of Health)._x000D__x000D_          -  Patients receiving any specific treatment for COVID-19 disease (according to the_x000D_             "Technical Document. Clinical management of COVID-19: medical treatment" of the_x000D_             Ministry of Health, and "Available treatments for the management of respiratory_x000D_             infection by SARS-CoV-2" of the AEMPS)._x000D__x000D_          -  Patients admitted but not receiving specific treatment for COVID-19 disease_x000D__x000D_        Exclusion Criteria:_x000D__x000D_          -  Patients who do not wish to give informed consent once requested._x000D_      </t>
  </si>
  <si>
    <t xml:space="preserve">_x000D_        Healthy children of healthcare professionals._x000D__x000D_        Exclusion Criteria:_x000D__x000D_        Not currently receiving antibiotics, not admitted to hospital within the last seven days,_x000D_        not receiving immunosuppressive drugs and never diagnosed with a malignancy._x000D_      </t>
  </si>
  <si>
    <t xml:space="preserve">_x000D_        Inclusion Criteria:_x000D__x000D_          -  Subjects must have an active cancer diagnosis or have completed therapy within 12_x000D_             months of initiation of protocol specified therapy. This includes:_x000D__x000D_          -  Subjects with a new cancer diagnosis who have not yet initiated cancer therapy_x000D__x000D_          -  Subjects on active or have recently completed cancer-directed therapy including_x000D_             chemotherapy, radiation therapy, immunotherapy or hormonal therapy amongst others_x000D__x000D_          -  Subjects on any investigational therapy for cancer or COVID-19 are eligible._x000D_             Investigators are reminded to check whether the other investigational study(s) the_x000D_             patient is participating on specifically exclude tocilizumab and to adjudicate best_x000D_             clinical management decision for the specific patient_x000D__x000D_          -  Subjects who have undergone hematopoietic stem cell transplant within the past 12_x000D_             months, or are continued on graft versus host disease (GVHD) therapy, are also_x000D_             eligible_x000D__x000D_          -  COVID-19 Diagnosis: Patients hospitalized with COVID-19 pneumonia confirmed by:_x000D__x000D_               1. Radiographic findings concerning for COVID-19 pneumonia AND_x000D__x000D_               2. Confirmatory SARS-CoV2 positive result using any testing assay, or (with or_x000D_                  without a confirmatory test) with suspicion of COVID-19 disease owing to_x000D_                  belonging to a high-risk demographic group or living and/or working in high-risk_x000D_                  settings or with known exposure AND_x000D__x000D_               3. Oxygen saturation (SpO2) on room air =&lt; 93% or PaO2/FiO2 &lt; 300 mmHg_x000D__x000D_          -  Age &gt;= 2 years_x000D__x000D_          -  Adequate organ function:_x000D__x000D_          -  Aspartate aminotransferase (AST) and alanine aminotransferase (ALT) &lt; 10 x upper limit_x000D_             of normal_x000D__x000D_          -  Patients with low blood counts attributable to cancer therapy or underlying malignancy_x000D_             are eligible_x000D__x000D_          -  Patients may be on other therapies for COVID-19 including investigational and not_x000D_             limited to corticosteroids, azithromycin, chloroquine, hydroxychloroquine_x000D__x000D_               -  For patients already enrolled on other investigational studies for COVID-19,_x000D_                  study investigators should verify that co-enrollment on this study is permissible_x000D_                  as per the eligibility of the other study_x000D__x000D_          -  Human immunodeficiency virus (HIV)-infected patients are eligible for this trial_x000D_             unless they have opportunistic complications of acquired immunodeficiency syndrome_x000D_             (AIDS) other than the cancer they have_x000D__x000D_          -  For patients with evidence of chronic hepatitis B virus (HBV) infection, the HBV viral_x000D_             load should be on suppressive therapy, if indicated_x000D__x000D_          -  Patients with a history of hepatitis C virus (HCV) infection should be on treatment if_x000D_             indicated_x000D__x000D_          -  The effects of tocilizumab on the developing human fetus are unknown_x000D__x000D_          -  Pregnancy: Based on animal data, may cause fetal harm. Tocilizumab may be given if in_x000D_             the physician's judgment the patient's life is threatened without potential effective_x000D_             therapy_x000D__x000D_          -  Women of childbearing potential must agree to use birth control or remain abstinent_x000D_             for the duration of the study and for at least 28 days following the last dose of_x000D_             tocilizumab_x000D__x000D_          -  Nursing mothers: Discontinue drug or nursing taking into consideration importance of_x000D_             drug to mother_x000D__x000D_          -  Men must agree to remain abstinent (refrain from heterosexual intercourse) or use a_x000D_             condom, and agreement to refrain from donating sperm, for the duration of the study_x000D_             and for at least 28 days following the last dose of tocilizumab_x000D__x000D_          -  Ability to understand and the willingness to sign a written informed consent document._x000D_             Participants with impaired decision-making capacity (IDMC) who have a_x000D_             legally-authorized representative (LAR) and/or family member available will also be_x000D_             eligible_x000D__x000D_        Exclusion Criteria:_x000D__x000D_          -  Prior or concurrent utilization of IL-6 specific targeting strategies for treatment of_x000D_             COVID-19 that showed no benefit after maximum dosing; (patients who have only received_x000D_             1 prior dose and there was evidence of potential benefit may be eligible)_x000D__x000D_          -  This includes siltuximab, tocilizumab, and sarilumab_x000D__x000D_          -  Known hypersensitivity or history of severe allergic reaction to tocilizumab or other_x000D_             monoclonal antibodies_x000D__x000D_          -  Any serious medical condition or active uncontrolled infections (besides COVID-19)_x000D_             that, in the investigator's judgement, preclude the subject's safe participation in_x000D_             the study_x000D__x000D_          -  Examples: Active tuberculosis (TB) infection_x000D__x000D_          -  Active diverticulitis because of severe flairs in disease leading risk of bowel_x000D_             perforation_x000D__x000D_          -  Patients in whom, in the opinion of the treating physician, progression to death is_x000D_             imminent and inevitable within the next 24 hours, irrespective of the provision of_x000D_             treatments, will be excluded from the study_x000D__x000D_          -  Patients receiving or planning to receive any investigational agents other than_x000D_             tocilizumab are ineligible for this study, with the following exceptions:_x000D__x000D_          -  Investigational agents directed at a patient's underlying cancer are allowed._x000D__x000D_          -  Investigational SARS-CoV-2 anti-viral agents_x000D__x000D_          -  Convalescent serum directed at COVID-19 disease_x000D_      </t>
  </si>
  <si>
    <t xml:space="preserve">_x000D_        -  INCLUSION CRITERIA_x000D__x000D_          -  FOR Cohort 1 (Existing NIH Clinical Center Patient/Participants invited to participate_x000D_             by their NIH study team) and Cohort 2 (Individuals recruited through NIH Occupational_x000D_             Medicine Services (OMS) invited to participate by OMS)_x000D__x000D_          -  Positive test for SARS-CoV-2 virus infection_x000D__x000D_          -  Weight greater than or equal to 10 kg_x000D__x000D_          -  Age greater than or equal to 3 years old_x000D__x000D_        EXCLUSION CRITERIA:_x000D__x000D_        -Individuals invited to participate for whom we cannot consent for participation in a_x000D_        language offered by our existing interpretation service._x000D_      </t>
  </si>
  <si>
    <t xml:space="preserve">_x000D_        Inclusion Criteria:_x000D__x000D_          -  Male or female over 18 years of age at the time of enrollment_x000D__x000D_          -  COVID-19 test positive patients with mild-moderate symptoms including fever &gt;37.50 F_x000D__x000D_          -  Consecutive consenting staff at ICU, ER and COVID-19 unit that have never been_x000D_             diagnosed with COVID-19_x000D__x000D_        Exclusion Criteria:_x000D__x000D_          -  Exclusion criteria:_x000D__x000D_          -  Hepatic cirrhosis or active hepatitis B or C_x000D__x000D_          -  Severe renal disease_x000D__x000D_          -  Hospitalized for severe symptoms of COVID-19 (ARDS), on mechanical ventilation or ECMO_x000D__x000D_          -  Contraindication to HCQ_x000D__x000D_          -  Using HCQ for some other condition (i.e. SLE, rheumatoid arthritis)_x000D__x000D_          -  Pregnant or breast feeding_x000D__x000D_          -  Known history of long QT syndrome (QTc &gt;500 ms on electrocardiogram)_x000D__x000D_          -  Seizure disorder_x000D__x000D_          -  Body weight &lt;50kg_x000D__x000D_          -  Psoriasis_x000D__x000D_          -  Unwilling to provide informed consent_x000D_      </t>
  </si>
  <si>
    <t xml:space="preserve">_x000D_        Inclusion Criteria:_x000D__x000D_          -  Between 1 month and 18 years of age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1. Confirmed infection: Child who tested positive for COVID-19 and is no more than_x000D_                  96 hours after onset of symptoms (and within 120 hours at the time of receipt of_x000D_                  plasma)._x000D__x000D_               2. High-risk exposure: Susceptible child who was not previously infected or_x000D_                  otherwise immune to SARS-CoV-2 and exposed within 96 hours prior to enrollment_x000D_                  (and within 120 hours at the time of receipt of plasma). Both criteria below_x000D_                  should be met: A household member or daycare center (same room) exposure to a_x000D_                  person with [confirmed SARS-CoV-2 OR with clinically compatible disease in_x000D_                  regions with widespread ongoing transmission] and a negative for SARS-CoV-2_x000D_                  (nasopharyngeal swab)_x000D__x000D_          -  Subject is judged by the investigator to have the initiative and means to be compliant_x000D_             with the protocol._x000D__x000D_          -  Subjects or their legal representatives must have the ability to read, understand, and_x000D_             provide written informed consent for the initiation of any study related procedures._x000D__x000D_        Exclusion Criteria:_x000D__x000D_          -  History of severe reactions (e.g. anaphylaxis) to transfusion of blood products._x000D_             Subjects with minor reactions such as fever, itching, chills, etc. that resolve_x000D_             spontaneously or respond to pre-medications, and that do not represent more_x000D_             significant allergic reactions will not be excluded._x000D__x000D_          -  Inability to complete therapy with the study product within the stipulated time frame_x000D_             outlined above_x000D__x000D_          -  Female subjects in child-bearing age with a positive pregnancy test, breastfeeding, or_x000D_             planning to become pregnant/breastfeed during the study period._x000D__x000D_          -  Subject / caregiver deemed by the study team to be non-compliant with the study_x000D_             protocol_x000D_      </t>
  </si>
  <si>
    <t xml:space="preserve">_x000D_        Inclusion Criteria:_x000D__x000D_          -  Children between 4 - 18 years._x000D__x000D_          -  Living in The Netherlands._x000D__x000D_        Exclusion Criteria:_x000D__x000D_          -  No signed informed consent by relevant parties (parents of children aged below 12_x000D_             years, parents and or children aged between 12 and 16 years, or children aged 16 years_x000D_             and older)_x000D_      </t>
  </si>
  <si>
    <t xml:space="preserve">_x000D_        Inclusion Criteria:_x000D__x000D_        Population 1 :_x000D__x000D_          -  Children of priority staff welcomed in the crÃ¨che during the period of confinement,_x000D_             i.e. from 15 March to 9 May, regardless of the length of time they are in the crÃ¨che_x000D_             during this period and their "symptomatic or not" status during this period or on the_x000D_             day of inclusion._x000D__x000D_          -  Consent of the holders of parental authority_x000D__x000D_          -  Affiliated to a social security system or entitled person_x000D__x000D_        Population 2 :_x000D__x000D_          -  Nursery staff, regardless of their status/occupation and having had contact with the_x000D_             children during the period of confinement regardless of how long they have been in the_x000D_             nursery during this period and their "symptomatic or not" status during this period or_x000D_             on the day of inclusion._x000D__x000D_          -  Consent to participate_x000D__x000D_          -  Affiliated to a social security system or entitled person_x000D__x000D_        Population 3 :_x000D__x000D_          -  Hospital staff not exposed to patients and/or children, with or without children in_x000D_             day care, working in the bacteriology, biochemistry and biological haematology_x000D_             laboratories or in an administrative department of the participating hospitals._x000D__x000D_          -  Affiliated to a social security system or entitled person_x000D__x000D_        Exclusion Criteria:_x000D__x000D_        Population 1 :_x000D__x000D_          -  Refusal to sign consent by parents_x000D__x000D_          -  Clinical condition requiring urgent medical assessment (attending physician or_x000D_             transfer to paediatric emergency)_x000D__x000D_        Population 2 and 3 :_x000D__x000D_          -  Refusal to sign consent for staff_x000D__x000D_          -  Clinical condition requiring urgent medical evaluation_x000D_      </t>
  </si>
  <si>
    <t xml:space="preserve">_x000D_        Inclusion Criteria:_x000D__x000D_          -  Children &lt; 18 years old_x000D__x000D_          -  Admitted in French pediatric wards_x000D__x000D_          -  With a confirmed COVID-19 infection. ( on Nasal and pharyngeal swab specimens or blood_x000D_             samples tested positive for 2019-nCoV nucleic acid using real-time_x000D_             reverse-transcriptase polymerase-chain-reaction (RT- PCR) assay; or on typical chest_x000D_             CT signs_x000D__x000D_        Exclusion Criteria:_x000D__x000D_          -  Expressed refusal to participate_x000D_      </t>
  </si>
  <si>
    <t xml:space="preserve">_x000D_        Inclusion Criteria:_x000D__x000D_          -  COVID-19 suspected cases (by whatever definition)_x000D__x000D_          -  COVID-19 confirmed cases (based on PCR or serum specific IgM and IgG antibody of novel_x000D_             coronavirus; serum specific IgG of novel coronavirus from negative to positive or 4_x000D_             times higher in convalescence than in acute phase)_x000D__x000D_          -  &lt;/=21years of age_x000D__x000D_        Exclusion Criteria:_x000D__x000D_          -  COVID-19 suspected cases should not be SARSCoV-2, Influenza or RSV positive_x000D_      </t>
  </si>
  <si>
    <t xml:space="preserve">_x000D_        Inclusion Criteria:_x000D__x000D_          -  Infants born to mothers with Covid-19 infection_x000D__x000D_        Exclusion Criteria:_x000D__x000D_          -  If PCR values of mother negative, even though the clinic is preferable for Covid-19,_x000D_             the infant will not be recruited._x000D_      </t>
  </si>
  <si>
    <t xml:space="preserve">_x000D_        Inclusion Criteria:_x000D__x000D_          -  Immunocompromised patient followed at UCLA Health_x000D__x000D_          -  Immunocompromised patient &gt;1 day old to &lt;60 years of age_x000D__x000D_          -  Patient with a diagnosis of breast, lung, or colorectal cancers, lymphoma,_x000D_             acute/chronic leukemia, multiple myeloma, or other solid tumors and are receiving_x000D_             chemotherapy_x000D__x000D_          -  Patients who have received a hematopoietic stem cell transplantation within the last_x000D_             year_x000D__x000D_          -  Patients who have received a solid organ transplantation within the last year_x000D__x000D_        Exclusion Criteria:_x000D__x000D_          -  Immunocompromised patients with positive SARS-CoV-2 test prior to study enrollment_x000D_      </t>
  </si>
  <si>
    <t xml:space="preserve">_x000D_        Inclusion Criteria:_x000D__x000D_          -  Children under 15 years of age_x000D__x000D_          -  Prescription of a PCR-Sars-CoV-2_x000D__x000D_          -  VIGIL information note given to parents_x000D__x000D_        Exclusion Criteria:_x000D__x000D_          -  Refusal to participate by the patient, family member or legal representative_x000D_             (depending on the situation)_x000D_      </t>
  </si>
  <si>
    <t xml:space="preserve">_x000D_        Inclusion Criteria:_x000D__x000D_          -  Age &lt; 18 years_x000D__x000D_          -  Admitted to PICU from April 2020_x000D__x000D_          -  Presented with an acute myocarditis, fever and shock with a possible COVID-19_x000D_             infection_x000D__x000D_        Exclusion Criteria:_x000D__x000D_          -  Age = 18 years_x000D__x000D_          -  Other etiologies of acute myocarditis than the COVID-19_x000D__x000D_          -  Opposition expressed by the holders of parental authority_x000D_      </t>
  </si>
  <si>
    <t xml:space="preserve">_x000D_        Inclusion Criteria:_x000D__x000D_          -  pregnant woman_x000D__x000D_          -  diagnosed with Sars Cov-2 during pregnancy_x000D__x000D_          -  singleton or twin pregnancy_x000D__x000D_          -  informed consent_x000D__x000D_        Exclusion Criteria:_x000D__x000D_          -  virological or serological samples not done the day of delivery_x000D_      </t>
  </si>
  <si>
    <t xml:space="preserve">_x000D_        Inclusion Criteria:_x000D__x000D_          -  covid-19 positive pregnant women_x000D__x000D_          -  under 18 or more than 45 years old_x000D__x000D_        Exclusion Criteria:_x000D__x000D_          -  vitamin D , Vitamin B12 or Zinc supplement use_x000D__x000D_          -  Multivitamine use_x000D__x000D_          -  have taken vitamin supplements in the past 3 months_x000D__x000D_          -  use of medicines for vitamin deficiency_x000D__x000D_          -  having metabolic disease covid-19 negative pregnant women_x000D_      </t>
  </si>
  <si>
    <t xml:space="preserve">_x000D_        Inclusion Criteria:_x000D__x000D_          -  Pregnant Patient with COVID-19_x000D__x000D_        Exclusion Criteria:_x000D__x000D_          -  Those with known sexual dysfunction disorder_x000D_      </t>
  </si>
  <si>
    <t xml:space="preserve">_x000D_        Inclusion Criteria:_x000D__x000D_          -  Pregnant patients with COVID-19_x000D__x000D_        Exclusion Criteria:_x000D__x000D_          -  Patient giving Preterm Labor_x000D_      </t>
  </si>
  <si>
    <t xml:space="preserve">_x000D_        Inclusion Criteria:_x000D__x000D_          -  Pregnant women with COVID-19_x000D__x000D_        Exclusion Criteria:_x000D__x000D_        - Having a chronic disease that raises D-dimer levels_x000D_      </t>
  </si>
  <si>
    <t xml:space="preserve">_x000D_        Inclusion Criteria:_x000D__x000D_          -  All pregnant women SARS-Cov-2 positive during the pregnancy_x000D__x000D_          -  Informed consent obtained_x000D__x000D_          -  18 years to 48 years_x000D__x000D_        Exclusion Criteria:_x000D__x000D_          -  Pregnant women without SARS-Cov-2 infection ( PCR test and or serologies negatives)_x000D__x000D_          -  curatorship patients._x000D__x000D_          -  Refusal to participate to the study_x000D_      </t>
  </si>
  <si>
    <t xml:space="preserve">_x000D_        Inclusion Criteria:_x000D__x000D_          -  Being pregnant with a diagnosis of COVID-19 between the ages of 18-45_x000D__x000D_        Exclusion Criteria:_x000D__x000D_          -  Suspected COVID-19 diagnosis_x000D_      </t>
  </si>
  <si>
    <t xml:space="preserve">_x000D_        Inclusion Criteria:_x000D__x000D_          -  Presenting with fever (=37.5ÂºC) and/or one mild symptom suggestive of COVID-19 disease_x000D_             (cough, dyspnoea, chills, odynophagia, diarrhoea, muscle pain, anosmia, taste_x000D_             disorder, headache) OR contact of a SARS-CoV-2 confirmed or suspected case in the past_x000D_             14 days_x000D__x000D_          -  More than 12 weeks of gestation (dated by ultrasonography)_x000D__x000D_          -  Agreement to deliver in the study hospitals_x000D__x000D_        Exclusion Criteria:_x000D__x000D_          -  Known hypersensitivity to HCQ or other 4-aminoquinoline compounds_x000D__x000D_          -  History of retinopathy of any aetiology_x000D__x000D_          -  Concomitant use of digoxin, cyclosporine, cimetidine_x000D__x000D_          -  Known liver disease_x000D__x000D_          -  Clinical history of cardiac pathology including known long QT syndrome_x000D__x000D_          -  Unable to cooperate with the requirements of the study_x000D__x000D_          -  Participating in other intervention studies_x000D__x000D_          -  Delivery onset (characterized by painful uterine contractions and variable changes of_x000D_             the cervix, including some degree of effacement and slower progression of dilatation_x000D_             up to 5 cm for first and subsequent labours)_x000D_      </t>
  </si>
  <si>
    <t xml:space="preserve">_x000D_        Inclusion Criteria:_x000D__x000D_          -  Asymptomatic pregnant women who will give birth in this clinic, dilatation and_x000D_             curettage due to missed abortion, cerclage due to cervical insufficiency, medical_x000D_             evacuation due to fetal anomaly, and routine PCR test taken for service for some_x000D_             treatments._x000D__x000D_        Exclusion Criteria:_x000D__x000D_          -  Having any COVID-19 infection symptoms (fever, cough, weakness, shortness of breath,_x000D_             sore throat, etc.)_x000D_      </t>
  </si>
  <si>
    <t xml:space="preserve">_x000D_        Inclusion Criteria:_x000D__x000D_          -  Patient included in a Medically Assisted Procreation (MAR) protocol aged between 18_x000D_             and 43 years of age_x000D__x000D_          -  Patient who has already signed a consent to management_x000D__x000D_        Exclusion Criteria:_x000D__x000D_          -  Patient who expressed opposition to participating in the study_x000D_      </t>
  </si>
  <si>
    <t xml:space="preserve">_x000D_        Inclusion Criteria: Pregnant women infected with Sars-Cov-2. Delivery at Portuguese_x000D_        maternities._x000D__x000D_        Exclusion Criteria: RT PCR SARS-CoV-2 negative._x000D__x000D_        -_x000D_      </t>
  </si>
  <si>
    <t xml:space="preserve">_x000D_        Inclusion Criteria:_x000D__x000D_          -  COVID-19 infection at any time of the pregnancy, or presumed case by symptoms and_x000D_             direct contact with a positive case_x000D__x000D_          -  Pregnancy documented by ultrasound_x000D__x000D_        Exclusion Criteria:_x000D__x000D_          -  COVID-19 infection before or after pregnancy_x000D__x000D_          -  Person under investigation, but not a presumed or known positive case_x000D_      </t>
  </si>
  <si>
    <t xml:space="preserve">_x000D_        Inclusion Criteria:_x000D__x000D_          -  pregnant women_x000D__x000D_        Exclusion Criteria:_x000D__x000D_          -  non pregnant women_x000D_      </t>
  </si>
  <si>
    <t xml:space="preserve">ENROLLMENT DATE </t>
  </si>
  <si>
    <t>Exclusion criteria: Non recovered patients from COVID-19_x000D_Refused to attend in</t>
  </si>
  <si>
    <t>Inclusion criteria: (1) Pregnant women who've built card and plan to deliver in the studied hospitals; _x000D_(2) Women aged &gt;=18 years;_x000D_(3) Pregnant women with an EPDS score &gt; 9 during the third trimester;_x000D_(4) Women with singleton pregnancy;_x000D_(5) Women who have internet access at home;_x000D_(6) Women who are able to read and comprehend the text as well as give textual feedback;_x000D_(7) Women who agree to participate in the research and sign the inform consent.</t>
  </si>
  <si>
    <t xml:space="preserve">Exclusion criteria: (1) Women with critical health condition including malignant tumor, severe cardiovascular and cerebrovascular diseases, brain injury and palsy;_x000D_(2) Women with intellectual deficiency who are unable to understand and complete the questionnaire. </t>
  </si>
  <si>
    <t xml:space="preserve">Inclusion criteria: (1) There is no restrictions on gender and age; _x000D_(2) Patients diagnosed with mild pneumonia (slight clinical symptoms, no pneumonia manifestations on imaging), general pneumonia patients (with fever, respiratory tract symptoms, etc., imaging showed pneumonia but no multiple organ damage); _x000D_(3) Hospitalized patients; _x000D_(4) Volunteer to join the trial and sign the "informed consent; _x000D_(5) Promise not to perform other exercise activities. </t>
  </si>
  <si>
    <t xml:space="preserve">Exclusion criteria: (1) patients with severe diseases such as cardiovascular, cerebrovascular, hematopoietic, digestive system or mental illness; _x000D_(2) pregnant and lactating women; _x000D_(3) respiratory frequency&gt; 30 times /min, showing respiratory failure; _x000D_(4) complicated with other organ failure requires treatment by respiratory intensive care unit (ICU); _x000D_(5) those who do not want to join the trial. </t>
  </si>
  <si>
    <t>Inclusion criteria: Part A:- Children (male or female) aged 1 to 10 years- One parent (male or female) without age limit- Child and parent living in the same household- Resident in Baden-WÃ¼rttemberg- Written consent to the study has been obtainedPart B (Amendment 08.05.2020):If possible, all members of a household in which at least one child or adolescent aged 0-17 years should be included in this study. They must meet the following inclusion criteria:- Household community consisting of at least one adult and at least one child &lt;18 years and with at least one member with SARS-CoV-2 infection detected by rt-PCR or antibody test, with or without COVID-19 disease- Children and adolescents (male, female or various) aged 0 to 17 years (up to one day before their 18th birthday) living in the same household- Adults ( no age limit, male, female or various) living in the same household as the children and adolescents - Participants are no longer in quarantine due to SARS-CoV-2 infection - Resident in Baden-WÃ¼rttemberg- Written consent to the study has been obtained</t>
  </si>
  <si>
    <t>Exclusion criteria: Part A:- Severe congenital diseases (e.g. infantile cerebral palsy, severe congenital malformations)- Congenital or acquired immunodeficiencies- COVID-19 infection in the child or parents already proven before the study- Lack of consent for child or parentPart B (Amendment 08.05.2020):- Lack of consent for child/youth or adults- Insufficient knowledge of German to understand the study information</t>
  </si>
  <si>
    <t>Intervention 1: 5-10ml of the exahaltion of SARS-CoV2 infected as well as of patients suffering from COVID-19 are collected from the oral portion of the exhalation as well as from the nasal part; the probes are analyzed with the BreathSpecÂ®, a specifically designed gas chromatographythe exhalation of healthy test persons, negatively tested for the SARS-CoV2, will be taken as controls</t>
  </si>
  <si>
    <t>Inclusion criteria: test persons are lung healthy volunteers employed at the Klinikum Dortmund; due to the quarantaine zone it will not be possible to include non-employeesSARS-CoV2 infected patients and patients suffering from COVID-19, tested and treated at the Klinikum Dortmund, will be asked for participation irrespective of age and gender</t>
  </si>
  <si>
    <t>Exclusion criteria: test persons with a proven infection with SARS-CoV2, even though the infection might be dected &gt;14d before, cannot be included;test persons and patients with any proven infection of the respiratory tract within 4 weeks aside from SARS-CoV2, neoplasia or chronic respiratory or pulmonary illnesses are excluded.test persons or patients in need of inhalative medication or medication targeted on the lung or respiratory tract are excluded</t>
  </si>
  <si>
    <t>Intervention 1: All pediatric hospitals in Germany are asked to Report hospitalized patients &lt;18 yo with SARS-CoV-2 infection via an online eCRF. The data will be obtained prospectively from March 2020 to December 2021Following items are included in the eCRFsexAgedate of hospitalizationsource of infectioncomorbiditiesimmunosuppressive medicationlenght of stayPICU Admissionrespiratory SupportNO-InhalationECMOantiviral medicationNSAID therapyOutcome</t>
  </si>
  <si>
    <t>Inclusion criteria: proven SARS-CoV-2-Infektion;signed informed consent</t>
  </si>
  <si>
    <t>Intervention 1: All clinical and radiological data were extracted from an electronic database, named iNOK, which is collecting medical records of all patients admitted to the Helios Hospitals since February, 15 2020 . For this study medical records such as epidemiological, demographic, clinical, laboratory, management and outcome data are collected by using a CRF. These data are merged in real time</t>
  </si>
  <si>
    <t>Intervention 1: Patients with confirmed SARS-CoV-2 infection by PCR diagnosis from nasopharynx, oropharynx, stool, or blood. Rapid tests are an acceptable alternative.Within the framework of LEOSS, data on the therapy and the course of treatment of patients infected with SARS-CoV-2 will be documented. The resulting registry will enable the analysis of important questions regarding SARS-CoV-2. Within the scope of the project, no study conditional interventions will be carried out.</t>
  </si>
  <si>
    <t>Inclusion criteria: Covid 19 or influenza positive test;Inpatient hospital</t>
  </si>
  <si>
    <t>Intervention 1: Index persons of the Gangelt register as well as household or family members: Collection of biological samples for virus diagnostics from the study participants:- adults: 3 EDTA tubes (10 ml), throat swab, spit (saliva)- Children: 1 EDTA tube (1 ml), throat swab, spit (saliva), handing out a study questionnaireIn up to 50 selected households, further virological diagnostics, including the living environment, are to be used to evaluate the extent to which the virus can be transmitted to family members via air and the inanimate environment (surfaces, consumer goods, food, wastewater) and the living environment (pets) Intervention 2: Participants of the "Kappenmeeting" residing in the Heinsberg district as well as household or family members: virus diagnostics like observation group 1 and extended questionnaire</t>
  </si>
  <si>
    <t>Inclusion criteria: - Residence in the Heinsberg district- Individual surname and random selection as index person (by sampling from the Gangelt municipal register) or participation in the "Kappensitzung" - Household or family members of the index person/participants of the "Kappensitzung"</t>
  </si>
  <si>
    <t>Intervention 1: Inpatients whose relatives are hospitalized for 3-9 daysCollection by means of questionnaires (survey/interview) - Basic questionnaire Time 0 (at the earliest on day 3 of the stay) - followed by follow-up questionnaires every 7 days Intervention 2: in-patients oncological and palliative patients, their relatives, hospital stays &gt;10 daysCollection by means of questionnaires (survey/interview) - Basic questionnaire Time 0 (at the earliest on day 3 of the stay) - followed by follow-up questionnaires every 7 days</t>
  </si>
  <si>
    <t>Inclusion criteria: - Ability to give consent- command of the German language- patients/relatives must be physically and cognitively able to conduct a 10-minute interview</t>
  </si>
  <si>
    <t>Exclusion criteria: - patients/relatives not able to give consent - not all inclusion criteria fulfilled, if necessary in- patients and their relatives in other regional and national clinics</t>
  </si>
  <si>
    <t>Intervention 1: Patients with laboratory proven COVID-19 Primary and secondary pathophysiological changes and organ function as well as clinical intervention and potential biomarkers and surrogate markers of infection will be documented and analyzed.Scientific analyses will be performed on whole blood, serum, plasma, urine, excrements, sweat, saliva, spit, tracheobronchial secretion, organoids from cells obtained with bronchoalveolar lavage (BAL), nasal and pharyngeal rinsing water and possibly sperm, obtained from COVID-19 patients. The biospecimen will be obtained in the process of collecting samples for the clinical diagnosis and treatment of patients.During treatment in Hospital, study visits will be performed three times per week (Monday/Wednsday/Friday) A maximum of five follow-up examinations are planned at different points in time (after 6 weeks, 3 months, 6 months 12 months and 24 months). These include further blood samples, which are taken together with routine blood samples, measurement of lung function, ultrasound imaging, patient interview and examination and symptom assessment. Patients will also be asked to complete relevant quality of life questionnaires (including PROMIS-29).</t>
  </si>
  <si>
    <t>Inclusion criteria: - Proven infection with SARS-CoV-2 (positive pathogen testing).- Willingness to participate in the study.</t>
  </si>
  <si>
    <t>Exclusion criteria: - Refusal to participate by patient, parent or appropriate legal representative.- Any conditions that prohibit supplemental blood-sampling.</t>
  </si>
  <si>
    <t>Inclusion criteria: Surgical procedure in the ENT departement or elsewhere in the university hospital with participation of an ENT doctorPatients treated in the ENT in-/ or outpatient departement</t>
  </si>
  <si>
    <t>Intervention 1: In 100, randomly selected constituencies out of 755, 3,000 Munich households are identified via random route and offered enrollment into the study.All household members are asked to complete a baseline questionnaire and subjects =14 years of age are asked to provide a venous blood sample of =3 ml for the determination of SARS-CoV-2 IgG/IgA status. The residual plasma and the blood pellet are preserved for later genetic and molecular biological investigations.For twelve months, each household member is asked to keep a diary of daily symptoms, whereabouts and contacts via WebApp. If symptoms suggestive for COVID-19 are reported, family members, including children &lt;14 years, are offered If symptoms suggestive for COVID-19 are reported, family members, including children &lt;14 years, are offered a pharyngeal swab testing for SARS-CoV-2.In case of severe symptoms, participants will be transferred to a Munich hospital. For one year, the study teams re-visits the households for blood sampling every six weeks.</t>
  </si>
  <si>
    <t>Inclusion criteria: Inclusion criteria are:â€¢ At the time of inclusion into the study (1st household visit), at least one of the household members must be =18 years and competent to provide written informed consent.â€¢ Sufficient command of German to understand the participant information materials for the study and to answer the questionnaires.</t>
  </si>
  <si>
    <t>Inclusion criteria: (1)  Pediatric patients diagnosed with COVID-19;_x000D_(2) Treated with heat-clearing and detoxifying traditional Chinese medicines.</t>
  </si>
  <si>
    <t>Exclusion criteria: (1) Loss of efficacy and safety indices;_x000D_(2) the time measuring evaluation indices does not align with the time taking medicines</t>
  </si>
  <si>
    <t>Exclusion criteria: Age &lt;16 years_x000D_Miscarriage &lt;20 weeks pregnancy</t>
  </si>
  <si>
    <t xml:space="preserve">_x000D_        Inclusion Criteria:_x000D__x000D_          -  &gt;18 years-old_x000D__x000D_          -  Pregnant women admitted to obstetric units (Labor and Delivery, Antepartum High Risk_x000D_             Pregnancy, pre-operative obstetric related surgeries as Cesarean or Cerclage) of Inova_x000D_             Health System hospitals_x000D__x000D_        Exclusion Criteria:_x000D__x000D_        - Pregnant women not tested for COVID-19_x000D_      </t>
  </si>
  <si>
    <t xml:space="preserve">                        Randomized: No,                         Masking: None,                         Control: Not applicable,                         Group: undefined,                         Type: Single arm</t>
  </si>
  <si>
    <t xml:space="preserve">_x000D_        Inclusion Criteria:_x000D__x000D_          -  COVID 19 infected as proved by real time PCR (polymerase chain reaction) .( newly_x000D_             diagnosed)_x000D__x000D_        Exclusion Criteria:_x000D__x000D_          -  Intubated patients on parental treatment_x000D_      </t>
  </si>
  <si>
    <t xml:space="preserve">_x000D_        Inclusion Criteria:_x000D__x000D_          -  Confirmed SARS-CoV-2 (COVID-19) infection by a positive test result with SSC-2 score&gt;_x000D_             5_x000D__x000D_          -  Patients admitted in Corona center of Mayo Hospital_x000D__x000D_        Exclusion Criteria:_x000D__x000D_          -  Participants not giving consent._x000D__x000D_          -  Pregnant and lactating females._x000D__x000D_          -  History of allergy to any drug being administered in this study_x000D__x000D_          -  Severely terminally ill patients_x000D__x000D_          -  Patients on Nil Per Oral_x000D_      </t>
  </si>
  <si>
    <t xml:space="preserve">Inclusion criteria: 1. In accordance with the diagnostic criteria of suboptimal health status, health, and any disease of the disease; _x000D_2. Gender unlimited, age unlimited;_x000D_3. The subjects were informed and voluntarily signed the informed consent. </t>
  </si>
  <si>
    <t xml:space="preserve">Exclusion criteria: 1. Subjects who are taking part in other drugs clinical trials; _x000D_2. Volunteers whom researchers believe not suitable for the clinical trail with other reasons; _x000D_3. Hereditary disease; </t>
  </si>
  <si>
    <t>Gold Standard:1. Real-time RT-PCR of respiratory tract or blood samples was positive for the SARS-Cov-2;2. Gene sequencing of respiratory or blood samples is highly homologous with SARS-Cov-2.;Index test:Nucleic&amp;#32;acid&amp;#32;test&amp;#32;for&amp;#32;sars-cov-2&amp;#32;virus&amp;#32;in&amp;#32;sputum&amp;#32;or&amp;#32;throat&amp;#32;swab&amp;#32;samples;</t>
  </si>
  <si>
    <t>Inclusion criteria: In reference to the novel coronavirus pneumonia diagnosis and treatment scheme, the following cases were included:_x000D_(1) suspected covid-19 cases, cases released from isolation and discharged from hospital, and confirmed covid-19 cases with negative previous tests;_x000D_(2) the age distribution of the enrolled population is representative.</t>
  </si>
  <si>
    <t>Exclusion criteria: Sample collection time or information is not clear;Insufficient test operation as a result of errors in sample size of samples; Found before operation test specimens preserved by the polluters;_x000D_Statistics found that before any lack of original record the required information to a clinical study of cases, any doubt exists not sure the operation of the samples.</t>
  </si>
  <si>
    <t xml:space="preserve">_x000D_        Inclusion Criteria:_x000D__x000D_          1. Persons over 1 years of age._x000D__x000D_          2. .Meet COVID-19 confirmed case intradomestic contact definition:_x000D__x000D_               1. Living in the same home as the patient with SARS-CoV-2 PCR test detected_x000D_                  (nasopharyngeal and/or oropharyngeal swab) performed in the Acute Respiratory_x000D_                  Infection Diagnostic Unit._x000D__x000D_               2. Living in the same home as the patient with a PCR test for SARS-CoV-2_x000D_                  Indeterminate (nasopharyngeal and/or oropharyngeal swab) performed in the Acute_x000D_                  Respiratory Infection Diagnostic Unit and that the initial patient has positive_x000D_                  IgM/IgG serology for SARS-CoV-2._x000D__x000D_          3. .Informed Consent._x000D__x000D_        Exclusion Criteria:_x000D__x000D_          1. .Have fever, cough, pharyngeal pain or clinically have symptoms compatible with_x000D_             COVID-19 at the time of recruitment._x000D__x000D_          2. .Autoimmune disease, cancer, neutropenia._x000D__x000D_          3. .Under 1 years of age._x000D__x000D_          4. .Patients who, in the investigator's opinion, should be excluded from the research_x000D_             protocol._x000D_      </t>
  </si>
  <si>
    <t xml:space="preserve">_x000D_        Inclusion Criteria:_x000D__x000D_          -  Adults aged 18 or older (group 4)_x000D__x000D_          -  Adults aged 56 or older (groups 1 and 2)_x000D__x000D_          -  Children aged 5-12 inclusive (group 3)_x000D__x000D_          -  Able and willing (in the Investigator's opinion) to comply with all study_x000D_             requirements._x000D__x000D_          -  Willing to allow the investigators to discuss the volunteer's medical history with_x000D_             their General Practitioner and access all medical records when relevant to study_x000D_             procedures._x000D__x000D_          -  For females of childbearing potential only, willingness to practice continuous_x000D_             effective contraception (see below) during the study and a negative pregnancy test on_x000D_             the day(s) of screening and vaccination._x000D__x000D_          -  Agreement to refrain from blood donation during the course of the study._x000D__x000D_          -  Provide written informed consent._x000D__x000D_          -  Parent/Guardian provides informed consent_x000D__x000D_        Exclusion Criteria:_x000D__x000D_          -  Current or planned participation in other clinical trial of an investigational_x000D_             medicinal product_x000D__x000D_          -  Prior receipt of any vaccines (licensed or investigational) =30 days before enrolment_x000D__x000D_          -  Planned receipt of any vaccine other than the study intervention within 30 days before_x000D_             and after each study vaccination._x000D__x000D_          -  Prior receipt of an investigational or licensed vaccine likely to impact on_x000D_             interpretation of the trial data (e.g. Adenovirus vectored vaccines, any coronavirus_x000D_             vaccines)._x000D__x000D_          -  Administration of immunoglobulins and/or any blood products within the three months_x000D_             preceding the planned administration of the vaccine candidate._x000D__x000D_          -  Any confirmed or suspected immunosuppressive or immunodeficient state, including HIV_x000D_             infection; asplenia; recurrent severe infections and chronic use (more than 14 days)_x000D_             immunosuppressant medication within the past 6 months (topical steroids are allowed)._x000D__x000D_          -  History of allergic disease or reactions likely to be exacerbated by any component of_x000D_             ChAdOx1 nCoV-19 or MenACWY_x000D__x000D_          -  Any history of hereditary angioedema or idiopathic angioedema._x000D__x000D_          -  Any history of anaphylaxis._x000D__x000D_          -  Pregnancy, lactation or willingness/intention to become pregnant during the study._x000D__x000D_          -  Current diagnosis of or treatment for cancer (except basal cell carcinoma of the skin_x000D_             and cervical carcinoma in situ)._x000D__x000D_          -  History of serious psychiatric condition likely to affect participation in the study._x000D__x000D_          -  Bleeding disorder (e.g. factor deficiency, coagulopathy or platelet disorder), or_x000D_             prior history of significant bleeding or bruising following IM injections or_x000D_             venepuncture._x000D__x000D_          -  Suspected or known current alcohol abuse as defined by an alcohol intake of greater_x000D_             than 42 units every week._x000D__x000D_          -  Suspected or known injecting drug abuse in the 5 years preceding enrolment._x000D__x000D_          -  Any other significant disease, disorder or finding which may significantly increase_x000D_             the risk to the volunteer because of participation in the study, affect the ability of_x000D_             the volunteer to participate in the study or impair interpretation of the study data._x000D__x000D_          -  History of laboratory confirmed COVID-19._x000D__x000D_          -  New onset of fever or a cough or shortness of breath since February 2020_x000D__x000D_          -  Those who have been at high risk of exposure before enrolment, including but not_x000D_             limited to: close contacts of confirmed COVID-19 cases, anyone who had to self-isolate_x000D_             as a result of a symptomatic household member, frontline healthcare professionals_x000D_             working in A&amp;E, ICU and other higher risk areas and significant exposure associated_x000D_             with travel abroad to high incidence areas since January 2020._x000D__x000D_          -  Continuous use of anticoagulants, such as coumarins and related anticoagulants (i.e._x000D_             warfarin) or novel oral anticoagulants (i.e. apixaban, rivaroxaban, dabigatran and_x000D_             edoxaban) Additional Exclusion criteria to Groups 1 and 2_x000D__x000D_          -  Chronic respiratory disease, including asthma_x000D__x000D_          -  Severe and/or uncontrolled cardiovascular disease, gastrointestinal disease, liver_x000D_             disease, renal disease, endocrine disorder and neurological illness (mild well_x000D_             controlled comorbidities are allowed)_x000D__x000D_          -  Seriously overweight (BMI=40 Kg/m2)_x000D__x000D_          -  History of auto-immune disease_x000D__x000D_        Additional Exclusion Criteria to Group 3_x000D__x000D_          -  Chronic medical conditions such as chronic lung disease, chronic liver disease,_x000D_             chronic renal failure, chronic heart disease, congenital genetic syndromes (e.g._x000D_             Trisomy 21)_x000D__x000D_          -  Fulfil any of the contraindications to vaccination as specified in The Green Book_x000D__x000D_        Re-vaccination exclusion criteria (two-dose groups only)_x000D__x000D_          -  Anaphylactic reaction following administration of vaccine_x000D__x000D_          -  Pregnancy_x000D_      </t>
  </si>
  <si>
    <t xml:space="preserve">_x000D_        Inclusion Criteria:_x000D__x000D_          -  Samples with positive RT-PCR results with Ct value =30 for the COVID-19 gene(s) at_x000D_             IEDCR will be selected as COVID-19 positive._x000D__x000D_          -  Samples with negative RT-PCR results with no amplification for the COVID-19 gene(s) at_x000D_             IEDCR will be selected as COVID-19 negative._x000D__x000D_        Exclusion Criteria:_x000D__x000D_          -  Samples with equivocal/ambiguous RT-PCR results in terms of sigmoidal curve and Ct_x000D_             value will be excluded._x000D_      </t>
  </si>
  <si>
    <t xml:space="preserve">_x000D_        Inclusion Criteria:_x000D__x000D_          -  1st Line Consultation in Pediatric Emergencies_x000D__x000D_          -  All reasons for consultation during working hours_x000D__x000D_          -  Informed and written consent of a parent holder (only 1 authorized companion) and a_x000D_             child of understanding age_x000D__x000D_        Exclusion Criteria:_x000D__x000D_          -  Refusal of participation by parents/child of decision age_x000D__x000D_          -  No membership of a social security scheme (beneficiary or entitled)_x000D__x000D_          -  No understanding of French_x000D_      </t>
  </si>
  <si>
    <t xml:space="preserve">_x000D_        Inclusion Criteria:_x000D__x000D_        -children (age 0-18 years) with motor disabilities (with and without associated_x000D_        impairement), living in France._x000D__x000D_        Exclusion Criteria:_x000D__x000D_        -_x000D_      </t>
  </si>
  <si>
    <t xml:space="preserve">_x000D_        Inclusion Criteria:_x000D__x000D_          1. Children below 18 years with malignancy either hematological or solid tumors or_x000D__x000D_          2. Children below 18 years with hematological condition_x000D__x000D_        Exclusion Criteria:_x000D__x000D_        1. Patients or care-givers refusal to be enrolled in the study_x000D_      </t>
  </si>
  <si>
    <t>Inclusion criteria: i)	All age group (special: children, all preganant women); &lt;br/ &gt; &lt;br/ &gt;ii)	PCR documented SARS-CoV-2 carriage in nasopharyngeal sample at admission whatever their clinical status. &lt;br/ &gt;</t>
  </si>
  <si>
    <t>Exclusion criteria: Ã¢?Â¢	Non consented. &lt;br/ &gt;Ã¢?Â¢	Patients will be excluded if they have a known allergy to hydroxychloroquine /chloroquine and/ or Azithromycin and have any other contraindication to treatment with the study drug(Chloroquine or Azithromycin) including retinopathy, G6PD deficiency and QT prolongation. &lt;br/ &gt;Ã¢?Â¢	Lactating mothers will be excluded based on their declaration.  &lt;br/ &gt;</t>
  </si>
  <si>
    <t xml:space="preserve">                The researchers plan to undertake an observational cohort study using routine electronic data capture from people using the emergency care system (via 111 and 999 calls, ambulance conveyance, or hospital emergency department) with suspected respiratory infections during a pandemic.                Participating emergency departments will be provided with electronic and/or paper forms that can be integrated into the patient record and used to collect standardised triage assessment data. The form can be used at triage or at full patient assessment, and will form part of the clinical record. It can also be used by the emergency department to guide triage assessment. For example, the data recorded can be used to recommend diversion away from the hospital if criteria are not met or admission to hospital if criteria are met. The form will include key variables used in recommended triage methods, such as PMEWS and the swine flu hospital pathway, and other variables considered to be potentially useful predictors of adverse outcome. We will allow participating sites to adapt the form to their local circumstances, for example omitting variables that are already routinely collected.                The electronic and/or paper forms can also be used by paramedics in participating ambulance services. The electronic form will be used to collect data as part on the electronic case report form (eCRF) and can be used to support decisions, such as a decision not to transport the patient to hospital if triage criteria are not met. Alternatively, for 111 and 999 triage calls ambulance services could provide the University of Sheffield with the routinely collected triage question of patients with suspected respiratory infection pandemic. Though this routine data would not</t>
  </si>
  <si>
    <t xml:space="preserve">Inclusion criteria:                 All adults and children with suspected respiratory infection during a pandemic who present at the emergency department of a participating hospital, call 111 or999 services or are attended by a 999 ambulance from a participating ambulance trust                Patients will be eligible for inclusion if they meet the current clinical diagnostic criteria;                1. Fever (pyrexia = 38Â°C) or a history of a fever                2. Influenza-like illness (two or more of cough, sore throat, rhinorrhoea, limb or joint pain, headache, vomiting or diarrhoea or severe and/or life-threatening illness suggestive of an infectious process. (Or if they meet any future clinical diagnostic criteria recommended by the Department of Health).            </t>
  </si>
  <si>
    <t xml:space="preserve">_x000D_        Inclusion Criteria:_x000D__x000D_          -  All COVID-19 patients, adults or children,_x000D__x000D_          -  Tested positive by RT-PCR for SARS-CoV2 (nasopharyngeal swabs, sputum, endotracheal_x000D_             aspiration, bronchoalveolar lavage or stool sample) and / or with a diagnosis made on_x000D_             chest CT findings,_x000D__x000D_          -  Supported by venovenous or venoarterial ECMO_x000D__x000D_        Exclusion Criteria:_x000D__x000D_          -  Temporary legally protected Adults over a set period or waiting for protection_x000D_             supervision, guardianship_x000D__x000D_          -  Patients or proxies who express their opposition to study participation_x000D_      </t>
  </si>
  <si>
    <t>All children presenting or admitted to hospital and pre-defined screening days will be tested for coronavirus, irrespective if they meet current COVID-19 testing guidelines. Screening days will occur on 1 day per week for 3 months. For children who are admitted to hospital who have previously tested negative for SARS-CoV2 infection, repeat testing will only be performed if more than 72 hours have elapsed since the last swab collection'Data will be collected form participants from the time of screening until 14 days after discharge from hospital.Baseline screening and data collectionDemographic and clinical data will be retrospectively collected from the electronic medical record or parents by research staff. This information will include (but is not limited to):-	Age-	Sex-	Indigenous-	Postcode-	Reason for presentation or admission-	First set of vital signs on the day of testing-	Fever and symptom history from parent or guardian-	Past medical history and co-morbidities-	Travel history in past 14 days (including domestic travel) -	Contact with known SARS-CoV2 positive people-	Attendance at school or other child care facility in the past 14 days-	Prior testing undertaken, and details of test (date, result)Discharge informationData will be retrospectively collected after patient discharge and include:-	Discharge diagnosis-	Bacterial culture, PCR or serology collected during admission and result-	Viral PCR or serology collected during admission and results-	Emergency Department length of stay-	If admitted, hospital length of stay-	Need for intensive care admission and/or transfer to high level care-	Need for invasive ventilation-	Need for other organ supports (car</t>
  </si>
  <si>
    <t>Inclusion criteria: On the pre-defined day of patient screening, each participant must meet all the following criteria to be enrolled in this study:_x000D_â€¢	Is between the ages of 0 and 16 years at enrolment_x000D_â€¢	Is admitted to the Gold Coast University Hospital paediatric inpatient unit, Childrenâ€™s Critical Care Unit or presenting to the emergency department at Gold Coast University Hospital_x000D_â€¢	Has a legally acceptable representative capable of understanding the informed consent document and providing consent on the participantâ€™s behalf._x000D_</t>
  </si>
  <si>
    <t>This project uses a quantitative research methodology that will collect data using a prospective population based registry via a RedCapâ„¢ online database. Data collected on the study database is already routinely collected clinical data such as resuscitation details at birth, APGAR scores, need for ICU or HDU admission, feeding details and follow-up at 2 years of age. All data collection will occur from relevant hospital records and no specific input from patients is required.This methodology is appropriate to answer the research question because it allows for de-identified input from multiple study sites, and ongoing quantitative analysis and reporting including longer term outcomes for neonates at 2 years of age.</t>
  </si>
  <si>
    <t>Inclusion criteria: Healthy children between the ages of 1 and 18 who meet the TCM constitutional doctrine:_x000D_(1) Main features: moderate body shape, ruddy complexion, energetic, etc .;_x000D_(2) Common manifestations: Symmetric body shape, complexion, moisturized complexion, thick and shiny hair, bright eyes, clear nose, moist olfactory, rosy lips, not easy to fatigue, energetic, cold and heat tolerance, good sleep, stomach Najia, the second stool is normal, the tongue is reddish, the moss is thin and white, the veins are gentle and strong, and the fingerprint is faint purple. Lively and cheerful character. Usual disease is less common.</t>
  </si>
  <si>
    <t>Exclusion criteria: 1. Clinical suspected or confirmed cases [Refer to the recommendations for diagnosis and treatment of 2019-nCoV infection in children in Hubei Province (trial version 1)]_x000D_2. Those who have received other traditional Chinese medicine, proprietary Chinese medicines or immunomodulators to prevent new coronavirus pneumonia;_x000D_3. Participants in clinical trials of other drugs in the past 12 weeks;_x000D_4. People with other serious primary diseases such as cardiovascular and cerebrovascular diseases, liver and kidney or hematopoietic diseases, genetic metabolic diseases;_x000D_5. Those who are known to be allergic to the test drug and its ingredients;_x000D_6. Other constitutions in TCM constitution theory.</t>
  </si>
  <si>
    <t>Inclusion criteria: 1. Diagnosed as novel coronavirus pneumonia (NCP) Patient:_x000D_1) Basis of diagnostic criteria: "Notice on Printing and Distributing Pneumonia Diagnosis and Treatment Plan for New Coronavirus Infection (Trial Implementation Fourth Edition)" (National Health Office Medical Letter C2020377)_x000D_2019-nCoV diagnosis of pneumonia: _x000D_(1) Epidemiological history: A. Travel history or residence history in Wuhan area or other areas with continuous local case transmission within 14 days before onset; B. Contact history within 14 days before onset Patients with fever or respiratory symptoms from Wuhan City or other areas where local case transmission is ongoing; C. Aggregative onset or epidemiological association with new coronavirus infection. _x000D_(2) Clinical manifestations: A. fever; B. imaging characteristics of pneumonia: multiple small patchy shadows and interstitial changes in the early stage, which are obvious in the extrapulmonary zone, and then develop into multiple ground glass infiltrates and infiltrates, which are severe Patients may have pulmonary consolidation, and pleural effusion is rare; C. The total number of white blood cells is normal or reduced in the early stage of onset, or the lymphocyte count is reduced. _x000D_(3) Any one of the epidemiological history meets any two of the clinical manifestations as suspected cases, and those who have one of the following pathogenic evidence are confirmed cases: A. A new type of real-time fluorescence RT-PCR test for respiratory specimens or blood specimen Coronavirus-positive nucleic acid; B. Sequencing of viral genes in respiratory specimens or blood specimens, highly homologous to known new coronaviruses. _x000D_(4) It is severe if it meets any of the following: A. Respiratory distress, RR &gt; 30 beats / min; B. In resting state, means oxygen saturation &lt; 93%; C. Arterial partial pressure of oxygen (PaO2) / oxygen Concentration (FiO2) &lt;= 300mmHg (lmmHg = 0.133kPa)._x000D_(5) It is critical if it meets any of the following: 1) respiratory failure occurs and requires mechanical ventilation; 2) shock occurs; 3) combined organ failure requires ICU monitoring and treatment_x000D_2. The patient or legal donor agrees to participate in the study and signs an informed consent form.</t>
  </si>
  <si>
    <t>Exclusion criteria: 1. Pregnant or lactating women;_x000D_2. There are comorbidities that affect the judgment of the efficacy, such as those with malignant tumors or long-term immunosuppressants;_x000D_3. The investigator believes that the patient has other conditions that are not suitable for enrollment;_x000D_4. Allergic to dimethyl sulfoxide (DMSO), dextran 40 or human albumin;_x000D_5. Contraindicated signs of artificial liver therapy</t>
  </si>
  <si>
    <t>Inclusion criteria: Suspected cases of pneumonitis with the novel coronavirus infection. Suspected case criteria: Any one of the following epidemiological histories meets any two of the clinical manifestations:_x000D_Comprehensive analysis based on the following epidemiological history and clinical manifestations: _x000D_1. Epidemiological history:_x000D_(1) Travel history or residence history of Wuhan and surrounding areas or other communities with case reports within 14 days before the onset of illness; _x000D_(2) Onset of illness Patients with fever or respiratory symptoms from Wuhan and surrounding areas, or from communities with case reports in the previous 14 days; _x000D_(3) Aggressive onset; _x000D_(4) History of contact with new coronavirus infection. People with a new coronavirus infection are those who test positive for nucleic acid. _x000D_2. Clinical manifestations _x000D_(1) fever and/or respiratory symptoms; _x000D_(2) with the imaging mentioned above characteristics of pneumonia; _x000D_(3) the total number of white blood cells is normal or decreased in the early stage of onset, or the lymphocyte count is decreased.</t>
  </si>
  <si>
    <t>Inclusion criteria: Pneumonia cases with suspected SARS-CoV-2have either of the following epidemiological histories consistent with the following two clinical manifestations:_x000D_A comprehensive analysis was conducted based on the following epidemiological history and clinical manifestations_x000D_1. Epidemiological history_x000D_(1) Travel history or residence history of wuhan and surrounding areas or other communities shall provide case reports within 14 days before the onset of the disease;_x000D_(2) Cases have been reported in the past 14 days in patients with fever or respiratory symptoms in community residents of wuhan and surrounding areas;_x000D_(3) Aggressive attack;_x000D_(4) History of exposure to new coronavirus infections people with new coronavirus infections are those who have tested positive for nucleic acid;_x000D_2. Clinical manifestations_x000D_(1) Fever and/or respiratory symptoms;_x000D_(2) Pneumonia with the above imaging features;_x000D_(3) The total number of white blood cells was normal or decreased or the number of lymphocytes decreased at the initial stage of the disease.</t>
  </si>
  <si>
    <t>Inclusion criteria: 1. Non suspected cases and non confirmed cases;_x000D_2. Participate in novel coronavirus front-line prevention and control of medical staff, street community office staff;_x000D_3. Novel coronavirus pneumonia is recommended by people who voluntarily accept TCM technology.</t>
  </si>
  <si>
    <t>Exclusion criteria: 1. Suspected cases and confirmed cases;_x000D_2. Patients with severe heart, brain, liver, kidney and other visceral diseases or other serious metabolic disorders and tumors;_x000D_3. People who could not complete the study for other reasons;_x000D_4. Pregnant or lactating women.</t>
  </si>
  <si>
    <t>Inclusion criteria: 1. Age is not limited;_x000D_2. Clinical diagnosis is in accordance with the "Notice on issuing a new type of coronavirus pneumonia diagnosis and treatment program (Fifth edition)" on the diagnosis of a new type of coronavirus infection;_x000D_3. potable decoction;_x000D_4. no honeysuckle allergy;_x000D_5. child-bearing age female subjects pregnancy test negative person;_x000D_6. child-bearing age female subjects pregnancy test positive person needs targeted communication, the patient's consent can be included;_x000D_7. pregnancy or breast-feeding subjects need targeted communication, the patient's consent can be included in the voluntary informed consent signed by the person under the age of 16.</t>
  </si>
  <si>
    <t>Exclusion criteria: (1) Those who cannot take Chinese traditional medicine decoction;_x000D_(2) mentally ill subjects who are not easy to control;_x000D_(3) those who are pregnant or breast-feeding;_x000D_(4) those who use other Chinese medicines;_x000D_(5) those who are not considered suitable to participate in this trial by researchers.</t>
  </si>
  <si>
    <t>Inclusion criteria: 1. The neonates delivered by the mother who were suspected or confirmed infection of COVID-19;_x000D_2. The newborn,whose mother had no diagnosis of COVID-19 before delivery, had a history of epidemiological exposure (including diagnosis of COVID-19 of their mother after delivery or other people who had a close contacts with neonates), and the newborn tested positive for SARS-Cov-2 nucleic acid after birth, whether they had clinical symptom or not.</t>
  </si>
  <si>
    <t>Inclusion criteria: 1. novel coronavirus: _x000D_(1) 1 days before onset, 14 had travel history or residence history in Wuhan or other areas with local cases;_x000D_(2) during the 14 days before onset, patients with fever or respiratory symptoms from Wuhan or other areas with persistent local cases were exposed;_x000D_(3) there was an epidemiological association between clustering onset or new coronavirus infection;_x000D_2. Clinical manifestations: _x000D_(1) fever; _x000D_(2) radiographically characteristic of ground glass or patchy consolidation pneumonia in the lung; _x000D_(3) normal or reduced leukocyte count or lymphocyte count in the early stage of the disease._x000D_3. novel coronavirus nucleic acid positive novel coronavirus was detected by real-time fluorescence RT-PCR based on the standard of suspected cases: _x000D_(1) positive result of nCoV nucleic acid test;_x000D_(2) sequencing of the virus gene was highly homologous to the known new coronavirus. Patients included in the study need to meet the above three criteria and be clinically diagnosed as non critical patients.</t>
  </si>
  <si>
    <t>Exclusion criteria: 1. Exclude participants who disagree;_x000D_2. Exclude those who cannot cooperate.</t>
  </si>
  <si>
    <t>Exclusion criteria: Patients can not follow-up;_x000D_Investigator considering inappropriate</t>
  </si>
  <si>
    <t>Inclusion criteria: 1. Confirmed or clinically diagnosed cases;_x000D_2. Aged &gt; 1 year;_x000D_3. Volunteers.</t>
  </si>
  <si>
    <t>Exclusion criteria: 1.With vomiting, diarrhea or other contraindications;_x000D_2.refuse to traditional Chinese medicine.</t>
  </si>
  <si>
    <t>Inclusion criteria: 1. Confirmed or clinically diagnosed cases;_x000D_2. Aged &gt;= 2 years;_x000D_3. Volunteers.</t>
  </si>
  <si>
    <t>Exclusion criteria: 1. With local skin infection, trauma and other contraindications;_x000D_2. Patients who refuse massage.</t>
  </si>
  <si>
    <t>Exclusion criteria: 1. Patients who refused to participate in the project; _x000D_2. Patients developed symptoms caused by other pathogens rather than the SARS-CoV-2, and there was no evidence show that patients were infected with SARS-CoV-2.</t>
  </si>
  <si>
    <t>Inclusion criteria: 1. Age is not limited; _x000D_2. Confirmed group:clinical diagnosis is in accordance with the "Notice on issuing a new type of coronavirus pneumonia diagnosis and treatment program (Fifth edition)" on the diagnosis of a new type of coronavirus infection; _x000D_3. Suspected group: clinical diagnosis is in accordance with the "Notice on issuing a new type of coronavirus pneumonia diagnosis and treatment program (Fifth edition)" on the diagnosis of suspecting a new type of coronavirus infection.</t>
  </si>
  <si>
    <t>Inclusion criteria: This study intends to select surveillance cases, suspected cases, and diagnosed cases of COVID-19 for children aged 0-18 who were admitted to the Department of Pediatrics, Tongji Hospital from December 2019 to June 2020._x000D_1. Epidemiological classification: All Participants divided into three levels: high, medium and low risk according to the epidemiological history:_x000D_(1) high risk: the participants are close to suspected or confirmed cases of COVID-19 within 14 days before the onset of illness;_x000D_(2) medium risk: cluster cases of COVID-19 in the residence or community;_x000D_(3) low risk: the residence or community has no cluster cases or not from epidemic place;_x000D_2. Monitoring cases: high-risk children with no symptom and medium-risk or low-risk children with the following symptoms:_x000D_(1) Fever;_x000D_(2) respiratory symptoms or weakness, nausea, vomiting, abdominal discomfort and diarrhea;_x000D_3. Suspected cases: If the high-risk children meet any 2 of the following 3 conditions, they are suspected cases. Any 2 of the following 3 surveillance cases in medium and low risk were suspected cases after elimination of influenza (no effect of oseltamivir phosphate for 2 days) and other common respiratory pathogenic infections:_x000D_(1) Persistent fever, obvious respiratory symptoms, shortness of breath, pulse oxygen saturation decreased, or gastrointestinal symptoms such as nausea, vomiting, abdominal discomfort and diarrhea;_x000D_(2) laboratory tests: white blood cells level normal or decreased , lymphocyte count decreased, CRP normal or slightly elevated;_x000D_(3) chest radiology shows signs of COVID-19;_x000D_4. Diagnosed cases: all suspected cases who respiratory swabs or secretions, blood, feces and urine SARS-CoV-2 nucleic acid test is positive; viral gene sequencing is highly homologous with SARS-CoV -2.</t>
  </si>
  <si>
    <t>Exclusion criteria: (1) Exclude influenza virus, parainfluenza virus, adenovirus, respiratory syncytial virus,rhinovirus, human metapneumovirus, boca virus, and other known viral respiratory infections;_x000D_(2) Exclude pneumonia caused by atypical microorganisms such as mycoplasma pneumoniae and legionella,bacterial pneumonia, fungal pneumonia, and tuberculosis;_x000D_(3) Exclude children with basic diseases who have invasive fungal infections;_x000D_(4) Exclude children with no clear infectious etiology, who have non-infectious diseases such as vasculitis, dermatomyositis, idiopathic interstitial lung disease, and organizing pneumonia;_x000D_(5) The guardian does not agree to sign the informed consent or collect information.</t>
  </si>
  <si>
    <t>Inclusion criteria: Moxibustion intervention study plan for 14 days of NCP close contact with forced home isolation:_x000D_Participants inclusion criteria:_x000D_1. Aged 18 to 75 years old;_x000D_2. Those that meet one or more of the following:_x000D_(1)In the past 1 month, there is a history of contact with patients with pneumonia diagnosed by new coronavirus;_x000D_(2) People who have lived or stayed in Wuhan or the affected area in the past month;_x000D_3. Those who have had close contacts with returnees from Hubei in the past month;_x000D_4. Persons who live or work in 2 or more confirmed cases of novel coronavirus infection pneumonia;_x000D_5. Take the same transportation with the newly diagnosed cases of Novel Coronary Pneumonia and have close contact with people, including those who have taken care of the patient on the transportation and the patient's colleagues (family, colleagues, friends, etc.);_x000D_6. The area is limited to Hunan Province;_x000D_7. Voluntarily participate in this research and sign the informed consent._x000D_Patient who meet the above 4 items can be included in this study._x000D_Research Program on Moxibustion Intervention in NCP Home Isolation Population:_x000D_1. Aged 18 to 75 years old;_x000D_2. Those that meet one or more of the following:_x000D_(1) There is no contact history of patients with pneumonia diagnosed with new-type coronavirus in the past month;_x000D_(2) The corpus callosum is weak, susceptible to wind and cold, and has a history of chronic respiratory diseases;_x000D_3. The area is limited to Hunan Province;_x000D_4. Voluntarily participate in this research and sign the informed consent._x000D_Patient who meet the above 4 items can be included in this study._x000D_Research Program on Moxibustion Intervention in NCP Home Isolation Medical Care Group:_x000D_1. Aged 18 to 75 years old;_x000D_2. Those that meet one or more of the following:_x000D_(1) Occupation is doctor and patient;_x000D_(2) There is no contact history of patients with pneumonitis diagnosed with new-type coronavirus in the past 1 month;_x000D_3. The area is limited to Hu'nan Province;_x000D_4. Voluntarily participate in this research and sign the informed consent._x000D_Participants who meet the above 4 items can be included in this study.</t>
  </si>
  <si>
    <t>Exclusion criteria: (1) Patients with severe primary diseases such as heart, brain, liver, kidney and hematopoietic system;_x000D_(2) Those with malignant changes in the lungs;_x000D_(3) Persons with a mental, intellectual or language impairment;_x000D_(4) pregnant women, lactating women and those who have pregnancy requirements in the last 6 months;_x000D_(5) Those who are unable to fill in the questionnaire materials using mobile phones, computers, etc.;_x000D_(6) Those who are unwilling to receive moxibustion, or who are allergic to moxibustion or Wenwen cream;_x000D_(7) Those who are participating in other clinical trials._x000D_Patients who meet any of the above are excluded.</t>
  </si>
  <si>
    <t>Inclusion criteria: Epidemiological history:_x000D_1. History of residence or travel in Hubei province within 14 day before the onset of illness;_x000D_2. Exposure history to resident or traveler in Hubei province within 14 days before the onset of illness._x000D_Suspected features:_x000D_1. fever;_x000D_2. Lymphopenia;_x000D_3. typical CT pneumonia features._x000D_Inclusion criteria for cases admitted to the hospital: _x000D_all patients with fever, outpatient, emergency and in-patient.</t>
  </si>
  <si>
    <t>Inclusion criteria: This study intends to select surveillance cases, suspected cases and diagnosed cases of COVID-19 for children aged 0-18 who were admitted to the department of Pediatrics in Tongji Hospital from December 2019 to June 2020._x000D_1. Epidemiological classification: all children are divided into three levels: high, medium and low risk according to their epidemiological history:_x000D_(1) high risk: participant was close to suspected or confirmed case of COVID-19 within 14 days before the onset of illness;_x000D_(2) intermediate risk: cluster of COVID-19 cases in the place of residence or the community;_x000D_(3) low risk: The residence or community has no cluster cases or not from epidemic area;_x000D_2. Surveillance cases: high-risk children who do not show symptoms are surveillance cases, and intermediate or low risk children who have any of the following symptoms are surveillance cases:_x000D_(1) Fever;_x000D_(2) Respiratory symptoms or weakness, nausea, vomiting, abdominal discomfort and diarrhea._x000D_3. Suspected cases: Newborns born to pregnant women diagnosed with COVID-19 are suspected cases. High-risk children and surveillance cases at intermediate and low risk are suspected cases after excluding influenza (standardized administration of oseltamivir phosphate for 2 days) and other common respiratory pathogen infections who meet any two of the following three conditions are suspected cases:_x000D_(1) persistent Fever, obvious respiratory symptoms, shortness of breath or decreased pulse oxygen saturation, or gastrointestinal manifestations such as nausea, vomiting, abdominal discomfort and diarrhea;_x000D_(2) Laboratory tests: normal or decreased white blood cells, decreased lymphocyte count, normal or slightly elevated CRP;_x000D_(3) pulmonary imaging with signs of COVID-19._x000D_4. Confirmed cases: meeting the criteria for suspected cases, positive result on COVID-19 nucleic acid test with samples of respiratory swabs or secretions, blood, feces and urine ; highly homologous viral gene sequencing with known COVID-19.</t>
  </si>
  <si>
    <t>Exclusion criteria: (1) Exclude influenza virus, parainfluenza virus, adenovirus, respiratory syncytial virus, rhinovirus, human metapneumovirus, boca virus, and other known viral respiratory infections;_x000D_(2) Exclude pneumonia caused by atypical microorganisms such as  Mycoplasma pneumoniae, Legionella, fungal pneumonia, and tuberculosis;_x000D_(3) Exclude children with basic diseases who have invasive fungal infections;_x000D_(4) Exclude children with no clear infectious etiology who have non-infectious diseases such as vasculitis, dermatomyositis, idiopathic interstitial lung disease, and organizing pneumonia;_x000D_(5) Exclude If the guardian of the child does not agree to sign the informed consent form or collect information.</t>
  </si>
  <si>
    <t>Inclusion criteria: 1. Children aged 0-18 years and met the guideline for the diagnosis and treatment of COVID-19;_x000D_2. Agreed to participant in the study;_x000D_3. Can cooperate with the later on follow-up.</t>
  </si>
  <si>
    <t>Inclusion criteria: 1. COVID-19 infection;_x000D_2. Children with kidney injury: Hematuria, Proteinuria, renal dysfunction.</t>
  </si>
  <si>
    <t>Exclusion criteria: 1. Exclusion of COVID-19 infection in children;_x000D_2. Dead children;_x000D_3. Sign to reject this project.</t>
  </si>
  <si>
    <t xml:space="preserve">Inclusion criteria: Pneumonia cases with suspected SARS-CoV-2 have either of the following epidemiological histories consistent with the following two clinical manifestations:_x000D_A comprehensive analysis was conducted based on the following epidemiological history and clinical manifestations_x000D_1. Epidemiological history_x000D_(1) Travel history or residence history of wuhan and surrounding areas or other communities shall provide case reports before the onset of the disease;_x000D_(2) Cases have been reported in patients with fever or respiratory symptoms in community residents of wuhan and surrounding areas;_x000D_(3) Aggressive attack;_x000D_(4) History of exposure to new coronavirus infections people with new coronavirus infections are those who have tested positive for nucleic acid;_x000D_2. Clinical manifestations_x000D_(1) Fever and/or respiratory symptoms;_x000D_(2) Pneumonia with the above imaging features;_x000D_(3) The total number of white blood cells was normal or decreased or the number of lymphocytes decreased at the initial stage of the disease. </t>
  </si>
  <si>
    <t>Exclusion criteria: 1. Suspected patients unable to collect nasopharyngeal swabs;_x000D_2. Pneumonia caused by other pathogens.</t>
  </si>
  <si>
    <t>Inclusion criteria: 1. Patients with COVID-19 infection that meet the diagnostic criteria of "the 5th edition Pneumonitis diagnosis and treatment guideline for COVID-19 infection of China";_x000D_2. Age- and sex-matched normal people and patients with influenza A and B.</t>
  </si>
  <si>
    <t>Exclusion criteria: 1. Patients who are using warfarin or with bleeding disorders or bleeding tendencies;_x000D_2. Those who refuse to sign the informed consent;</t>
  </si>
  <si>
    <t>Exclusion criteria: (1) before the application or hospital admission corticosteroids; _x000D_(2) malignancies;_x000D_(3) the presence of severely impaired immune function, immunodeficiency diseases; _x000D_(4) 7 days before admission row major surgery or severe trauma; _x000D_(5) with asthma; _x000D_(6) COVID-19 undiagnosed patients.</t>
  </si>
  <si>
    <t xml:space="preserve">Inclusion criteria: All patients who meet one or two of the followings will be included in this study(pregnant women and newborns delivered):_x000D_Epidemiological history: _x000D_1. travel or residence history of Wuhan or other areas with continuous transmission of local cases within 14 days before the onset of the disease; or contact with local cases from Wuhan or other areas within 14 days before the onset of the disease; or associated with the occurrence of clustering disease;_x000D_2. Clinical manifestations: fever; or chest CT imaging features: multiple small patches and interstitial changes at the early stage, showing clearly in the lung. In severe cases, lung consolidation and pleural effusion are rare. or In the early stage of infection, the total number of white blood cells was normal or decreased, or the lymphocyte count was decreased. </t>
  </si>
  <si>
    <t>Inclusion criteria: 1. Novel coronavirus history before entering the group:_x000D_(1) there were travel history or residential history in Wuhan area or other areas with local cases within 14 days before onset;_x000D_(2) During the 14 days before onset, there were patients with fever or respiratory symptoms from Wuhan or other areas with persistent local cases;_x000D_2. Clinical symptoms and signs;_x000D_3. Laboratory examination and chest CT.</t>
  </si>
  <si>
    <t>Exclusion criteria: 1. Having one of the following infections (influenza virus, parainfluenza virus, adenovirus, respiratory syncytial virus, rhinovirus, human partial lung virus, SARS coronavirus and other known viral pneumonia);_x000D_2. Mycoplasma pneumoniae, Chlamydia pneumoniae and bacterial pneumonia;_x000D_3. There are non infectious diseases, such as vasculitis, dermatomyositis and organic pneumonia.</t>
  </si>
  <si>
    <t xml:space="preserve">Inclusion criteria: (1) The patients with covid-19 were diagnosed;_x000D_(2) CT was positive for the first time.                  </t>
  </si>
  <si>
    <t>Exclusion criteria: (1) Reexamine CT;_x000D_(2) The CT image can not be analyzed caused by respiratory movement ;_x000D_(3) Patients with pleural effusion or atelectasis.</t>
  </si>
  <si>
    <t>Inclusion criteria: (1) Fever patients;_x000D_(2) peoples who need to screen the novel coronavirus;_x000D_(3) patients for possible infection with novel coronavirus through High throughput sequencing of pathogens;_x000D_(4) Age and gender are not limited;_x000D_(5) Patients has been diagnosed with 2019-nCoV pneumonia according to the latest version of 2019-nCoV pneumonia management guideline made by the national health commission of the People's Repulic of China.</t>
  </si>
  <si>
    <t>Exclusion criteria: (1) limited sample size;                                                                          _x000D_(2) Lack of sample information;_x000D_(3) unable or failure to detect due to human error;_x000D_(4) Abnormal results or failure in detection due to instrument or non-reagent quality problems.</t>
  </si>
  <si>
    <t>Inclusion criteria: 1. The diagnosis of COVID-19 was confirmed;_x000D_2. Patients with invasive mechanical ventilation.</t>
  </si>
  <si>
    <t>Exclusion criteria: 1. Patients with cardiac arrest before endotracheal intubation;_x000D_2. Patients with severe medical record information registration defects;_x000D_3. Patients whose condition is not stable and whose prognosis cannot be determined.</t>
  </si>
  <si>
    <t>Exclusion criteria: 1. Patients at h high risk of SARS-CoV-2 infection;_x000D_2. The guardian does not agree to sign the informed consent or the guardian does not agree to collect information.</t>
  </si>
  <si>
    <t>Inclusion criteria: 1. Clinical manifestations of suspected Covid-19 such as fever and dry cough; _x000D_2. Pulmonary CT results indicate suspected Covid-19; _x000D_3. Apparently healthy physical examination subjects with a history of exposure to confirmed Covid-19 patients</t>
  </si>
  <si>
    <t>Inclusion criteria: 1. Adult &gt;= 18 years old;_x000D_2. Laboratory confirmed COVID-19 infection (i.e. detection of SARS-CoV-2 virus by RT-PCR in one or more clinical specimens);_x000D_3. Provide direct clinical care to confirmed COVID-19 patients.</t>
  </si>
  <si>
    <t>Inclusion criteria: 1. confirmed SARS-CoV-2 infection;_x000D_2. Meet one of the following criteria:_x000D_1) reversible respiratory failure with hypoxemia (partial pressure of arterial oxygen (PaO2 ) to the fraction of inspired oxygen (FiO2 ) ratio less than 50 mmHg for more than 3 hours and/or PaO2/FiO2 ratio less than 80 mmHg for more than 6 hours;_x000D_2) Arterial blood pH less than 7.25 with a partial pressure of arterial carbon dioxide (PaCO2) of at least 60 mmHg for more than 6 hours with respiratory rate more than 35 breaths per minute;_x000D_3) Plateau pressure more than 30-35 cmH2O despite optimization of mechanical ventilation.</t>
  </si>
  <si>
    <t>Exclusion criteria: 1. mechanical ventilation at high settings (FiO2&gt;0.9, P-plat&gt;30) for&gt;=7days;_x000D_2. recent central nervous system hemorrhage;_x000D_3. existence of non-recoverable terminal disease.</t>
  </si>
  <si>
    <t>Inclusion criteria: 1. Laboratory examination (RT-PCR) confirms the infection 2019-nCoV, which meets the diagnostic criteria for pneumonia (common type) in the New Coronavirus Infection Pneumonia Diagnosis and Treatment Program (Trial Version 6);_x000D_2. The patient has a complete hospitalization record that can be used for research.</t>
  </si>
  <si>
    <t>Exclusion criteria: Subjects who meet any of the following criteria cannot be enrolled:_x000D_1. Suffering from diseases that need to be distinguished from pneumonia infected with new coronavirus, such as tuberculosis, bacterial or viral pneumonia other than new coronavirus pneumonia, hospital-acquired pneumonia, and other pathogenic microorganisms pneumonia;_x000D_2. People with basic diseases such as primary immunodeficiency disease, acquired immunodeficiency syndrome, congenital respiratory tract malformations, abnormal lung development, aspiration pneumonia, and lung malignant tumors;_x000D_3. According to the judgment of the investigator, the previous or current disease may affect the patient's participation in the trial or the outcome of the study, including: malignant disease, autoimmune disease, liver and kidney disease, blood disease, neurological disease, and endocrine Disease; presently suffering from diseases that seriously affect the immune system, such as: human immunodeficiency virus (HIV) infection, or blood system, or splenectomy, organ transplantation, etc;_x000D_4. Pneumonia diagnosed with severe, critically re-associated coronavirus infection or requiring mechanical ventilation or systemic anti-hormonal therapy;_x000D_5. Used Chinese patent medicines with similar efficacy as Xiyanping injection during the treatment;_x000D_6. The investigator judges that the relevant test or data is missing during the treatment process, which affects the research evaluation or analyst.</t>
  </si>
  <si>
    <t>Inclusion criteria: 1. Healthy subjects aged 3 years and above;_x000D_2. By asking for a medical history and a physical examination, the researchers determined that the subjects were in good health;_x000D_3. From December 2019 to now, the subject has not been to hubei province, outside the country or in a village/community where there has been an outbreak. The subject has not been exposed to a person infected with or suspected of COVID-19;_x000D_4. Female subjects with childbearing age are not pregnant at the time of admission (negative reaction in urine pregnancy test), and are not nursing and have not fertility plan within the first 3 months after admission. Effective contraceptive measures shall be taken within 2 weeks before inclusion;_x000D_5. Subjects are able and willing to complete the study plan over follow-up period of approximately 14 months;_x000D_6. The subject or/and his/her legal guardian or trustee have the ability to understand the study procedures, voluntarily sign informed consent with informed consent, and comply with the requirements of the clinical study protocol.</t>
  </si>
  <si>
    <t xml:space="preserve">Exclusion criteria: 1. Confirmed cases, suspected cases or asymptomatic cases with COVID-19 (refer to Information System of China Disease Prevention and Control);_x000D_2. Positive in serum antibodies (IgG and IgM) screening of COVID-19;_x000D_3. Has a history of SARS virus infection (self-reported, site information);_x000D_4. Fever (armpit temperature &gt; 37.0 degree C), dry cough, fatigue, nasal obstruction, runny nose, sore throat, myalgia, diarrhea, shortness of breath and dyspnea within 14 days before administration;_x000D_5. Subjects with abnormal indicators, such as blood biochemistry, blood routine and urine routine, which might show clinical meaning, before administration (only refers to Phase I);_x000D_6. Armpit temperature &gt; 37.0 degree C before administration;_x000D_7. History of severe allergic reactions (such as acute anaphylaxis, urticaria, skin eczema, dyspnea, angioneurotic edema or abdominal pain) or allergy to known composition of COVID-19 vaccine;_x000D_8. History of convulsion, epilepsy, encephalopathy or mental illness or family history;_x000D_9. with congenital malformations or developmental disorders, genetic defects, severe malnutrition, etc.;_x000D_10. with severe liver and kidney diseases, uncontrollable hypertension (systolic pressure &gt;=140 mmHg, diastolic pressure &gt;=90 mmHg), diabetic complications, malignant tumors, various acute diseases or acute onset of chronic diseases;_x000D_11. diagnosed with congenital or acquired immune deficiency, HIV infection, lymphoma, leukemia or other autoimmune diseases;_x000D_12. with known or suspected diseases include: severe respiratory diseases, severe cardiovascular diseases, liver and kidney diseases, malignant tumors;_x000D_13. with history of coagulation dysfunction (e.g. Coagulation factor deficiency, coagulation disease);_x000D_14. Receiving anti-TB treatment;_x000D_15. Receiving immunotherapy or inhibitor therapy within 3 months (consistently oral or infusion for more than 14 days);_x000D_16. vaccinated with live attenuated vaccine within 1 month, or other vaccine within 14 days before vaccination;_x000D_17. Receiving blood products within 3 months before administration;_x000D_18. Receiving other research drugs within 6 months before vaccination;_x000D_19. The investigators determined that other conditions were inappropriate for the study. </t>
  </si>
  <si>
    <t>Inclusion criteria: 1. Aged 2 to 65 years old, and signed informed consent;_x000D_2. According to the diagnostic criteria of the "New Coronavirus Pneumonia Diagnosis and Treatment Program (Trial Version 7)" issued by the National Health and Health Commission, those who have been diagnosed with CoVID-19 of light and common type and have been treated with hydroxychloroquine and Abidol but nCoV Nucleic acid did not turn negative. The specific diagnostic criteria are as follows: _x000D_(1) light type: The clinical symptoms are mild, and there is no pneumonia manifestation in imaging;_x000D_(2) Common type: It has fever, respiratory tract and other symptoms. Pneumonia can be seen on imaging;_x000D_(3) The patient who have been diagnosed with CoVID-19 of light and common type and have been treated with hydroxychloroquine and Abidol but nCoV Nucleic acid did not turn negative.</t>
  </si>
  <si>
    <t>Exclusion criteria: 1. Pregnant women within 3 months of pregnancy;_x000D_2. Patients with liver and kidney disease and those with liver and kidney injury_x000D_3. Patients with blood diseases (such as leukopenia, thrombocytopenia, etc.)._x000D_4. Electrocardiogram prompting patients with severely extended QT.</t>
  </si>
  <si>
    <t>Trade Name: DolquinePharmaceutical Form: TabletINN or Proposed INN: HYDROXYCHLOROQUINE SULFATECAS Number: 747-36-4Other descriptive name: HYDROXYCHLOROQUINE SULFATEConcentration unit: mg milligram(s)Concentration type: equalConcentration number: 200-Pharmaceutical form of the placebo: TabletRoute of administration of the placebo: Oral use</t>
  </si>
  <si>
    <t xml:space="preserve">Inclusion criteria: Pregnant women of any gestational age, parity and age, who are undergoing routinely pre-natal follow up at the recruitment hospitals, with or without symptoms/signs suggestive of SARS-CoV-2 infection. After a PCR to confirm or discard SARS-CoV-2 infection, and an electrocardiogram (ECG) to rule out any arrhythmia are done, women will be included in one of the following groups: a)	Pregnant women of any gestational age, parity and age, who are undergoing routinely pre-natal follow up at the recruitment hospitals, with a polymerase chain reaction (PCR)-confirmed SARS-CoV-2 diagnosis, with mild or without symptoms/signs suggestive of the infection. b)	Pregnant women of any gestational age, parity and age, who are undergoing routinely pre-natal followed up at the recruitment hospitals, with a negative PCR- SARS-CoV-2 who are contacts (at the household level) of a confirmed or clinically suspected case of the infection.Are the trial subjects under 18? noNumber of subjects for this age range: F.1.2 Adults (18-64 years) yesF.1.2.1 Number of subjects for this age range 714F.1.3 Elderly (&gt;=65 years) noF.1.3.1 Number of subjects for this age range </t>
  </si>
  <si>
    <t xml:space="preserve">Exclusion criteria: Known hypersensitivity to HCQ or other 4-amonoquinoline compounds, history of retinopathy of any etiology, concomitant use of digoxin, cyclosporine, cimetidine or tamoxifen, known liver disease, clinical history or with ECG findings suggestive of cardiac pathology. In addition, those women that are unable to cooperate with the requirements of the study will be excluded. </t>
  </si>
  <si>
    <t>Inclusion criteria: Positive PCR test for Coronavirus (SARS-COV2)CT Scan finding</t>
  </si>
  <si>
    <t>Exclusion criteria: Patient who use warfarinPatient who ACEI (captopril. enalapril,...  )</t>
  </si>
  <si>
    <t>Inclusion criteria: Covid 19 patientsAge over one yearAge less than 75 yearsTendency to participate in researchCompletion of informed written consent</t>
  </si>
  <si>
    <t>Exclusion criteria: pregnant womenlactating womenhepatitis B, CAutoimmune diseasesChronic renal failure (CRF)Liver failureCongestive heart failure (CHF)Chronic obstructive pulmonary disease (COPD)</t>
  </si>
  <si>
    <t xml:space="preserve">                Research design:                This cohort study will use the UK Obstetric Surveillance System (UKOSS) to identify women hospitalized with pandemic novel coronavirus infection in pregnancy throughout a 6-month period. Participants will receive their usual management and information will be collected subsequently, detailing their treatment and outcomes. Research participants will not be contacted directly and no personally identifiable information (names, addresses or dates of birth will be collected.                Cohort identification:                Infected women will be identified through the UKOSS network of nominated reporting clinicians in each consultant-led maternity unit in the UK. Nominated reporting clinicians will be asked to report all pregnant women with confirmed pandemic novel coronavirus infection admitted to their unit. In view of the need for rapid and ongoing data analysis and production of guidance, we will use a specific web-based rapid reporting and data collection system for this study to enable UKOSS nominated clinicians to report cases as they occur. In addition, nominated clinicians will be sent a standard UKOSS reporting card each month to further enhance case ascertainment.                Comparison group identification:                Information about comparison women will be obtained from previously conducted UKOSS studies. Previous UKOSS studies have collected detailed demographic, pregnancy and delivery information about a cohort of over 1200 women giving birth in the UK identified from the same hospitals as infected women. This pragmatic approach has been adopted to allow risk factors for severe outcomes of pandemic influenza or novel coronavirus to be identified while minimizing the data collection burden on</t>
  </si>
  <si>
    <t xml:space="preserve">Inclusion criteria:                 1. Any pregnant woman hospitalised who has tested positive for COVID-19 will be included.                2. Aged 16-45 years.            </t>
  </si>
  <si>
    <t xml:space="preserve">Inclusion criteria:                 1. Women aged 18-50 who are pregnant and their babies                2. Suspected COVID-19 or confirmed SARs-CoV-2 infection                3. Delivery or pregnancy loss between January 2020 and March 2021            </t>
  </si>
  <si>
    <t>Exclusion criteria: 1.	Patients treated with mechanical ventilation for other concomitant causes2.	Patients treated with ECMO for other concomitant causes</t>
  </si>
  <si>
    <t xml:space="preserve">_x000D_        Inclusion Criteria:_x000D__x000D_          -  1. Suspected cases (formerly observed cases)_x000D__x000D_        Meet the following 2 at the same time:_x000D__x000D_        Epidemiological history There was a history of travel or residence in Wuhan within two_x000D_        weeks before the onset of illness; or patients who had had fever from Wuhan with_x000D_        respiratory symptoms within 14 days before the onset of illness, or had clustered onset._x000D__x000D_        Clinical manifestations_x000D__x000D_          1. fever;_x000D__x000D_          2. It has the imaging characteristics of pneumonia mentioned above;_x000D__x000D_          3. The total number of white blood cells is normal or decreased, or the lymphocyte count_x000D_             is decreased in the early stage of onset._x000D__x000D_               -  2. confirmed cases On the basis of meeting the criteria for suspected cases,_x000D_                  sputum, throat swabs, lower respiratory tract secretions, and other specimens_x000D_                  were tested by real-time fluorescent RT-PCR for positive nucleic acid detection_x000D_                  of new coronavirus; or viral gene sequencing was highly homologous with known new_x000D_                  coronaviruses._x000D__x000D_        Exclusion Criteria:_x000D__x000D_          -  1. Influenza virus, parainfluenza virus, adenovirus, respiratory syncytial virus,_x000D_             rhinovirus, human metapneumovirus, SARS coronavirus, and other known other viral_x000D_             pneumonia;_x000D__x000D_          -  2. Mycoplasma pneumoniae, chlamydia pneumonia, and bacterial pneumonia; non-infectious_x000D_             diseases such as vasculitis, dermatomyositis, and organizing pneumonia._x000D_      </t>
  </si>
  <si>
    <t xml:space="preserve">_x000D_        1. For the 2019-nCoV infection group_x000D__x000D_             Inclusion Criteria:_x000D__x000D_             Diagnosed with 2019-nCoV infection (with direct laboratory evidence)._x000D__x000D_               1. Respiratory or blood samples tested positive for novel coronavirus nucleic acid_x000D_                  with RT-PCR._x000D__x000D_               2. Gene sequencing of respiratory or blood samples show highly homologous with known_x000D_                  novel coronaviruses._x000D__x000D_             Exclusion Criteria:_x000D__x000D_             Subjects will be excluded if the children or their parents disagree to conduct this_x000D_             study._x000D__x000D_          2. For the control group_x000D__x000D_        Inclusion Criteria:_x000D__x000D_          1. Diagnosed with pneumonia, and excepted of novel coronavirus infection._x000D__x000D_          2. The hospitalization time is the same as that of novel coronavirus pneumonia._x000D__x000D_        Exclusion Criteria:_x000D__x000D_        Subject will be excluded if she or he has one of the following:_x000D__x000D_          1. First diagnosis is not pneumonia._x000D__x000D_          2. Any one of the novel coronavirus laboratory test results show positive._x000D__x000D_          3. Children or their parents disagree to conduct this study._x000D_      </t>
  </si>
  <si>
    <t xml:space="preserve">_x000D_        Inclusion Criteria:_x000D__x000D_          -  Laboratory (RT-PCR) confirmed Covid-19 infection in throat swab and/or sputum and/or_x000D_             lower respiratory tract samples;_x000D__x000D_          -  The interval between the onset of symptoms and randomized is within 7 days. The onset_x000D_             of symptoms is mainly based on fever. If there is no fever, cough or other related_x000D_             symptoms can be used;_x000D__x000D_          -  White blood cells = 3,500 / Âµl, lymphocytes = 750 / Âµl;_x000D__x000D_          -  Human immunodeficiency virus (HIV), hepatitis B virus (HBV), hepatitis C virus (HCV)_x000D_             or tuberculosis (TB) test is negative;_x000D__x000D_          -  Sign the Informed Consent Form on a voluntary basis;_x000D__x000D_        Exclusion Criteria:_x000D__x000D_          -  Subject infected with HCV (HCV antibody positive), HBV (HBsAg positive), HIV (HIV_x000D_             antibody positive), or HTLV (HTLV antibody positive)._x000D__x000D_          -  Subject is albumin-intolerant._x000D__x000D_          -  Subject with life expectancy less than 4 weeks._x000D__x000D_          -  Subject participated in other investigational somatic cell therapies within past 30_x000D_             days._x000D__x000D_          -  Subject with positive pregnancy test result._x000D__x000D_          -  Researchers consider unsuitable._x000D_      </t>
  </si>
  <si>
    <t xml:space="preserve">_x000D_        Inclusion Criteria:_x000D__x000D_          -  The neonates with COVID-19,or neonates born by infected mothers_x000D__x000D_        Exclusion Criteria:_x000D__x000D_          -  The neonates with major anomalies_x000D_      </t>
  </si>
  <si>
    <t xml:space="preserve">_x000D_        Inclusion Criteria:_x000D__x000D_          -  Healthy and Covid-19-positive volunteers_x000D__x000D_          -  The interval between the onset of symptoms and randomized is within 7 days in Covid-19_x000D_             patients. The onset of symptoms is mainly based on fever. If there is no fever, cough_x000D_             or other related symptoms can be used;_x000D__x000D_          -  White blood cells = 3,500/Âµl, lymphocytes = 750/Âµl;_x000D__x000D_          -  Human immunodeficiency virus (HIV), hepatitis B virus (HBV), hepatitis C virus (HCV)_x000D_             or tuberculosis (TB) test negative;_x000D__x000D_          -  Sign the Informed Consent voluntarily;_x000D__x000D_        Exclusion Criteria:_x000D__x000D_          -  Subject with active HCV, HBV or HIV infection._x000D__x000D_          -  Subject is albumin-intolerant._x000D__x000D_          -  Subject with life expectancy less than 4 weeks._x000D__x000D_          -  Subject participated in other investigational vaccine therapies within the past 60_x000D_             days._x000D__x000D_          -  Subject with positive pregnancy test result._x000D__x000D_          -  Researchers consider unsuitable._x000D_      </t>
  </si>
  <si>
    <t xml:space="preserve">_x000D_        Inclusion Criteria:_x000D__x000D_          -  pregnant women with laboratory-confirmed 2019-n-CoV_x000D_      </t>
  </si>
  <si>
    <t xml:space="preserve">_x000D_        Inclusion Criteria:_x000D__x000D_          1. High risk close contact with a confirmed COVID-19 case during their symptomatic_x000D_             period, including one day before symptom onset, within the past 1-7 days. High risk_x000D_             close contact is defined as any of the following exposures without the consistent_x000D_             appropriate use of recommended personal protective equipment:_x000D__x000D_               1. Provided direct care for the index case_x000D__x000D_               2. Had close physical contact with the index case_x000D__x000D_               3. Lived with the index case_x000D__x000D_               4. Had close contact (within 2 metres), without direct physical contact, for a_x000D_                  prolonged period of time_x000D__x000D_               5. Had direct contact with infectious body fluids, including oral secretions,_x000D_                  respiratory secretions, or stool._x000D__x000D_          2. Successfully contacted by the study team within 24 hours of study team notification of_x000D_             the relevant index COVID-19 case. This time window is necessary because the efficacy_x000D_             of PEP may be dependent on the timing of its initiation, and because randomization of_x000D_             a ring cannot be delayed while awaiting response from contacts that cannot be rapidly_x000D_             reached._x000D__x000D_          3. Age =6 months, since the safety and pharmacokinetic profiles of LPV/r in pediatric_x000D_             patients below the age of 6 months have not been established._x000D__x000D_          4. Ability to communicate with study staff in English_x000D__x000D_        Exclusion Criteria:_x000D__x000D_          1. Known hypersensitivity/allergy to lopinavir or ritonavir._x000D__x000D_          2. Current use of LPV/r for the treatment or prevention of HIV infection._x000D__x000D_          3. Receipt of LPV/r in the context of this trial or any other trial of COVID-19 PEP_x000D_             within 2 days or less prior to the last known contact with the index COVID-19 case._x000D_             The two day time window is intended to ensure that exposure would not have occurred in_x000D_             the presence of clinically relevant drug levels (five times the elimination half-life_x000D_             of LPV/r, which is estimated at 4-6 hours with prolonged use)._x000D__x000D_          4. Baseline respiratory tract specimen positive for COVID-19. Randomized participants_x000D_             whose baseline samples subsequently show COVID-19 will have study drug discontinued_x000D_             but still remain under observation._x000D__x000D_          5. Current breastfeeding, due to potential for serious adverse reactions in nursing_x000D_             infants exposed to LPV/r_x000D__x000D_          6. Concomitant medications with prohibited drug interactions with LPV/r that cannot be_x000D_             temporarily suspended/replaced, including but not restricted to: 37_x000D__x000D_               -  alfuzosin (e.g. XatralÂ®)_x000D__x000D_               -  amiodarone (e.g. Cordaroneâ„¢)_x000D__x000D_               -  apalutamide (e.g. Erleadaâ„¢)_x000D__x000D_               -  astemizole*, terfenadine*_x000D__x000D_               -  cisapride*_x000D__x000D_               -  colchicine, when used in patients with renal and/or hepatic impairment_x000D__x000D_               -  dronedarone (e.g., MultaqÂ®)_x000D__x000D_               -  elbasvir/grazoprevir (e.g., ZepatierTM)_x000D__x000D_               -  ergotamine* (e.g. CafergotÂ®*), dihydroergotamine (e.g. MigranalÂ®), ergonovine,_x000D_                  methylergonovine*_x000D__x000D_               -  fusidic acid (e.g., FucidinÂ®), systemic*_x000D__x000D_               -  lurasidone (e.g., LatudaÂ®), pimozide (e.g., OrapÂ®*)_x000D__x000D_               -  neratinib (e.g., NerlynxÂ®)_x000D__x000D_               -  sildenafil (e.g., RevatioÂ®)_x000D__x000D_               -  triazolam (e.g. HalcionÂ®), midazolam oral*_x000D__x000D_               -  rifampin (e.g. RimactaneÂ®*, RifadinÂ®, RifaterÂ®*, RifamateÂ®*)_x000D__x000D_               -  St. John's Wort_x000D__x000D_               -  Tadalafil (e.g. AdcircaÂ®)_x000D__x000D_               -  venetoclax (e.g. VenclextaÂ®)_x000D__x000D_               -  lovastatin (e.g., MevacorÂ®*), lomitapide (e.g., JuxtapidTM) or simvastatin (e.g.,_x000D_                  ZocorÂ®)_x000D__x000D_               -  vardenafil (e.g., LevitraÂ® or StaxynÂ®)_x000D__x000D_               -  salmeterol (e.g., AdvairÂ® or SereventÂ®)_x000D__x000D_                    -  denotes products not marketed in Canada_x000D_      </t>
  </si>
  <si>
    <t xml:space="preserve">_x000D_        Inclusion Criteria:_x000D__x000D_          1. Pregnant women or women who have been pregnant within the last 6 weeks_x000D__x000D_          2. Able to give informed consent_x000D__x000D_          3. Diagnosed with COVID-19; or being evaluated for COVID-19 ("patient under_x000D_             investigation") since January 1, 2020_x000D__x000D_        Exclusion Criteria:_x000D__x000D_        1. &lt;13 years of age._x000D_      </t>
  </si>
  <si>
    <t xml:space="preserve">_x000D_        Inclusion Criteria:_x000D__x000D_          1. &lt; 18 years-old, and_x000D__x000D_          2. Present to a participating ED for care, and_x000D__x000D_          3. Undergo SARS-CoV-2 testing._x000D__x000D_        Exclusion Criteria:_x000D__x000D_        1) Refusal to participate (no informed consent)_x000D_      </t>
  </si>
  <si>
    <t xml:space="preserve">_x000D_        Inclusion Criteria:_x000D__x000D_        Clinical diagnosis of COVID-19 Disease,_x000D__x000D_        Exclusion Criteria:_x000D__x000D_        Previous history of allergy to Deferoxamin, Pregnancy, kidney dysfunction,_x000D_      ;_x000D_        Inclusion Criteria:_x000D__x000D_        Clinical diagnosis of COVID-19 Disease,_x000D__x000D_        Exclusion Criteria:_x000D__x000D_        Previous history of allergy to Deferoxamin, Pregnancy, kidney dysfunction,_x000D_      </t>
  </si>
  <si>
    <t xml:space="preserve">_x000D_        Inclusion Criteria:_x000D__x000D_        Suspected covid-19 infection and age 0-18 years_x000D__x000D_        Exclusion Criteria:_x000D__x000D_        Age &gt;18 years_x000D_      </t>
  </si>
  <si>
    <t xml:space="preserve">_x000D_        Inclusion Criteria:_x000D__x000D_          -  Volunteer to participate in the study_x000D__x000D_          -  Being pregnant_x000D__x000D_          -  Aged between 18 - 45_x000D__x000D_          -  To understand Turkish_x000D__x000D_          -  Spend most of the day at home_x000D__x000D_        Exclusion Criteria:_x000D__x000D_          -  Risky pregnancy status_x000D_      </t>
  </si>
  <si>
    <t xml:space="preserve">_x000D_        Inclusion Criteria:_x000D__x000D_          -  from covid 19 positive mothers_x000D__x000D_          -  newborn mothers had not other condition or illness_x000D__x000D_        Exclusion Criteria:_x000D__x000D_          -  from covid 19 negative mothers_x000D__x000D_          -  childs_x000D_      </t>
  </si>
  <si>
    <t xml:space="preserve">_x000D_        Inclusion Criteria:_x000D__x000D_          -  patients with COVID-19: detection of SARS-CoV-2 by PCR in naso- or oropharyngeal swab_x000D_             or sputum, no age limit_x000D__x000D_          -  control group: any respiratory tract infection not caused by SARS-CoV-2, no age limit_x000D__x000D_          -  informed consent_x000D__x000D_        Exclusion Criteria:_x000D__x000D_          -  no respiratory tract infection and no detection of SARS-CoV-2_x000D__x000D_          -  no informed consent_x000D_      </t>
  </si>
  <si>
    <t xml:space="preserve">_x000D_        Inclusion Criteria:_x000D__x000D_          -  Willing to participate on this study by signing the informed consent_x000D__x000D_        Exclusion Criteria:_x000D__x000D_          -  No_x000D_      </t>
  </si>
  <si>
    <t xml:space="preserve">_x000D_        Inclusion Criteria:_x000D__x000D_          -  500 case presented from November 2019-February 2020 will be included in explore study_x000D_             from Ain shams university Hospitals_x000D__x000D_        Exclusion Criteria:_x000D__x000D_          -  Inadequate samples_x000D_      </t>
  </si>
  <si>
    <t xml:space="preserve">_x000D_        Inclusion Criteria:_x000D__x000D_          -  Woman who is &gt;= 18 years old_x000D__x000D_          -  Woman having just given birth from 37 weeks of gestation (singleton pregnancy)_x000D__x000D_          -  Woman affiliated to a social security_x000D__x000D_          -  Woman with a level of understanding of written French sufficient to answer the_x000D_             questionnaires._x000D__x000D_          -  Woman having received complete information on the organization of the research and_x000D_             having given her informed consent in written form._x000D__x000D_        Inclusion criteria specific to the experimental group: woman who have recently given birth_x000D_        during the confinement period due to covid-19._x000D__x000D_        Inclusion criteria specific to the control group: woman who have just given birth and whose_x000D_        pregnancy began after the confinement period due to covid-19._x000D__x000D_        Exclusion Criteria:_x000D__x000D_          -  Major mentioned in articles L.1121-6 and L-1121-8 of Health Public Code._x000D__x000D_          -  Woman with psychiatric disorders such as depressive syndrome_x000D__x000D_          -  Woman tested with Covid-19 positive at the time of the delivery_x000D__x000D_          -  Newborn with congenital abnormalities_x000D__x000D_          -  Stillbirth_x000D_      </t>
  </si>
  <si>
    <t xml:space="preserve">
        Inclusion Criteria:
          -  All patients, children and adults
          -  Patients with known chronic inflammatory rheumatism, auto-immune or auto-inflammatory
             rare and non-rare diseases with proven/suspected SARS-Cov-2 infection (COVID-19) (by
             biological data (serological or positive Cov-2 PCR) or CT scan images or clinical
             observations consistent with covid-19)
        Exclusion Criteria:
          -  patients opposed to the use of their data
          -  patients under guardianship, protected persons
      </t>
  </si>
  <si>
    <t xml:space="preserve">_x000D_        Inclusion Criteria:_x000D__x000D_          1. Birth to &lt;18 years of age; AND_x000D__x000D_          2. Positive nucleic acid test for SARS-CoV-2 within the past 7 days; AND_x000D__x000D_          3. Hospitalized, &lt;72 hours post-admission; AND_x000D__x000D_          4. One or more signs and/or symptoms of COVID-19 illness within the past 72 hours, as_x000D_             follows:_x000D__x000D_               1. Cough; OR_x000D__x000D_               2. Fever (oral temperature &gt;100.4Â°F/38Â°C); OR_x000D__x000D_               3. Chest pain; OR_x000D__x000D_               4. Shortness of breath; OR_x000D__x000D_               5. Myalgia; OR_x000D__x000D_               6. Acute unexplained loss of smell or taste; OR_x000D__x000D_               7. New/increased supplemental oxygen requirement; OR_x000D__x000D_               8. Acute respiratory failure requiring non-invasive or invasive ventilation; OR_x000D__x000D_               9. Encephalitis._x000D__x000D_        Exclusion Criteria:_x000D__x000D_        An individual who meets any of the following criteria will be excluded from participation_x000D_        in this study:_x000D__x000D_          1. Receiving therapeutic anticoagulation for treatment of a thromboembolic event_x000D_             diagnosed within the past 12 weeks; OR_x000D__x000D_          2. Clinical-relevant bleeding (see criteria under Primary Outcome, below) within the past_x000D_             72 hours; OR_x000D__x000D_          3. Platelet count &lt;50,000/ÂµL within the past 24 hours; OR_x000D__x000D_          4. Prothrombin time (PT) =2 seconds above the upper limit of age-appropriate local_x000D_             reference range within the past 24 hours; OR_x000D__x000D_          5. Activated partial thromboplastin time (aPTT) =4 seconds above the upper limit of_x000D_             age-appropriate local reference range within the past 24 hours; OR_x000D__x000D_          6. Fibrinogen level &lt;75 mg/dL; OR_x000D__x000D_          7. Severe renal impairment, as defined by estimated glomerular filtration rate (eGFR) &lt;31_x000D_             mL/min/ 1.73 m2, as calculated by the Schwartz formula; OR_x000D__x000D_          8. Parent or legally authorized representative unwilling to provide informed consent for_x000D_             patient participation._x000D_      </t>
  </si>
  <si>
    <t xml:space="preserve">_x000D_        Inclusion Criteria:_x000D__x000D_          -  Women with a self-reported live pregnancy &gt;14 weeks_x000D__x000D_          -  Presently in the outpatient setting (i.e. not admitted to the hospital)_x000D__x000D_          -  Tested positive for COVID-19 within last 7 days_x000D__x000D_          -  Must be living in Canada_x000D__x000D_        Exclusion Criteria:_x000D__x000D_          -  Known glucose-6-phosphate dehydrogenase (G6PD) deficiency_x000D__x000D_          -  Known cardiac disease (or under investigation)_x000D__x000D_          -  Currently taking medication contraindicated as per Health Canada list for_x000D_             hydroxychloroquine_x000D__x000D_          -  Known retinopathy_x000D__x000D_          -  Known hypersensitivity to 4-aminoquinoline compounds_x000D__x000D_          -  Already taking hydroxychloroquine_x000D__x000D_          -  Unwilling to answer follow-up questionnaires_x000D__x000D_          -  Currently in labor_x000D__x000D_          -  Inpatient women at time of COVID-19 diagnosis._x000D_      </t>
  </si>
  <si>
    <t xml:space="preserve">_x000D_        Inclusion Criteria:_x000D__x000D_          -  Any pregnant woman giving birth or having a miscarriage after 15 weeks._x000D__x000D_          -  Major patient_x000D__x000D_        Exclusion Criteria:_x000D__x000D_          -  Patients not speaking French and not accompanied by a translator_x000D__x000D_          -  Patients under curatorship / guardianship_x000D__x000D_          -  Refusal to participate in research_x000D_      </t>
  </si>
  <si>
    <t xml:space="preserve">_x000D_        Inclusion Criteria:_x000D__x000D_          -  any child over 7 days old and under 17 years hospitalized since at most 4 days_x000D__x000D_          -  parent of the enrolled child_x000D__x000D_        Exclusion Criteria:_x000D__x000D_          -  child younger than 7 days_x000D__x000D_          -  Parent refusal_x000D__x000D_          -  Child refusal_x000D__x000D_          -  No health insurance_x000D_      </t>
  </si>
  <si>
    <t xml:space="preserve">_x000D_        Inclusion Criteria:_x000D__x000D_          -  Breast reconstruction patients pre and post op_x000D__x000D_          -  Sarcoma patients pre and post op_x000D__x000D_          -  Burns patients pre and post op_x000D__x000D_          -  Cleft lip patients pre and post op_x000D__x000D_          -  Head &amp; neck reconstruction patients pre and post op_x000D__x000D_          -  Hand trauma patients pre and post op_x000D__x000D_          -  Flap reconstruction patients pre and post op._x000D__x000D_        Exclusion Criteria:_x000D__x000D_          -  Adults unable to consent_x000D__x000D_          -  Patients requiring interpreter._x000D_      </t>
  </si>
  <si>
    <t xml:space="preserve">_x000D_        Inclusion Criteria:_x000D__x000D_          -  Women over 18 years old on the date of inclusion_x000D__x000D_          -  Pregnant women coming to deliver in the Paule de Viguier maternity unit of Toulouse's_x000D_             University Hospital between April 2020 and April 2021 regardless the pregnancy_x000D_             outcomes (live births, IUFD, miscarriages, medical termination of pregnancy ) and the_x000D_             term_x000D__x000D_          -  Women affiliated to a social security system (including AME)_x000D__x000D_        Exclusion Criteria:_x000D__x000D_          -  Voluntary termination of pregnancy_x000D__x000D_          -  Language barrier_x000D__x000D_          -  Patient under a legal protection measure (guardianship, curatorship, or safeguard of_x000D_             justice)_x000D_      </t>
  </si>
  <si>
    <t xml:space="preserve">_x000D_        Inclusion Criteria:_x000D__x000D_          1. Age &gt;1 year._x000D__x000D_          2. Active COVID-19 infection confirmed by positive SARS-CoV-2 PCR._x000D__x000D_          3. Meets institutional criteria for admission to hospital for COVID-19._x000D__x000D_          4. Admitted to ICU or non-ICU floor within 5 days of enrollment._x000D__x000D_          5. PaO2/FiO2 &gt;200 mmHg if intubated._x000D__x000D_          6. Patient or LAR able to provide informed consent._x000D__x000D_        Exclusion Criteria:_x000D__x000D_          1. Previous treatment with convalescent plasma for COVID-19._x000D__x000D_          2. Current use of investigational antiviral therapy targeting SARS-CoV-2._x000D__x000D_          3. History of anaphylactic transfusion reaction._x000D__x000D_          4. Clinical diagnosis of acute decompensated heart failure._x000D__x000D_          5. Objection to blood transfusion._x000D_      </t>
  </si>
  <si>
    <t xml:space="preserve">
        Inclusion Criteria:
          -  Pregnant women hospitalized presenting with:
               1. Fever with one or more respiratory symptoms (cough, odinophagia, respiratory
                  difficulty)
               2. Diagnoses of pneumonia with no other explainable cause.
        Exclusion Criteria:
          -  None
      </t>
  </si>
  <si>
    <t xml:space="preserve">_x000D_        Inclusion Criteria:_x000D__x000D_          -  pregnant_x000D__x000D_          -  18 and over_x000D__x000D_          -  monofetal pregnancy between 22+0 and 41+0 weeks of gestation_x000D__x000D_          -  presenting a positive COVID-19 RT-PCR test result after nasopharyngeal swab for one or_x000D_             more minor symptoms: cough, body temperature &gt;37,3 Â°C, shortness of breath, diarrhea,_x000D_             asthenia, anosmia, taste loss, myalgia_x000D__x000D_          -  presenting no contraindication to hydroxychloroquine and azithromycin_x000D__x000D_          -  informed consent signature_x000D__x000D_          -  affiliated to social security scheme_x000D__x000D_        Exclusion Criteria:_x000D__x000D_          -  allergic to hydroxychloroquine or chloroquine, or azithromycin_x000D__x000D_          -  contraindication to hydroxychloroquine: retinopathy, G6PD deficiency, long QT_x000D_             syndrome, any other heart rhythm abnormality on pre-recruitment electrocardiogram,_x000D_             hypokalemia, porphyria, psoriasis._x000D__x000D_          -  contraindication to azithromycin: long QT syndrome, liver failure, myasthenia_x000D__x000D_          -  receiving simultaneous treatments contraindicated in case of hydroxychloroquine_x000D_             uptake: Citalopram (Seropram), escitalopram (Seroplex), hydroxyzin (Atarax),_x000D_             domperidone (Motilium), piperaquine (Eurartesim), disopyramide (Isorythm, Rythmodan),_x000D_             hydroquinidine chlorydrate (Serecor), amiodarone (Cordarone), dronedaron (Multaq),_x000D_             tricyclic antidepressant, anti-infectious drugs (macrolids, fluoroquinolones,_x000D_             trimethoprime-sulfamethoxazole (Bactrim)._x000D__x000D_          -  receiving simultaneous treatments contraindicated in case of azithromycin uptake:_x000D_             Cisapride, Colchicine, Dihydroergotamine, bromocriptine, cabergoline, lisurid,_x000D_             pergolide, atorvastatin, ciclosporin, digoxin, simvastatin, anti-vitamine K,_x000D_             macrolids, ketolide_x000D__x000D_          -  hypoxemic respiratory failure due to severe pneumonia (needing supplemental oxygen)_x000D__x000D_          -  maternal disorders: Type I or II diabetes, congenital cardiopathy, liver or kidney_x000D_             disease, liver failure, renal failure_x000D__x000D_          -  obstetrical disorders: insulin-dependent gestational diabetes, preterm delivery_x000D_             threat, preterm rupture of membranes, bleeding, pre-eclampsia, gestational_x000D_             hypertension, gestational cholestasis_x000D_      </t>
  </si>
  <si>
    <t xml:space="preserve">_x000D_        Inclusion Criteria:_x000D__x000D_        -- Single pregnancy_x000D__x000D_          -  Birth of a child living without hospitalisation of the child in Neonatology (outside_x000D_             the accommodation of the newborn in Neonatology for maternal reasons)_x000D__x000D_          -  Patient speaks and understands French_x000D__x000D_          -  Patient affiliated to social security_x000D__x000D_          -  Major patient_x000D__x000D_        Exclusion Criteria:_x000D__x000D_        -- Refusal to participate in the study_x000D_      </t>
  </si>
  <si>
    <t xml:space="preserve">_x000D_        Inclusion Criteria:_x000D__x000D_          -  Laboratory-confirmed COVID-19 infection by real-time PCR (polymerase chain reaction)_x000D__x000D_          -  ECMO for treatment severe lung disease COVID-19 related_x000D__x000D_        Exclusion Criteria:_x000D__x000D_          -  Patients treated with ECMO for other concomitant causes._x000D_      </t>
  </si>
  <si>
    <t xml:space="preserve">_x000D_        Inclusion Criteria:_x000D__x000D_          -  Pregnant women or women who have been pregnant within the last 6 months_x000D__x000D_          -  Able to give electronic informed consent_x000D__x000D_          -  Tested for SARS-CoV-2 (regardless of the result) or clinically diagnosed with COVID-19_x000D_             by a health care professional_x000D__x000D_        Exclusion Criteria:_x000D__x000D_          -  &lt;18 years of age_x000D_      </t>
  </si>
  <si>
    <t xml:space="preserve">_x000D_        Inclusion Criteria:_x000D__x000D_          -  women older than 18 years_x000D__x000D_          -  women who deliver of a singleton, term neonate in cephalic presentation_x000D__x000D_        Exclusion Criteria:_x000D__x000D_          -  women younger than 18 years_x000D__x000D_          -  women who deliver of a baby in non cephalic presentation_x000D__x000D_          -  women with pre term Birth_x000D__x000D_          -  women without any internet access_x000D__x000D_          -  women with psychiatric disorders_x000D__x000D_          -  women who do not understand french language_x000D__x000D_          -  women who refuse to be aware of the results of the postnatal depression screening and_x000D_             who refuse that her doctor be ware of the results_x000D_      </t>
  </si>
  <si>
    <t xml:space="preserve">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t>
  </si>
  <si>
    <t xml:space="preserve">_x000D_        Patient Participant Inclusion Criteria:_x000D__x000D_          -  Less than 24 years old at the time of enrollment on study._x000D__x000D_          -  St. Jude patients with laboratory confirmed Covid-19._x000D__x000D_        Exclusion Criteria:_x000D__x000D_          -  NA_x000D_      </t>
  </si>
  <si>
    <t xml:space="preserve">_x000D_        Inclusion Criteria:_x000D__x000D_          -  Pediatric oncologists working in cancer centers in Egypt and the Arab world during_x000D_             COVID 19 pandemic_x000D__x000D_        Exclusion Criteria:_x000D__x000D_          -  Pediatric oncologists not caring for patients during COVID 19 pandemic_x000D_      </t>
  </si>
  <si>
    <t xml:space="preserve">_x000D_        Inclusion Criteria:_x000D__x000D_          -  Patients treated in ICCU or ICU (polyvalent, surgical or medical), in one of the_x000D_             participating hospitals, for symptoms of acute myocarditis confirmed by a myocardial_x000D_             MRI and/or a CT scan and/or a myocardial biopsy. It seems important to include elderly_x000D_             patients who may be under guardianship or curatorship since these patients seem to_x000D_             present the most severe forms. Additionally, the populations most affected by viral_x000D_             myocarditis are generally adolescents and young adults,which justifies including them_x000D_             in the study too. Pregnant women are a population at potentially greater risk,_x000D_             particularly during the third trimester because of the neuro-hormonal changes inherent_x000D_             in pregnancy. This justifies trying to implement the investigator's knowledge through_x000D_             this observational study._x000D__x000D_        Exclusion Criteria:_x000D__x000D_          -  Refusal to participate._x000D_      </t>
  </si>
  <si>
    <t xml:space="preserve">_x000D_        Inclusion Criteria:_x000D__x000D_          -  declaration of being pregnant_x000D__x000D_          -  being able to complete the survey in the available languages_x000D__x000D_          -  answer the screening questions_x000D__x000D_          -  provide informed consent for participation_x000D__x000D_        Exclusion Criteria:_x000D__x000D_          -  not providing online informed consent for participation_x000D__x000D_          -  if the participant does not click on the submit button at the end of the survey_x000D__x000D_          -  not answer all the GAD-7 and PHQ-9 scale questions_x000D_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</si>
  <si>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      </t>
  </si>
  <si>
    <t xml:space="preserve">_x000D_        Inclusion Criteria:_x000D__x000D_          -  Infants, children, and young adults age &lt; 18 years_x000D__x000D_          -  Admitted to the hospital with confirmed or presumed COVID-19 infection (includes_x000D_             admissions to emergency, ward, intensive care etc.)_x000D__x000D_        Exclusion Criteria:_x000D__x000D_          -  none_x000D_      </t>
  </si>
  <si>
    <t xml:space="preserve">_x000D_        Inclusion criteria:_x000D__x000D_          -  Having type 1 diabetes_x000D__x000D_          -  Living in Quebec_x000D__x000D_          -  Having took part in the BETTER registry (www.type1better.com)_x000D__x000D_        Exclusion criteria:_x000D__x000D_        -Not understanding French or English_x000D_      </t>
  </si>
  <si>
    <t xml:space="preserve">_x000D_        Inclusion Criteria:_x000D__x000D_          -  covid -19 pcr positive pregnant women_x000D__x000D_          -  no psychiatric diagnosis no use of psychiatric medicine_x000D__x000D_        Exclusion Criteria:_x000D__x000D_        Non-pregnant patients, A psychiatric diagnosis use of psychiatric medicine_x000D_      </t>
  </si>
  <si>
    <t xml:space="preserve">_x000D_        Inclusion Criteria:_x000D__x000D_          -  Pregnant women or women who have been pregnant within the last 6 months_x000D__x000D_          -  Able to give electronic informed consent_x000D__x000D_        Exclusion Criteria:_x000D__x000D_          -  &lt;18 years of age_x000D_      </t>
  </si>
  <si>
    <t xml:space="preserve">_x000D_        Inclusion Criteria:_x000D__x000D_          -  Currently pregnant, considered PUI or know COVID positive patient during pregnancy,_x000D_             and documentation of COVID symptoms within AHS._x000D__x000D_        Exclusion Criteria:_x000D__x000D_          -  Not pregnant, No documentation of COVID-19 symptoms within AHS._x000D_      </t>
  </si>
  <si>
    <t xml:space="preserve">_x000D_        Inclusion Criteria:_x000D__x000D_          -  Any baby:_x000D__x000D_               1. That has a diagnosis of COVID-19 made on a sample taken before 29 days of age and_x000D_                  receives inpatient care for COVID-19 (this includes postnatal ward, neonatal_x000D_                  unit, paediatric inpatient wards, PICU) OR_x000D__x000D_               2. Where the mother had confirmed COVID-19 at the time of birth or suspected_x000D_                  COVID-19 at the time of birth that has subsequently been confirmed, and the baby_x000D_                  was admitted for neonatal care_x000D__x000D_                  Exclusion Criteria:_x000D_      </t>
  </si>
  <si>
    <t xml:space="preserve">_x000D_        Inclusion Criteria:_x000D__x000D_          -  Over age 18_x000D__x000D_          -  Participant is 4-10 weeks pregnant (gestation)_x000D__x000D_        Exclusion Criteria:_x000D__x000D_        - Male (biologically unable to achieve pregnancy)_x000D_      </t>
  </si>
  <si>
    <t>Group 1 - Hydroxychloroquine, 400 mg 12/12h, oral, on the first day followed by Hydroxychloroquine, 400 mg once daily, oral for  6 days, totaling 7 days of treatment - 650 patients Grupo 2 - Control - 650 patients;Drug;Hydroxychloroquine</t>
  </si>
  <si>
    <t>Inclusion criteria: Adults  age greater than or equal to 18 years ;patients assisted in the ER with suspected or confirmed infection by COVID-19; time between symptoms and inclusion less than or equal to 48 hours; present mild symptoms, with no indication of hospitalization; present at least 1 risk factor for complication (age more than 65 years; hypertension; diabetes mellitus; bronchial asthma; COPD or other chronic lung diseases; smoking_x000D_; immunosuppression</t>
  </si>
  <si>
    <t>Exclusion criteria: Hospitalization in the first care; positive test for influenza in the first visit; known contraindication to hydroxychloroquine / chloroquine; previous diagnosis of QT-long syndrome, history of sudden death in close family members (parents and siblings), use of anti-arrhythmic drugs, decompensated heart failure, symptomatic coronary artery disease_x000D_; chronic use of hydroxychloroquine / chloroquine for other reasons; pregnancy</t>
  </si>
  <si>
    <t>1. Control group - 15 participantsThe Control group will receive proper COVID19 treatment but will not receive hydroxychloroquine, chloroquine, azithromycin, or another macrolide.PT-BREN2. G1 - 15 participantsThis group will receive proper COVID19 treatment and hydroxychloroquine 400mg + azithromycin 500mg bid D0, orally, or enterally, and the following days, hydroxychloroquine 400mg + azithromycin 500mg once each, orally, or enterally, for 10 days or negative PCR, what comes first. 3. G2 - 15 participantsThis group will receive proper COVID19 treatment and hydroxychloroquine 200mg + azithromycin 500mg bid D0, orally, or enterally, and the following days, hydroxychloroquine 200mg + azithromycin 500mg once each, orally, or enterally, for 10 days or negative PCR, what comes first.;Drug;Hydroxychloroquine;Azithromycin</t>
  </si>
  <si>
    <t>Initial sample size 90 people, which was divided into four groupsGroup 1: Asymptomatic patients, no drug intervention was performedGroup 2: Patients with mild symptoms did not undergo any specific drug interventionGroup 3: Patients with moderate symptoms were prescribed hydroxychloroquine associated with azithromycinGroup 4: Serious patients referred to hospital treatment;Drug;Chloroquine;Hydroxychloroquine;Azithromycin</t>
  </si>
  <si>
    <t>Exclusion criteria: Do not sign the informed consent form._x000D_Present previous heart disease / arrhythmia or associated comorbidity that requires hospital follow-up.</t>
  </si>
  <si>
    <t>1. Control group - 210 participantsControl group will recieve proper COVID19 treatment but will not recieve hydroxychloroquine, chloroquine, azythromicyn or other macrolide.2. HCQA - 210 participantsHCQA group will recieve proper COVID19 treatment and hydroxychloroquine 400mg + azythromicyn 500mg once a day, oral, enteral or intravenous, for 7 days3. HCQ - 210 participantsHCQ group will recieve proper COVID19 treatment, and hydroxychloroquine 400mg once a day, oral, enteral or intravenous, for 7 days;Drug;Hydroxychloroquine;Azithromycin</t>
  </si>
  <si>
    <t>Peer-reviewed</t>
  </si>
  <si>
    <t>Sweden</t>
  </si>
  <si>
    <t>Acta Paediatr</t>
  </si>
  <si>
    <t>Cross-sectional study</t>
  </si>
  <si>
    <t>Int J Gynaecol Obstet</t>
  </si>
  <si>
    <t>None available</t>
  </si>
  <si>
    <t xml:space="preserve">CU5 </t>
  </si>
  <si>
    <t xml:space="preserve">_x000D_        Inclusion Criteria:_x000D__x000D_          -  patients with SARS for COVID-19, under ventilatory support of any age and gender_x000D__x000D_        Exclusion Criteria:_x000D__x000D_          -  the absence of legally authorized responsible (LAR) consent,_x000D__x000D_          -  patients without temporal acoustic window for TCD assessment,_x000D__x000D_          -  patients unable to undergo monitoring with the NICC sensor due to lesions and/or skin_x000D_             infections in the sensor application region,_x000D__x000D_          -  patients with head circumference smaller than 47 cm._x000D_      </t>
  </si>
  <si>
    <t>https://clinicaltrials.gov/show/NCT04429477</t>
  </si>
  <si>
    <t>University of Sao Paulo</t>
  </si>
  <si>
    <t>NCT04429477</t>
  </si>
  <si>
    <t>Greece</t>
  </si>
  <si>
    <t xml:space="preserve">A multicenter clinical study: transmission of COVID-19 and impact on health and developmental outcomes among newborns of mothers with confirmed/suspected COVID-19                                                                                                                                                                                                                                                                                                                                                                                                                                                                                                                                                                                                                                                                                                                                                                                                                                                                                                                                                                                                                                                                                                                                                                                                                                                                                                                                                                                                                                                                                                                                                                                                                                                                                                                                                                                                                                                                                                              </t>
  </si>
  <si>
    <t>Confirmed Group:Sample collection and follow-up;Suspected Group:Sample collection and follow-up;Control Group:Follow-up;</t>
  </si>
  <si>
    <t>Inclusion criteria: 1. The Diagnosis and Treatment Scheme of Novel Coronavirus Pneumonia (Trial Seventh Edition) which was published by the National Health Commission of the Peoples Republic of China was used for the diagnostic criteria of mothers with confirmed or suspected COVID-19;_x000D_2. Obtain the informed consent of the patient's family.</t>
  </si>
  <si>
    <t>Exclusion criteria: 1. Information provided was incomplete;_x000D_2. The pregnant women did not undergo PCR testing of COVID-19;_x000D_3. The patients disapproved of the follow-up.</t>
  </si>
  <si>
    <t>SARS-CoV-2 RNA;SARS-CoV-2 antibodies (IgM and IgG);Feeding methods;</t>
  </si>
  <si>
    <t>http://www.chictr.org.cn/showproj.aspx?proj=55376</t>
  </si>
  <si>
    <t>Maternal and Child Health Hospital of Hubei Province</t>
  </si>
  <si>
    <t>ChiCTR2000033960</t>
  </si>
  <si>
    <t>Confirmed Group:30;Suspected Group:30;Control Group:30;</t>
  </si>
  <si>
    <t xml:space="preserve">A study on melatonin and Vitamin C and zinc efficacy in patients with COVID19 hospitalized in intensive care unit of Semnan Kowsar Hopsital                                                                                                                                                                                                                                                                                                                                                                                                                                                                                                                                                                                                                                                                                                                                                                                                                                                                                                                                                                                                                                                                                                                                                                                                                                                                                                                                                                                                                                                                                                                                                                                                                                                                                                                                                                                                                                                                                                                                     </t>
  </si>
  <si>
    <t>Intervention 1: Intervention group: In addition to national protocol medications, patients receive 40 mg of melatonin (Simorgh Pharmaceutical Company); (2 tablets, 5 mg every 6 hours) via NG tube. Patients will also receive 2 grams of ascorbic acid per day at 5% dextrose(Daropakhsh Company) every 6 hours, plus 220 mg of sulfate every 6 hours(Alhawi Company). The duration of treatment with this medication regimen will be 10 days. Intervention 2: Control group: Patients are treated according to national protocol. Only for comparison with intervention group.</t>
  </si>
  <si>
    <t>Inclusion criteria:                 Patients with Covid 19                Conscious consent of the patient</t>
  </si>
  <si>
    <t xml:space="preserve">Exclusion criteria:                 Malignant diseases                Severe renal, hepatic failure                History of drug allergy            </t>
  </si>
  <si>
    <t>The rate of decline of lung infection. Timepoint: Before the intervention, from the start of treatment to the patient's recovery. Method of measurement: Clinical examination, if necessary, radiography or CT scan.;The course of the disease. Timepoint: Before the intervention, from the start of treatment to the patient's recovery. Method of measurement: Clinical examination, if necessary, radiography or CT scan.;Heart rate. Timepoint: Before the intervention, from the start of treatment to the patient's recovery. Method of measurement: Vital signs monitoring devices.;Number of eaths per minute. Timepoint: Before the intervention, from the start of treatment to the patient's recovery. Method of measurement: Vital signs monitoring devices.</t>
  </si>
  <si>
    <t>http://en.irct.ir/trial/46963</t>
  </si>
  <si>
    <t xml:space="preserve">
                Randomization: Randomized, Blinding: Not blinded, Placebo: Not used, Assignment: Parallel, Purpose: Treatment, Randomization description: Block randomization; Individual; Random Number Tables.
                Randomized permutation blocks (block 2).
                Using Excel software to generate random number tables.
</t>
  </si>
  <si>
    <t>Semnan University of Medical Sciences</t>
  </si>
  <si>
    <t>65 years</t>
  </si>
  <si>
    <t>IRCT20151228025732N52</t>
  </si>
  <si>
    <t>Maternal And Neonatal Outcome of Pregnant Patients With COVID-19</t>
  </si>
  <si>
    <t>Effects of a Mobile Meditation App on Stress During COVID-19 Pandemic in Outpatient Obstetrics and Gynecology Patients; a Randomized Controlled Trial</t>
  </si>
  <si>
    <t>Other: "Calm" is a mindfulness meditation mobile app</t>
  </si>
  <si>
    <t xml:space="preserve">_x000D_        Inclusion Criteria:_x000D__x000D_          -  Female sex_x000D__x000D_          -  Greater than or equal to 18 years old_x000D__x000D_          -  English-speaking_x000D__x000D_          -  Established obstetrics/gynecology (OB/Gyn) patients of Banner University Medical_x000D_             Center - Phoenix (BUMCP)_x000D__x000D_          -  OB patients must be less than or equal to 34 weeks gestational age_x000D__x000D_          -  Gyn patients must have had a scheduled gynecologic surgery that was delayed or_x000D_             canceled for at least 30 days from the time of study enrollment due to the COVID-19_x000D_             restrictions_x000D__x000D_        Exclusion Criteria:_x000D__x000D_        - No access to a smart phone_x000D_      </t>
  </si>
  <si>
    <t>Perceived Stress Scale;Perceived Stress Scale;Perceived Stress Scale</t>
  </si>
  <si>
    <t>https://clinicaltrials.gov/show/NCT04329533</t>
  </si>
  <si>
    <t xml:space="preserve">Allocation: Randomized. Intervention model: Parallel Assignment. Primary purpose: Supportive Care. Masking: None (Open Label). </t>
  </si>
  <si>
    <t>University of Arizona</t>
  </si>
  <si>
    <t>NCT04329533</t>
  </si>
  <si>
    <t>Descriptive and Evaluation Study of the Use of Pulmonary Ultrasound in the Initial Management of Pregnant Women in the Context of COVID-19</t>
  </si>
  <si>
    <t>Device: Performing of lung ultrasound</t>
  </si>
  <si>
    <t xml:space="preserve">_x000D_        Inclusion Criteria:_x000D__x000D_          -  Age greater than or equal to 18 years_x000D__x000D_          -  Gestational age greater than or equal to 22 weeks of gestation_x000D__x000D_          -  Pregnant women suspected of COVID-19 :_x000D__x000D_          -  already having a nasopharyngeal RT-PCR for the SARS-CoV-2_x000D__x000D_          -  AND having a chest CT-scan or waiting for this exam_x000D__x000D_          -  Women giving a writing consent to participate_x000D__x000D_        Exclusion Criteria:_x000D__x000D_          -  Women giving an opposition to participate_x000D__x000D_          -  Women not enough fluent in French to benefit from clear and intelligible information_x000D_      </t>
  </si>
  <si>
    <t>Description of the lesions</t>
  </si>
  <si>
    <t>https://clinicaltrials.gov/show/NCT04432805</t>
  </si>
  <si>
    <t>NCT04432805</t>
  </si>
  <si>
    <t>Maternal Psychological Implications of Covid-19 Pandemic and Possible Effect on Anaesthetic Management.</t>
  </si>
  <si>
    <t>Other: PHQ-9 Depression Scale;Other: GAD-7 General anxiety disorder scale;Other: 38-questions questionnaire</t>
  </si>
  <si>
    <t xml:space="preserve">_x000D_        Inclusion Criteria:_x000D__x000D_          -  All pregnant women over the age of 18 that present in labour (vaginal delivery or_x000D_             caesarean section)_x000D__x000D_        Exclusion Criteria:_x000D__x000D_          -  psychiatric disorders_x000D__x000D_          -  drug abuse_x000D__x000D_          -  not eligible to read and write in Greek_x000D_      </t>
  </si>
  <si>
    <t>Association between Covid-19 pandemic and maternal psychological distress</t>
  </si>
  <si>
    <t>https://clinicaltrials.gov/show/NCT04432948</t>
  </si>
  <si>
    <t>General and Maternity Hospital of Athens Elena Venizelou</t>
  </si>
  <si>
    <t>NCT04432948</t>
  </si>
  <si>
    <t>COPE - COVID-19 in Pregnancy and Early Childhood - a Study Protocol for a Prospective Multicentre Cohort Study</t>
  </si>
  <si>
    <t>Other: biological samples, questionnaires and interviews</t>
  </si>
  <si>
    <t xml:space="preserve">_x000D_        Inclusion Criteria: 18 years of age and above. Attending routine antenatal visits at a_x000D_        participating hospital during the study period or are strongly suspicious of or diagnosed_x000D_        with Covid-19 during pregnancy._x000D__x000D_        For the questionnaire part: language knowledge (translation to several languages planned)_x000D_        For the interview part: Swedish language knowledge_x000D__x000D_        Exclusion Criteria: -_x000D_      </t>
  </si>
  <si>
    <t>Biobank with linkage to registers;Experiences of pregnancy during a pandemic</t>
  </si>
  <si>
    <t>https://clinicaltrials.gov/show/NCT04433364</t>
  </si>
  <si>
    <t>Sahlgrenska University Hospital, Sweden</t>
  </si>
  <si>
    <t>NCT04433364</t>
  </si>
  <si>
    <t>Postpartum Depression in the Covid-19 Pandemic and the Impact of Anaesthesia</t>
  </si>
  <si>
    <t>Other: PHQ-9 (Patient Health Questionnaire) Depression Scale;Other: GAD-7 (General Anxiety Disorder) scale;Other: 38 questions questionnaire;Other: EPDS (Edinburgh Postnatal Depression Scale)</t>
  </si>
  <si>
    <t xml:space="preserve">_x000D_        Inclusion Criteria:_x000D__x000D_          -  All pregnant women over the age of 18 that present for labour (vaginal delivery or_x000D_             caesarean section)_x000D__x000D_        Exclusion Criteria:_x000D__x000D_          -  Not eligible in writing and reading in Greek_x000D__x000D_          -  Drug abuse_x000D_      </t>
  </si>
  <si>
    <t>Correlation between the Covid-19 pandemic and postpartum depression with EPDS scale (Edinburgh postnatal depression scale)</t>
  </si>
  <si>
    <t>https://clinicaltrials.gov/show/NCT04437342</t>
  </si>
  <si>
    <t>NCT04437342</t>
  </si>
  <si>
    <t xml:space="preserve">COVID-19 infection in pregnancy (COVIpreg-UK): a prospective cohort study of immunological response and long-term maternal morbidity                                                                                                                                                                                                                                                                                                                                                                                                                                                                                                                                                                                                                                                                                                                                                                                                                                                                                                                                                                                                                                                                                                                                                                                                                                                                                                                                                                                                                                                                                                                                                                                                                                                                                                                                                                                                                                                                                                                                            </t>
  </si>
  <si>
    <t>This study is designed as a prospective cohort study of pregnant women admitted to hospital with suspected or confirmed COVID-19 infection who consent to participation in the study. Recruitment will be over 6 months with follow-up data being collected at 3, 6 and 12 months post-discharge, or post-delivery (if COVID-19 infection does not coincide with delivery time). There will be an additional blood sample for immunological response assessments. Follow up data include lung function tests (spirometry) and exercise capacity assessments (6-minute walk). Quality of life questionnaire (EQ-5D-3L). Tissue from the placenta and cord blood will be taken on a subset of women.</t>
  </si>
  <si>
    <t xml:space="preserve">Inclusion criteria:                 1. Pregnant women who are admitted to the hospital and have suspected (symptomatic) or confirmed COVID-19 infection and up to 2 weeks post-delivery                2. Age =18 years                Note that women admitted for any reason, including non-COVID-19 related reasons such as obstetric reasons, will be included.                Pregnant women may also be identified via the COVIDENCE-UK study (NCT04330599), a national observational cohort study of individuals enrolled from the community that can be potentially diagnosed with COVID-19.            </t>
  </si>
  <si>
    <t xml:space="preserve">Exclusion criteria:                 1. Patients unwilling to give consent                2. Unable to understand sufficient English, and no translator or translation services are available            </t>
  </si>
  <si>
    <t>Lung function for mothers measured by spirometry at 3 months post-discharge (if COVID-19 infection coincides with delivery) or 3 months post-delivery (if COVID-19 infection does not result in or coincide with delivery)</t>
  </si>
  <si>
    <t>http://isrctn.com/ISRCTN93266696</t>
  </si>
  <si>
    <t>Prospective cohort study (Other)</t>
  </si>
  <si>
    <t>Queen Mary University of London</t>
  </si>
  <si>
    <t>ISRCTN93266696</t>
  </si>
  <si>
    <t>Drug Management of Juvenile Idiopathic Arthritis in Covid-19 Context</t>
  </si>
  <si>
    <t xml:space="preserve">_x000D_        Inclusion Criteria:_x000D__x000D_          -  Juvenile Idiopathic Arthritis satisfying Edmonton criteria_x000D__x000D_          -  Ongoing DMARD therapy or AINS for 3 months_x000D__x000D_        Exclusion Criteria:_x000D__x000D_          -  Inhability to consent_x000D_      </t>
  </si>
  <si>
    <t>Reduction or discontinuation of the DMARD therapy in relation to the Covid-19 sanitary crisis</t>
  </si>
  <si>
    <t>https://clinicaltrials.gov/show/NCT04407923</t>
  </si>
  <si>
    <t>University Hospital, est</t>
  </si>
  <si>
    <t>NCT04407923</t>
  </si>
  <si>
    <t>A Phase 2/3 Single-Arm, Open-Label Study to Evaluate the Safety, Tolerability, Pharmacokinetics, and Efficacy of Remdesivir (GS-5734â„¢) in Participants From Birth to &lt; 18 Years of Age With COVID-19</t>
  </si>
  <si>
    <t>Drug: Remdesivir</t>
  </si>
  <si>
    <t>Proportion of Participants Experiencing any Treatment-Emergent Adverse Events;Proportion of Participants Experiencing any Treatment-Emergent Graded Laboratory Abnormalities;Plasma Concentrations of Remdesivir (RDV) and Metabolites</t>
  </si>
  <si>
    <t>https://clinicaltrials.gov/show/NCT04431453</t>
  </si>
  <si>
    <t>Gilead Sciences</t>
  </si>
  <si>
    <t>NCT04431453</t>
  </si>
  <si>
    <t>Impact of SARS-CoV-2 Infection During Pregnancy on Newborns and Young Children</t>
  </si>
  <si>
    <t>Other: no intervention</t>
  </si>
  <si>
    <t xml:space="preserve">_x000D_        Inclusion Criteria:_x000D__x000D_          -  For pregnant women, all women who deliver in the CHU St Pierre, with oral consent._x000D__x000D_          -  For children follow up: children born to positive mothers and matched controls after_x000D_             written consent_x000D__x000D_        Exclusion Criteria:_x000D__x000D_          -  none_x000D_      </t>
  </si>
  <si>
    <t>Outcome of pregnancy</t>
  </si>
  <si>
    <t>https://clinicaltrials.gov/show/NCT04432779</t>
  </si>
  <si>
    <t>Belgium</t>
  </si>
  <si>
    <t>Centre Hospitalier Universitaire Saint Pierre</t>
  </si>
  <si>
    <t>NCT04432779</t>
  </si>
  <si>
    <t>Characterising Transmission of SARS-CoV-2 in a Peri-urban Population in Mozambique Using Population-based (Sero)Surveillance</t>
  </si>
  <si>
    <t xml:space="preserve">_x000D_        Inclusion Criteria:_x000D__x000D_          -  Any individual enrolled in the Polana CaniÃ§o-HDSS: All members residing in the_x000D_             household for at least 3 months (infants, children, adults, elderly), regardless of_x000D_             age, underlying conditions, medical history, infection or disease status or history_x000D__x000D_          -  Able and willing to provide written informed consent: by the household head for the_x000D_             surveillance; by each selected participant for the sero-survey._x000D__x000D_        No Exclusion Criteria_x000D_      </t>
  </si>
  <si>
    <t>COVID-19 disease incidence rate (symptomatic infections per month);COVID-19 related hospitalization rate due to SARS-CoV-2;Case (disease) fatality risk (%) due to SARS-CoV-2;Proportion asymptomatic infections, by age group;SARS-CoV-2 infection annual attack rate (%);SARS-CoV-2 infection fatality risk;Infection fatality of SARS-CoV-2 infection.;Serial interval number of SARS-CoV-2 infection;Reproduction number of SARS-CoV-2 infection</t>
  </si>
  <si>
    <t>https://clinicaltrials.gov/show/NCT04442165</t>
  </si>
  <si>
    <t>Institute of Tropical Medicine, Belgium</t>
  </si>
  <si>
    <t>NCT04442165</t>
  </si>
  <si>
    <t>Mozambique</t>
  </si>
  <si>
    <t>Switzerland</t>
  </si>
  <si>
    <t>J Matern Fetal Neonatal Med</t>
  </si>
  <si>
    <t xml:space="preserve">CU5 - MANAGEMENT/VACCINES </t>
  </si>
  <si>
    <t>• Studies on Management of COVID-19 infections and symptom alleviation among children under 5 years</t>
  </si>
  <si>
    <t xml:space="preserve">PREG/NEO - MANAGEMENT/VACCINES </t>
  </si>
  <si>
    <t>• Studies on management of COVID-19 infections and symptom alleviation among pregnant women and/or neonates</t>
  </si>
  <si>
    <t xml:space="preserve">Not applicable </t>
  </si>
  <si>
    <t>PREG/NEO - MANAGEMENT/ VACCINES</t>
  </si>
  <si>
    <t>CU5 - MANAGEMENT/ VACCINES</t>
  </si>
  <si>
    <t>Assessment of Cerebral Compliance and Hemodynamics in Severe COVID-19</t>
  </si>
  <si>
    <t>Device: Cerebral compliance and hemodynamics monitoring</t>
  </si>
  <si>
    <t>Detection of cerebral compliance impairment by the B4C sensor;Detection of cerebral hemodynamics impairment by transcranial Doppler</t>
  </si>
  <si>
    <t>Sero-epidemiological Study of the SARS-CoV-2 Virus in France: Constitution of a Collection of Human Biological Samples</t>
  </si>
  <si>
    <t>Other: Human Biological samples</t>
  </si>
  <si>
    <t>Presence of specific anti-SARS-CoV-2 antibodies in the different study groups.</t>
  </si>
  <si>
    <t>https://clinicaltrials.gov/show/NCT04325646</t>
  </si>
  <si>
    <t>Institut Pasteur</t>
  </si>
  <si>
    <t>NCT04325646</t>
  </si>
  <si>
    <t>USEFULNESS of Topic Ivermectin and Carrageenan to Prevent Contagion of Covid Among Healthy People and Health Personnel</t>
  </si>
  <si>
    <t>Device: iota carrageenan;Drug: Ivermectin</t>
  </si>
  <si>
    <t>Reduction in contagion</t>
  </si>
  <si>
    <t>https://clinicaltrials.gov/show/NCT04425850</t>
  </si>
  <si>
    <t>Eurnekian Public Hospital</t>
  </si>
  <si>
    <t>NCT04425850</t>
  </si>
  <si>
    <t>EVALUATION of Ivermectin Aspirin Dexametasone and Enoxaparin as Treatment of covid19</t>
  </si>
  <si>
    <t>Drug: Ivermectin 5 MG/ML</t>
  </si>
  <si>
    <t>Illness development;Reduction of need ICU admission;Reduction of mortality rate</t>
  </si>
  <si>
    <t>https://clinicaltrials.gov/show/NCT04425863</t>
  </si>
  <si>
    <t>NCT04425863</t>
  </si>
  <si>
    <t>The COVID-19 Household Transmission Study (CO-HOST) - Epidemiology of SARS-CoV-2 Transmission Within the Household</t>
  </si>
  <si>
    <t>Secondary household infection rate;Secondary household infection rate - risk factors</t>
  </si>
  <si>
    <t>https://clinicaltrials.gov/show/NCT04445233</t>
  </si>
  <si>
    <t>University of North Carolina, Chapel Hill</t>
  </si>
  <si>
    <t>NCT04445233</t>
  </si>
  <si>
    <t>Dietary Diversity of Young Children During CoVID-19 Outbreak: A Longitudinal Study</t>
  </si>
  <si>
    <t>Other: Dietary counselling on Food Groups according to IYC Feeding practices, WHO</t>
  </si>
  <si>
    <t>Minimal Dietary Diversity (MDD) of more than 5 food groups in 24 hours;Height;Weight;Meal frequencies in past 24 hours</t>
  </si>
  <si>
    <t>https://clinicaltrials.gov/show/NCT04447209</t>
  </si>
  <si>
    <t>Malaysia</t>
  </si>
  <si>
    <t>University of Malaya</t>
  </si>
  <si>
    <t>6 Years</t>
  </si>
  <si>
    <t>NCT04447209</t>
  </si>
  <si>
    <t>Seroprevalence of SARS-CoV-2 Antibodies and Development of Immunity in a Public School Population - a Population-based Observational Study to Inform Policy Making</t>
  </si>
  <si>
    <t>Diagnostic Test: COVID-19 Antibody testing</t>
  </si>
  <si>
    <t>Seroprevalence of SARS-CoV-2 IgG, IgM and/or IgA antibodies;Seroprevalence of SARS-CoV-2 IgG, IgM and/or IgA antibodies;Seroprevalence of SARS-CoV-2 IgG, IgM and/or IgA antibodies</t>
  </si>
  <si>
    <t>https://clinicaltrials.gov/show/NCT04448717</t>
  </si>
  <si>
    <t>University of Zurich</t>
  </si>
  <si>
    <t>NCT04448717</t>
  </si>
  <si>
    <t>Epidemiological Study of Seroprevalence Against the SARS-CoV-2 Virus (COVID-19) in the Population of the Grand Nancy Metropolitan Area</t>
  </si>
  <si>
    <t>Biological: Anti-SARS-CoV-2 IgT seropositivity</t>
  </si>
  <si>
    <t>Anti-SARS-CoV-2 IgT (IgM/IgA/IgG) seropositivity</t>
  </si>
  <si>
    <t>https://clinicaltrials.gov/show/NCT04448769</t>
  </si>
  <si>
    <t xml:space="preserve">Allocation: N/A. Intervention model: Single Group Assignment. Primary purpose: Screening. Masking: None (Open Label). </t>
  </si>
  <si>
    <t>NCT04448769</t>
  </si>
  <si>
    <t xml:space="preserve">Atrial Fibrillation in patients with a permanent pacemaker or implantable cardioverter defibrillator during the COVID-19 Pandemic                                                                                                                                                                                                                                                                                                                                                                                                                                                                                                                                                                                                                                                                                                                                                                                                                                                                                                                                                                                                                                                                                                                                                                                                                                                                                                                                                                                                                                                                                                                                                                                                                                                                                                                                                                                                                                                                                                                                               </t>
  </si>
  <si>
    <t>Inclusion criteria: All patients with a permanent pacemaker (PPM- inclusive of a standard PPM or cardiac resynchronisation therapy PPM) or an implantable cardioverter defibrillator (ICD- inclusive of a standard ICD, or a cardiac resynchronisation therapy ICD) in situ, who received remote monitoring of their PPM/ICD via the PaceMate remote monitoring service, during the first 100 days post the index confirmed COVID-19 case in USA.</t>
  </si>
  <si>
    <t>Exclusion criteria: Patients without active use of an atrial lead in their PPM/ICD, as determined by device programming parameters.</t>
  </si>
  <si>
    <t>https://anzctr.org.au/ACTRN12620000692932.aspx</t>
  </si>
  <si>
    <t>Purpose: Natural history;Duration: Longitudinal;Selection: Defined population;Timing: Retrospective;</t>
  </si>
  <si>
    <t>The University of Adelaide</t>
  </si>
  <si>
    <t>No limit</t>
  </si>
  <si>
    <t>ACTRN12620000692932</t>
  </si>
  <si>
    <t>A Randomized, Multicentered, Open-label Phase 2 Clinical Trial of the Safety and Efficacy of Human Coronavirus- Immune Convalescent Plasma for the Treatment of COVID-19 Disease in Hospitalized Children</t>
  </si>
  <si>
    <t>Retrospective and Prospective Database of COVID-19 Prevalence and Clinical Course in Pediatric and Young Adult Hematology/ Oncology/Stem Cell Therapy Patients in the New York Tri-State Area.</t>
  </si>
  <si>
    <t>Number of tristate area pediatric HOT patients tested for COVID-19 that completed 1 year follow-up</t>
  </si>
  <si>
    <t>https://clinicaltrials.gov/show/NCT04445402</t>
  </si>
  <si>
    <t>Columbia University</t>
  </si>
  <si>
    <t>NCT04445402</t>
  </si>
  <si>
    <t>Pediatric Airway Management Complications During the COVID-19 Pandemic. An International, Multicenter, Observational Registry: The PAWS-COVID-19 (Pediatric AirWay complicationS COVID-19) Registry</t>
  </si>
  <si>
    <t>Procedure: airway management during sedation or general anesthesia</t>
  </si>
  <si>
    <t>airway complications</t>
  </si>
  <si>
    <t>https://clinicaltrials.gov/show/NCT04449042</t>
  </si>
  <si>
    <t>NCT04449042</t>
  </si>
  <si>
    <t xml:space="preserve">Lifestyle of pregnant women during COVID-19 pandemic                                                                                                                                                                                                                                                                                                                                                                                                                                                                                                                                                                                                                                                                                                                                                                                                                                                                                                                                                                                                                                                                                                                                                                                                                                                                                                                                                                                                                                                                                                                                                                                                                                                                                                                                                                                                                                                                                                                                                                                                                            </t>
  </si>
  <si>
    <t>Exclusion criteria: There are no exclusion criteria for this study. If inclusion criteria are met, participants can join.</t>
  </si>
  <si>
    <t>https://trialregister.nl/trial/8668</t>
  </si>
  <si>
    <t>Academic Hospital Maastricht</t>
  </si>
  <si>
    <t>NL8668</t>
  </si>
  <si>
    <t>Evaluation of COVID-19 Incidence in Patients With Preeclampsia During Pandemic</t>
  </si>
  <si>
    <t>Diagnostic Test: PCR, lung ultrasound</t>
  </si>
  <si>
    <t>PCR positivity</t>
  </si>
  <si>
    <t>https://clinicaltrials.gov/show/NCT04443140</t>
  </si>
  <si>
    <t>Zeynep Kamil Maternity and Pediatric Research and Training Hospital</t>
  </si>
  <si>
    <t>40 Years</t>
  </si>
  <si>
    <t>NCT04443140</t>
  </si>
  <si>
    <t xml:space="preserve">LANGUAGE 
</t>
  </si>
  <si>
    <t xml:space="preserve">_x000D_        Inclusion Criteria:_x000D__x000D_          -  Affiliated with or benefiting from a Social Security system_x000D__x000D_          -  State of health compatible with a blood sample as defined in the protocol_x000D__x000D_        Exclusion Criteria:_x000D__x000D_          -  Person benefiting from a legal protection measure or unable to express informed_x000D_             consent to participation_x000D__x000D_          -  Have had an infectious episode and/or respiratory signs in the 14 days prior to the_x000D_             scheduled visit (CORSER 1 and 2a, 2b)_x000D__x000D_          -  Have been in contact with a confirmed case of SARS-CoV-2 infection within 14 days_x000D_             prior to the date of the visit.(CORSER 1 and 2a, 2b)_x000D_      </t>
  </si>
  <si>
    <t xml:space="preserve">_x000D_        Inclusion Criteria:_x000D__x000D_        Negative oral/nasal swabs_x000D__x000D_        Exclusion Criteria:_x000D__x000D_        Ages 4 or under Pregnant women Previous record of allergy to the above mentioned drugs_x000D_      </t>
  </si>
  <si>
    <t xml:space="preserve">_x000D_        Inclusion Criteria:_x000D__x000D_        patients with positive oral/nasal swabs_x000D__x000D_        Exclusion Criteria:_x000D__x000D_        Children under 5 years old Pregnant women Previous reports of allergy to any of the drugs_x000D_        used in the clinical trial_x000D_      </t>
  </si>
  <si>
    <t xml:space="preserve">_x000D_        Inclusion Criteria:_x000D__x000D_        COVID-positive index cases (COV):_x000D__x000D_          -  Any patient greater than or equal to18 years of age with a positive qualitative_x000D_             nasopharyngeal or nasal swab for SARS-CoV-2 obtained at UNC Hospitals or an outpatient_x000D_             clinic_x000D__x000D_          -  COVID-19 diagnosis by positive NP swab_x000D__x000D_          -  Willingness to self-isolate at home for a 14-day period_x000D__x000D_          -  Living with at least one household contact who is also willing to consent to study_x000D_             follow-up_x000D__x000D_          -  Living within reasonable driving distance (&lt;1 hour) suitable for home visits by study_x000D_             team_x000D__x000D_        Household contact of COVID-positive index case (COV-HC):_x000D__x000D_        â€¢ Household contacts greater than 1 year of age currently living in the same home as the_x000D_        COVID-positive index case without plans to leave to live elsewhere through the end of the_x000D_        28-day study._x000D__x000D_        Exclusion Criteria:_x000D__x000D_        COVID-positive index cases (COV): None_x000D__x000D_        Household contact of COVID-positive index case (COV-HC):_x000D__x000D_        â€¢ Previously participated in this study (as index case or household contact)_x000D_      </t>
  </si>
  <si>
    <t xml:space="preserve">_x000D_        Inclusion Criteria:_x000D__x000D_          -  All well-children aged between 6 months and 6 years_x000D__x000D_        Exclusion Criteria:_x000D__x000D_          -  Children with chronic illnesses_x000D_      </t>
  </si>
  <si>
    <t xml:space="preserve">_x000D_        Inclusion Criteria:_x000D__x000D_          -  Any school child residing in Switzerland aged 5 years or older and attending a_x000D_             concenting to participate public or private school that hosts classes of interest_x000D_             (grade 1 through 9) in the canton of ZÃ¼rich._x000D__x000D_          -  No acute respiratory and SARS-CoV-2 infection:_x000D__x000D_               -  In case of unknown respiratory infection, no presence of symptoms for at least 48_x000D_                  hours._x000D__x000D_               -  In case of confirmed SARS-CoV-2 infection: inclusion at the earliest 21 days from_x000D_                  PCR-positive diagnosis after the onset of potential symptoms and no presence of_x000D_                  symptoms for at least 48 hours (according to Standard of Care)._x000D__x000D_          -  Informed consent of parents or legal guardians and children._x000D__x000D_        Exclusion Criteria:_x000D__x000D_          -  No informed consent by schools or children._x000D__x000D_          -  Schools with &lt;40 students in one of the sampled grades (1, 2, 4, 5, 7, or 8)._x000D__x000D_          -  Children of Kindergarten age and younger._x000D__x000D_          -  Suspicion of acute COVID-19 infection._x000D__x000D_          -  Special need schools._x000D_      </t>
  </si>
  <si>
    <t xml:space="preserve">_x000D_        Inclusion Criteria:_x000D__x000D_          -  Person who has received full information about the research organization and signed_x000D_             informed consent_x000D__x000D_          -  Person residing in the Grand Nancy Metropolitan area_x000D__x000D_          -  Person aged at least 5 years on 1 June 2020 and weighing more than 7 kg_x000D__x000D_        Exclusion Criteria:_x000D__x000D_          -  Children under 5 years of age at the time of collection_x000D__x000D_          -  Person referred to in Articles L1121-8 of the Public Health Code. A person of full age_x000D_             who is subject to a legal protection measure (guardianship, curatorship, legal_x000D_             protection)._x000D__x000D_        Adult person unable to give consent_x000D__x000D_        - Persons deprived of their liberty by a judicial or administrative decision, persons under_x000D_        psychiatric care pursuant to articles L. 3212-1 and L. 3213-1._x000D_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</si>
  <si>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hours_x000D__x000D_        Note: The intent of this exclusion criteria is to only include participants with acute_x000D_        COVID-19 infections. This protocol is not intended to include participants with_x000D_        post-infectious complications. In cases where the distinction is not clear, participant_x000D_        eligibility will be discussed with the study steering committee prior to enrollment._x000D_      </t>
  </si>
  <si>
    <t xml:space="preserve">_x000D_        Inclusion Criteria:_x000D__x000D_          -  Hematologic, Oncologic or Stem Cell Transplant Diagnosis_x000D__x000D_          -  Tested for COVID-19_x000D__x000D_          -  Age up to 21 years of age_x000D__x000D_        Exclusion Criteria:_x000D__x000D_          -  Unwillingness to participate_x000D_      </t>
  </si>
  <si>
    <t xml:space="preserve">_x000D_        Inclusion Criteria:_x000D__x000D_          -  Undergoing an inpatient or outpatient procedure under general anesthesia with or_x000D_             without regional analgesia_x000D__x000D_          -  Undergoing a diagnostic procedure under sedation or general anesthesia_x000D__x000D_          -  Undergoing an urgent or emergent procedure performed during and outside of the regular_x000D_             operating room schedule hours._x000D__x000D_        Exclusion Criteria:_x000D__x000D_          -  Age &gt; 18 years._x000D__x000D_          -  Children admitted to the operating room already intubated_x000D__x000D_          -  Children who require tracheal intubation for life-threatening conditions in the_x000D_             emergency department, intensive care, or hospital ward._x000D_      </t>
  </si>
  <si>
    <t>Inclusion criteria: - Female- Older than 18 years of age - Pregnant- Speaking Dutch</t>
  </si>
  <si>
    <t xml:space="preserve">_x000D_        Inclusion Criteria:_x000D__x000D_          -  First consecutive 100 pregnant women presenting with preeclamptic symptoms and signs_x000D_             between March 15, 2020 and June 1, 2020._x000D__x000D_        Exclusion Criteria:_x000D__x000D_          -  The pregnancies with known diagnosis of preeclampsia before Covid-19 pandemic_x000D__x000D_          -  Preeclamptic patient without a Covid-19 PCR test result_x000D__x000D_          -  Pregnant women who does not want to participate in study or does not want their_x000D_             personal informations to be shared_x000D__x000D_          -  Pregnant women less than 18 years old and more than 40 years old are excluded_x000D_      </t>
  </si>
  <si>
    <t>Our primary outcome is the impact of the COVID-19 pandemic on atrial fibrillation (AF) in patients with a permanent pacemaker (PPM) or implantable cardioverter defibrillator (ICD) in situ.Patients who are connected to the the PaceMate remote monitoring service during the COVID pandemic will be included. Data from these patients is automatically collected routinely as part of the PaceMate remote monitoring database. All AF episodes occurring in PPM and ICD patients during the first 100 days of the COVID-19 pandemic in the USA will be included in the analysis (21st January until 29th April 2020).For comparison, a 100-day Control periods will be included.The control period is to account for potential seasonal variations. This will be the identical 100-day period, but one year prior. (21st January to 30th April 2019).To allow direct comparison, only patients who are represented in both the COVID period and the Control period will be included in the comparison analysis.The study will require no participant involvement. Patients will have their AF episodes recorded, as per usual, on the PaceMate database.</t>
  </si>
  <si>
    <t>PREG/NEO - OUTCOMES</t>
  </si>
  <si>
    <t xml:space="preserve">PREG/NEO -  OUTCOMES  </t>
  </si>
  <si>
    <t>• Studies on birth outcomes (e.g., miscarriage, still birth, preterm birth)</t>
  </si>
  <si>
    <r>
      <t>• Studies on maternal outcomes (e.g., preeclampsia)</t>
    </r>
    <r>
      <rPr>
        <b/>
        <sz val="10.5"/>
        <color rgb="FF000000"/>
        <rFont val="Arial"/>
        <family val="2"/>
      </rPr>
      <t xml:space="preserve"> </t>
    </r>
  </si>
  <si>
    <t>medRxiv</t>
  </si>
  <si>
    <t xml:space="preserve">Current week </t>
  </si>
  <si>
    <t>Not stated</t>
  </si>
  <si>
    <t xml:space="preserve">Prevalence of SARS-CoV-2 (COVID-19) in pregnancy and at delivery in Franconia, Germany - SCENARIO                                                                                                                                                                                                                                                                                                                                                                                                                                                                                                                                                                                                                                                                                                                                                                                                                                                                                                                                                                                                                                                                                                                                                                                                                                                                                                                                                                                                                                                                                                                                                                                                                                                                                                                                                                                                                                                                                                                                                                               </t>
  </si>
  <si>
    <t>Intervention 1: 2400 pregnant women and 150 members of the hospital care team in the department of obstetrics. The observation period is three months.</t>
  </si>
  <si>
    <t>Inclusion criteria: Age &gt;= 18 yrs;Written informed consent;Pregnant women or members of the hospital care team in the department of obstetrics</t>
  </si>
  <si>
    <t>Exclusion criteria: lack of ability to provide written informed consent</t>
  </si>
  <si>
    <t>Rate of seropositive pregnant women in pregnancy in three cohorts (1st month, 2nd month, 3rd month)</t>
  </si>
  <si>
    <t>http://www.drks.de/DRKS00022088</t>
  </si>
  <si>
    <t>UniversitÃ¤tsfrauenklinik Erlangen</t>
  </si>
  <si>
    <t>DRKS00022088</t>
  </si>
  <si>
    <t>Clinical and Laboratory Predictors of COVID-19 Progression and Maternal and Perinatal Outcomes in Infected Pregnant and Postpartum Women in Six Reference Centers in the Northeast of Brazil</t>
  </si>
  <si>
    <t xml:space="preserve">_x000D_        Inclusion Criteria:_x000D__x000D_          -  Pregnant or puerperal women;_x000D__x000D_          -  Diagnosis of flu syndrome on admission;_x000D__x000D_          -  Testing for COVID-19 performed._x000D__x000D_        Exclusion Criteria:_x000D__x000D_          -  Clinical impossibility of signing the Informed Consent Form (ICF), either by the_x000D_             patient or guardian (in the prospective arm);_x000D__x000D_          -  Incomplete or not located medical records (retrospective arm)._x000D_      </t>
  </si>
  <si>
    <t>Near miss maternal:;Maternal death;Near miss neonate;Neonatal death;Early neonatal death;Fetal death;Perinatal death</t>
  </si>
  <si>
    <t>https://clinicaltrials.gov/show/NCT04462367</t>
  </si>
  <si>
    <t>Instituto Materno Infantil Prof. Fernando Figueira</t>
  </si>
  <si>
    <t>NCT04462367</t>
  </si>
  <si>
    <t xml:space="preserve">Serological screening and metabolic analysis for evaluation of the immune response to SARS-CoV2 (COVID-19)                                                                                                                                                                                                                                                                                                                                                                                                                                                                                                                                                                                                                                                                                                                                                                                                                                                                                                                                                                                                                                                                                                                                                                                                                                                                                                                                                                                                                                                                                                                                                                                                                                                                                                                                                                                                                                                                                                                                                                      </t>
  </si>
  <si>
    <t>Intervention 1: subjects exposed to SARS-CoV2 (contact with SARS-CoV2-infected people) Intervention 2: historic controls (biomaterial from 2019 or earlier available)</t>
  </si>
  <si>
    <t>Inclusion criteria: Age at least 5 years, signed written informed consent form (for &lt;18 years old, signed by the parent)</t>
  </si>
  <si>
    <t>Exclusion criteria: acute symptoms of COVID-19 in the last two weeks (fever, cough, shortness of breath)</t>
  </si>
  <si>
    <t>The primary outcome is the level of IgM- and IgG antibodies against SARS-CoV2. The titers will be measured up to 3x within one year. In one part of the experiments we will also study the virus-specific Tcells.</t>
  </si>
  <si>
    <t>http://www.drks.de/DRKS00022292</t>
  </si>
  <si>
    <t>Allocation: Other;. Masking: Open (masking not used). Control: Historical. Assignment: Other. Study design purpose: Basic research/physiological study;</t>
  </si>
  <si>
    <t>UniversitÃ¤tsklinikum Freiburg Klinik fÃ¼r Innere Medizin I</t>
  </si>
  <si>
    <t>DRKS00022292</t>
  </si>
  <si>
    <t xml:space="preserve">Serial cross-sectional seroprevalence study of SARS-CoV-2 infection during and after the COVID-19 epidemic in Heidelberg and the Rhein-Neckar region - SARS-CoV-2 seroprevalence study                                                                                                                                                                                                                                                                                                                                                                                                                                                                                                                                                                                                                                                                                                                                                                                                                                                                                                                                                                                                                                                                                                                                                                                                                                                                                                                                                                                                                                                                                                                                                                                                                                                                                                                                                                                                                                                                                          </t>
  </si>
  <si>
    <t>Intervention 1: Study participants will be asked to come to the clinic three times or alternatively may be visited at home by study personnel. At each visit, a blood sample will be collected and a questionnaire administered to collect information on previous COVID-19 diagnosis, symptoms, drug intake, risk factors and protective measures. The blood sample will be tested for antibodies against SARS-CoV-2. The visits will take place at the following time points: 1) during the current epidemic, 2) 4-6 months after the enrollment visit, 3) &gt;9 months after the enrollment visit.</t>
  </si>
  <si>
    <t>Inclusion criteria: a) Able to provide a blood sampleb) Able to attend the Tropical Medicine clinic for blood draw or be available for a house visitc) In adults, the ability to provide fully informed consentd) Consent from a parent or guardian if the patient is under 18</t>
  </si>
  <si>
    <t>Exclusion criteria: a) Contraindication to venepunctureb) Age below 5 years of agec) Not able to provide informed consent</t>
  </si>
  <si>
    <t>Age-group specific prevalence of antibodies to SARS-CoV-2 among the general population of Heidelberg and the Rhein-Neckar region.</t>
  </si>
  <si>
    <t>http://www.drks.de/DRKS00021709</t>
  </si>
  <si>
    <t>Allocation: Other;. Masking: Open (masking not used). Control: Other. Assignment: Other. Study design purpose: Screening;</t>
  </si>
  <si>
    <t>UniversitaÂ¨tsklinikum Heidelberg, Sektion Klinische Tropenmedizin</t>
  </si>
  <si>
    <t>DRKS00021709</t>
  </si>
  <si>
    <t>Understanding Immunity to SARS-CoV-2, the Coronavirus Causing COVID-19</t>
  </si>
  <si>
    <t>Other: There is no intervention</t>
  </si>
  <si>
    <t xml:space="preserve">_x000D_        Inclusion Criteria:_x000D__x000D_          -  Adults (18 years and older) and children with confirmed COVID-19 (RT-PCR diagnosis)._x000D__x000D_          -  Adults (18 years and older) and children without COVID-19 for controls (who test_x000D_             negative for COVID-19 but may have viral symptoms)_x000D__x000D_        Exclusion Criteria:_x000D__x000D_          -  Patients with special risks attendant to venipuncture will be excluded._x000D_      </t>
  </si>
  <si>
    <t>Testing Immunity to SARS-CoV-2 over time</t>
  </si>
  <si>
    <t>https://clinicaltrials.gov/show/NCT04373148</t>
  </si>
  <si>
    <t>Stanford University</t>
  </si>
  <si>
    <t>NCT04373148</t>
  </si>
  <si>
    <t>Surgical Telemedicine in the COVID-19 Pandemic Era</t>
  </si>
  <si>
    <t>Other: Completion of pre-pandemic survey;Other: Completion of survey after peak of pandemic;Other: Completion of post telemedicine encounter survey</t>
  </si>
  <si>
    <t xml:space="preserve">_x000D_        Inclusion Criteria_x000D__x000D_          1. Surgical faculty at participating institutions will receive surveys regarding_x000D_             telemedicine early in the start of the study to assess baseline perceptions. These_x000D_             same group of surgeons will receive subsequent surveys 3 months after the peak of the_x000D_             pandemic to evaluate telemedicine perceptions following a rapid implementation and_x000D_             adoption of telemedicine._x000D__x000D_          2. Surgical patients evaluated from the start of the study through a 6-month period will_x000D_             be included in the study. They will have the option after each telemedicine encounter_x000D_             to complete an anonymous survey regarding perceptions to this technology._x000D__x000D_        Exclusion Criteria_x000D__x000D_          1. No exclusions for surgical faculty are identified. Accrual of data from this group_x000D_             will be limited only by response rates to administered surveys._x000D__x000D_          2. Exclusions for surgical patients will include the inability to access the technology_x000D_             required for a telemedicine consultation (e.g.: absence of a camera enabled_x000D_             smartphone, absence of a required internet or cellular connection to perform a_x000D_             telemedicine encounter). The investigators will keep a list of reasons for the_x000D_             inability to perform a telemedicine encounter to identify the barriers to_x000D_             implementation among patients._x000D_      </t>
  </si>
  <si>
    <t>Evaluate surgeon perceptions to telemedicine and perceived barriers to implementation;Evaluate patient perceptions to telemedicine and perceived barriers to implementation</t>
  </si>
  <si>
    <t>https://clinicaltrials.gov/show/NCT04376710</t>
  </si>
  <si>
    <t>University of Colorado, Denver</t>
  </si>
  <si>
    <t>31 Days</t>
  </si>
  <si>
    <t>NCT04376710</t>
  </si>
  <si>
    <t>3D Telemedicine During COVID-19: Cohort Study</t>
  </si>
  <si>
    <t>Other: 3D Telemedicine</t>
  </si>
  <si>
    <t xml:space="preserve">_x000D_        Inclusion Criteria:_x000D__x000D_          -  Patients with breast cancer reconstruction_x000D__x000D_          -  Patients with sarcoma_x000D__x000D_          -  Patients with head &amp; neck reconstruction_x000D__x000D_          -  Patients with flap reconstruction_x000D__x000D_          -  Patients with limb reconstruction_x000D__x000D_          -  Patients with hand trauma_x000D__x000D_          -  Patients with burns_x000D__x000D_          -  Patients with cleft lip_x000D__x000D_          -  Patients able to read and understand English_x000D__x000D_          -  Patients able to give informed consent_x000D__x000D_        Exclusion Criteria:_x000D__x000D_          -  Patients not meeting the inclusion criteria_x000D__x000D_          -  Patients who do not have capacity to consent_x000D__x000D_          -  Patients who are registered blind or deaf_x000D_      </t>
  </si>
  <si>
    <t>Presence Questionnaire</t>
  </si>
  <si>
    <t>https://clinicaltrials.gov/show/NCT04444323</t>
  </si>
  <si>
    <t>NCT04444323</t>
  </si>
  <si>
    <t>Adapting and Delivering a Tele-Wellness Supported Digital Toolkit to Baltimore City's Approved Family Child Care Home Providers Caring for Children of Essential Workers: Promoting Health, Early Literacy, and Quality Parent Engagement Amid COVID-19: A Pilot Study</t>
  </si>
  <si>
    <t>Device: FamilyChildCare (provisional name of app)</t>
  </si>
  <si>
    <t xml:space="preserve">_x000D_        Inclusion Criteria:_x000D__x000D_          -  Licensed Family Child Care Home Providers operating in Baltimore City who are approved_x000D_             or was once approved to remain open during COVID-19 through the Essential Personnel_x000D_             Child Care or School-Aged Program._x000D__x000D_          -  Parents or legal adult guardians of young children (3-6 years old) who have utilized_x000D_             or continue to utilize the services of Family Child Care Home providers enrolled in_x000D_             the study._x000D__x000D_          -  All participants must have access to a smartphone, tablet, or computer._x000D__x000D_        Exclusion Criteria:_x000D__x000D_          -  Licensed Family Child Care Home Providers not enrolled or was never enrolled in the_x000D_             Essential Personnel Child Care or School-Aged Program_x000D__x000D_          -  Parents of young children (3-6 years old) who have not utilized the services of_x000D_             Licensed Family Child Care Home Providers in the Essential Personnel Child Care or_x000D_             School-Aged Program_x000D__x000D_          -  FCCH providers not operating in Baltimore City_x000D__x000D_          -  FCCH providers who do not have at least 1 parent consenting to participate in the_x000D_             study._x000D_      </t>
  </si>
  <si>
    <t>Change in Perceived Level of Stress as assessed by the Perceived Stress Scale;Change in Perceived Level of Informational Support as assessed by the PROMIS Informational Support Short Form;Change in Awareness of the Maryland Early Childhood Family Engagement Framework and Toolkit as assessed by a survey question;Change in Social, Emotional, and Behavior Functioning in Children as assessed by the Social Competence and Behavior Evaluation for Children</t>
  </si>
  <si>
    <t>https://clinicaltrials.gov/show/NCT04453657</t>
  </si>
  <si>
    <t xml:space="preserve">Allocation: N/A. Intervention model: Single Group Assignment. Primary purpose: Supportive Care. Masking: None (Open Label). </t>
  </si>
  <si>
    <t>NCT04453657</t>
  </si>
  <si>
    <t>Clinical Characteristics and Outcomes of 187 Critically Ill Patients With COVID-19</t>
  </si>
  <si>
    <t>Other: demographic and clinical data obtained from hospital's electronic medical record.</t>
  </si>
  <si>
    <t xml:space="preserve">_x000D_        Inclusion Criteria:_x000D__x000D_          -  All patients admitted to the 35 beds ICU between March 20 and June 15, 2020 with_x000D_             laboratory confirmed diagnosis of COVID-19 (RT-PCR)._x000D__x000D_        Exclusion Criteria:_x000D__x000D_          -  Patients admitted to the ICU in which the RT-PCR was negative, and patients that did_x000D_             not require high level life support (RRT, Prone position, ECMO, hemodymnamic_x000D_             monitoring and support)._x000D_      </t>
  </si>
  <si>
    <t>Outcome 30 days after ICU admission</t>
  </si>
  <si>
    <t>https://clinicaltrials.gov/show/NCT04454372</t>
  </si>
  <si>
    <t>Hospital Sao Domingos</t>
  </si>
  <si>
    <t>NCT04454372</t>
  </si>
  <si>
    <t>Intermediate-size Expanded Access of Remestemcel-L, Human Mesenchymal Stromal Cells, for Multisystem Inflammatory Syndrome in Children (MIS-C) Associated With Coronavirus Disease (COVID-19)</t>
  </si>
  <si>
    <t>Biological: Remestemcel-L;Drug: Hydrocortisone;Drug: Diphenhydramine</t>
  </si>
  <si>
    <t xml:space="preserve">_x000D_        Inclusion Criteria_x000D__x000D_          1. 2 months to 17 years of age, inclusive_x000D__x000D_          2. Positive for current or recent SARS-CoV-2 (COVID-19) infection by real-time reverse_x000D_             transcription polymerase chain reaction (RT-PCR), serology, or antigen test; or_x000D_             COVID-19 exposure within the 4 weeks prior to the onset of symptoms AND no alternative_x000D_             plausible diagnoses_x000D__x000D_          3. Presenting with:_x000D__x000D_               -  Fever (&gt;38.0Â°C or &gt;100.4Â°F for =24 hours) or reporting subjective fever lasting_x000D_                  =24 hours_x000D__x000D_               -  Laboratory evidence of inflammation with high sensitivity C-reactive protein_x000D_                  (hsCRP) =4.0 milligrams per deciliter (mg/dL) and associated abnormalities of at_x000D_                  least one of the following:_x000D__x000D_                    -  elevated erythrocyte sedimentation rate (ESR)_x000D__x000D_                    -  elevated fibrinogen_x000D__x000D_                    -  elevated procalcitonin_x000D__x000D_                    -  elevated d-dimer_x000D__x000D_                    -  elevated ferritin_x000D__x000D_                    -  elevated lactic dehydrogenase (LDH)_x000D__x000D_                    -  elevated interleukin 6 (IL-6)_x000D__x000D_                    -  elevated neutrophils_x000D__x000D_                    -  reduced lymphocytes_x000D__x000D_                    -  low albumin_x000D__x000D_               -  Evidence of clinically severe multisystem illness requiring hospitalization._x000D_                  Participants must have demonstrable cardiac involvement (reduced left ventricular_x000D_                  [LV] ejection fraction =50%) and at least one other organ involvement (renal,_x000D_                  respiratory, hematologic, gastrointestinal, dermatologic or neurological)_x000D__x000D_          4. If on mechanical ventilation or ECMO, =72 hours post initiation of the respiratory_x000D_             support device_x000D__x000D_        Exclusion Criteria_x000D__x000D_          1. Documented other microbial cause for MIS-C including bacterial sepsis, staphylococcal_x000D_             or streptococcal shock syndromes, or infections associated with myocarditis such as_x000D_             enterovirus. Of importance, waiting for results of these investigations should not_x000D_             delay initiation of remestemcel-L therapy._x000D__x000D_          2. Females who are pregnant or lactating_x000D__x000D_          3. Known hypersensitivity to dimethyl sulfoxide (DMSO) or to porcine or bovine proteins_x000D__x000D_          4. Aspartate aminotransferase/alanine transaminase (AST/ALT) =5x upper limit of normal_x000D_             (ULN)_x000D__x000D_          5. Creatinine clearance &lt;30 mL/min_x000D__x000D_          6. Serum creatinine &gt;2 mg/dL_x000D__x000D_          7. Any end-stage organ disease which in the opinion of the treating physician may_x000D_             possibly affect the safety of the remestemcel-L treatment._x000D_      </t>
  </si>
  <si>
    <t>https://clinicaltrials.gov/show/NCT04456439</t>
  </si>
  <si>
    <t>Expanded Access</t>
  </si>
  <si>
    <t>Mesoblast International SÃ rl</t>
  </si>
  <si>
    <t>2 Months</t>
  </si>
  <si>
    <t>NCT04456439</t>
  </si>
  <si>
    <t>Part Two of Novel Adoptive Cellular Therapy With SARS-CoV-2 Specific T Cells in Patients With Severe COVID-19</t>
  </si>
  <si>
    <t>Biological: SARS-CoV-2 Specific T Cells</t>
  </si>
  <si>
    <t xml:space="preserve">_x000D_        Inclusion Criteria:_x000D__x000D_          -  Age 1 to 90 years_x000D__x000D_          -  Tested positive for SARS-CoV-2 &lt;72 hours prior to enrolment_x000D__x000D_          -  Predicted to have high chance of mortality:_x000D__x000D_        Group 1: Severe disease, defined by one or more of the following:_x000D__x000D_          -  Dyspnea_x000D__x000D_          -  Respiratory frequency = 30/min_x000D__x000D_          -  Blood oxygen saturation = 93%_x000D__x000D_          -  Partial pressure of arterial oxygen to fraction of inspired oxygen ratio &lt; 300_x000D__x000D_          -  Lung infiltrates &gt; 50% within 24 to 48 hours_x000D__x000D_          -  Respiratory failure_x000D__x000D_          -  Septic shock_x000D__x000D_          -  Multiple organ dysfunction or failure_x000D__x000D_        Group 2: Mild to moderate disease, at high risk of progression to severe disease. For_x000D_        example,_x000D__x000D_          -  Age &gt; 65 years_x000D__x000D_          -  Chronic health conditions such as chronic lung disease, cardiovascular disease,_x000D_             diabetes mellitus, obesity, end-stage renal disease or liver disease_x000D__x000D_        Exclusion Criteria:_x000D__x000D_          -  Rapidly progressive disease with anticipated life-expectancy &lt;72 hours_x000D__x000D_          -  Receiving steroid (&gt;0.5mg/kg methylprednisolone equivalent)_x000D__x000D_          -  Pregnancy_x000D__x000D_          -  Breastfeeding_x000D_      </t>
  </si>
  <si>
    <t>Dose-Limiting Toxicities</t>
  </si>
  <si>
    <t>https://clinicaltrials.gov/show/NCT04457726</t>
  </si>
  <si>
    <t xml:space="preserve">Allocation: Non-Randomized. Intervention model: Parallel Assignment. Primary purpose: Treatment. Masking: None (Open Label). </t>
  </si>
  <si>
    <t>NCT04457726</t>
  </si>
  <si>
    <t>Worldwide Trends on COVID-19 Research After the Declaration of COVID-19 Pandemic: An Observational Study</t>
  </si>
  <si>
    <t>Drug: Convalescent Plasma Transfusion;Drug: Hydroxychloroquine;Drug: DAS181;Drug: Ivermectin;Drug: Interferon Beta-1A</t>
  </si>
  <si>
    <t xml:space="preserve">_x000D_        Inclusion Criteria:_x000D__x000D_        Interventional studies in the WHO-compliant registries database which are registered and_x000D_        completed after 11th of March 2020 until 15th of August 2020._x000D__x000D_        Observational studies in the WHO-compliant registries database which are registered and_x000D_        completed after 11th of March 2020 until 15th of August 2020._x000D__x000D_        Exclusion Criteria:_x000D__x000D_        Interventional studies in the WHO-compliant registries database which are registered and_x000D_        completed before 11th March 2020._x000D__x000D_        Observational studies in the WHO-compliant registries database which are registered and_x000D_        completed before 11th March 2020._x000D_      </t>
  </si>
  <si>
    <t>Geographical distribution of the interventional studies after 11th of March 2020.;Geographical distribution of the Observational studies after 11th of March 2020.;Monthly Research study completion rate as per geographic distribution of the Research.</t>
  </si>
  <si>
    <t>https://clinicaltrials.gov/show/NCT04460547</t>
  </si>
  <si>
    <t>Qassim University</t>
  </si>
  <si>
    <t>NCT04460547</t>
  </si>
  <si>
    <t>Phase I Study of the Safety and Pharmacokinetics of Human Convalescent Plasma in High Risk Children Exposed or Infected With SARS-CoV-2</t>
  </si>
  <si>
    <t>Biological: anti-SARS-CoV-2 human convalescent plasma</t>
  </si>
  <si>
    <t xml:space="preserve">_x000D_        Inclusion Criteria:_x000D__x000D_          -  Age = 1 month and &lt; 18 years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  Confirmed infection: Child who tested positive for COVID-19 and is no more than_x000D_                  96 hours after onset of symptoms (and within 120 hours at the time of receipt of_x000D_                  study plasma)._x000D__x000D_               -  High-risk exposure: Susceptible child who was not previously infected or_x000D_                  otherwise immune to SARS-CoV-2 and exposed within 96 hours prior to enrollment_x000D_                  (and within 120 hours at the time of receipt of study plasma). Both criteria_x000D_                  below should be met:_x000D__x000D_                    1. A household member or daycare center (same room) exposure to a person with_x000D_                       confirmed SARS-CoV-2 OR with clinically compatible disease in areas with_x000D_                       widespread ongoing transmission_x000D__x000D_                    2. Negative for SARS-CoV-2 (nasopharyngeal or oropharyngeal swab)_x000D__x000D_          -  For females of reproductive potential (defined as having experienced menarche), not_x000D_             pregnant based on testing performed at screening._x000D__x000D_          -  Parent or legal guardian able and willing to provide signed parent permission._x000D__x000D_        Exclusion Criteria:_x000D__x000D_          -  History of severe reactions (e.g. anaphylaxis) to transfusion of blood products._x000D_             Individuals with minor reactions such as fever, itching, chills, etc. that resolve_x000D_             spontaneously or respond to pre-medications, and that do not represent more_x000D_             significant allergic reactions, will not be excluded._x000D__x000D_          -  For females, breastfeeding, or planning to become pregnant/breastfeed during the study_x000D_             period._x000D__x000D_          -  Participant is unlikely to adhere to the study procedures, keep appointments, or is_x000D_             planning to relocate outside the greater Los Angeles area during the study._x000D__x000D_          -  Any condition that would, in the opinion of the principal investigator, place the_x000D_             participant at an unacceptable risk of injury or render the participant unable to meet_x000D_             the requirements of the protocol._x000D_      </t>
  </si>
  <si>
    <t>Cumulative incidence of Grade 3 and Grade 4 adverse events;Cumulative incidence of serious adverse events</t>
  </si>
  <si>
    <t>https://clinicaltrials.gov/show/NCT04462848</t>
  </si>
  <si>
    <t>University of California, Los Angeles</t>
  </si>
  <si>
    <t>NCT04462848</t>
  </si>
  <si>
    <t>CU5/Pregnant women</t>
  </si>
  <si>
    <t xml:space="preserve">The impact on COVID-19 pandemic on the care of children with cancer in India                                                                                                                                                                                                                                                                                                                                                                                                                                                                                                                                                                                                                                                                                                                                                                                                                                                                                                                                                                                                                                                                                                                                                                                                                                                                                                                                                                                                                                                                                                                                                                                                                                                                                                                                                                                                                                                                                                                                                                                                    </t>
  </si>
  <si>
    <t>Inclusion criteria: Children aged 0 to 18 years with cancer (diagnosed and initiated treatment for the first time or those with relapse)registered during a five-month time period from Jan 1st 2020 to May 31st 2020.</t>
  </si>
  <si>
    <t>Exclusion criteria: Those who do not meet inclusion criteria</t>
  </si>
  <si>
    <t>% change in number of children registered, % of chemotherapy given behind schedule or not givenTimepoint: 10 week time period</t>
  </si>
  <si>
    <t>http://www.ctri.nic.in/Clinicaltrials/pmaindet2.php?trialid=43750</t>
  </si>
  <si>
    <t>Dr Ramandeep Singh Arora</t>
  </si>
  <si>
    <t>CTRI/2020/05/025219</t>
  </si>
  <si>
    <t xml:space="preserve">Indian COVID-19 Childhood Cancer Registry                                                                                                                                                                                                                                                                                                                                                                                                                                                                                                                                                                                                                                                                                                                                                                                                                                                                                                                                                                                                                                                                                                                                                                                                                                                                                                                                                                                                                                                                                                                                                                                                                                                                                                                                                                                                                                                                                                                                                                                                                                       </t>
  </si>
  <si>
    <t>Inclusion criteria: 1. All children who at diagnosis of their cancer were  &lt; 18 years of age  &lt;br/ &gt;2. They are now either on therapy including chemotherapy, immunotherapy, radiotherapy and surgery, or have completed therapy &lt;br/ &gt;3. Confirmed diagnosis of COVID-19 by RT-PCR or antibody test &lt;br/ &gt;4. Located in India at the time of the diagnosis of COVID-19 &lt;br/ &gt;</t>
  </si>
  <si>
    <t>Exclusion criteria: 1. Those who refuse consent</t>
  </si>
  <si>
    <t>http://www.ctri.nic.in/Clinicaltrials/pmaindet2.php?trialid=43753</t>
  </si>
  <si>
    <t>Dr Ramandep Arora</t>
  </si>
  <si>
    <t>CTRI/2020/05/025221</t>
  </si>
  <si>
    <t xml:space="preserve">Challenges of pregnancy during the COVID 19 pandemic and lockdown                                                                                                                                                                                                                                                                                                                                                                                                                                                                                                                                                                                                                                                                                                                                                                                                                                                                                                                                                                                                                                                                                                                                                                                                                                                                                                                                                                                                                                                                                                                                                                                                                                                                                                                                                                                                                                                                                                                                                                                                               </t>
  </si>
  <si>
    <t>Inclusion criteria: All pregnant women consenting for the study</t>
  </si>
  <si>
    <t>Exclusion criteria: non consenting pregnant women &lt;br/ &gt;women below 18 years and above 40 years</t>
  </si>
  <si>
    <t>To assess the number of pregnant women who could not avail Antenatal services during the lock down and pandemicTimepoint: baseline</t>
  </si>
  <si>
    <t>http://www.ctri.nic.in/Clinicaltrials/pmaindet2.php?trialid=43824</t>
  </si>
  <si>
    <t>Shri BM Patil Medical College Hospital and Research CenterBLDE Deemed to be University</t>
  </si>
  <si>
    <t>CTRI/2020/05/025293</t>
  </si>
  <si>
    <t xml:space="preserve">Understanding the biochemical and immunological correlates of severity and outcomes of COVID-19 in children with cancer undergoing chemotherapy                                                                                                                                                                                                                                                                                                                                                                                                                                                                                                                                                                                                                                                                                                                                                                                                                                                                                                                                                                                                                                                                                                                                                                                                                                                                                                                                                                                                                                                                                                                                                                                                                                                                                                                                                                                                                                                                                                                                 </t>
  </si>
  <si>
    <t>Inclusion criteria: All children with cancer who are undergoing treatment under Pediatric Haematology and Oncology will be included.</t>
  </si>
  <si>
    <t>Exclusion criteria: Patients who do not give consent to be included</t>
  </si>
  <si>
    <t>For every child with febrile illness, the following outcomes will be measured: (1) clinical outcomes of infections (if any) including severity (pneumonia, multi-organ failure, death) and time to recover.Timepoint: Outcomes will be measured at baseline, week1, week2, week3 and at week4. Antibody response will be measured at week 4 and at 3 months.</t>
  </si>
  <si>
    <t>http://www.ctri.nic.in/Clinicaltrials/pmaindet2.php?trialid=43914</t>
  </si>
  <si>
    <t>NO SPONSOR</t>
  </si>
  <si>
    <t>CTRI/2020/05/025327</t>
  </si>
  <si>
    <t xml:space="preserve">Comparison of clinical profile, outcome and peripheral blood cell population data in children with COVID-19 and non-COVID acute severe respiratory infection - Pedscovid                                                                                                                                                                                                                                                                                                                                                                                                                                                                                                                                                                                                                                                                                                                                                                                                                                                                                                                                                                                                                                                                                                                                                                                                                                                                                                                                                                                                                                                                                                                                                                                                                                                                                                                                                                                                                                                                                                        </t>
  </si>
  <si>
    <t>Inclusion criteria: All children from birth to 16 years of age presented with ALRI as per IMNCI criteria</t>
  </si>
  <si>
    <t>Exclusion criteria: Children with ALRI but having asthma, empyema, aspiration pneumonia</t>
  </si>
  <si>
    <t>Mode of oxygen therapy.  Other interventions needed.  Outcome from illnes- recovery or deathTimepoint: Baseline, 3rd day, 5th day and at dischargefrom hospital.</t>
  </si>
  <si>
    <t>http://www.ctri.nic.in/Clinicaltrials/pmaindet2.php?trialid=44074</t>
  </si>
  <si>
    <t>Christian Medical College</t>
  </si>
  <si>
    <t>CTRI/2020/05/025424</t>
  </si>
  <si>
    <t xml:space="preserve">National Registry of Pregnant Women with COVID-19 in India - PregCovid                                                                                                                                                                                                                                                                                                                                                                                                                                                                                                                                                                                                                                                                                                                                                                                                                                                                                                                                                                                                                                                                                                                                                                                                                                                                                                                                                                                                                                                                                                                                                                                                                                                                                                                                                                                                                                                                                                                                                                                                          </t>
  </si>
  <si>
    <t>Inclusion criteria: Part A  &lt;br/ &gt;Medical Case records of pregnant women with COVID-19 admitted from 1st January to 31st May 2020 will be analyzed. The records of the Pregnant women died due to COVID-19 will also be analyzed  &lt;br/ &gt;Part B  &lt;br/ &gt;Medical records of all pregnant and/ post-partum women with COVID-19 in Maharashtra from 01.06.2020 will be evaluated for prospective data entry in the registry</t>
  </si>
  <si>
    <t xml:space="preserve">Exclusion criteria: </t>
  </si>
  <si>
    <t>http://www.ctri.nic.in/Clinicaltrials/pmaindet2.php?trialid=43519</t>
  </si>
  <si>
    <t>ICMR NATIONAL INSTITUTE FOR RESEARCH IN REPRODUCTIVE HEALTH</t>
  </si>
  <si>
    <t>CTRI/2020/05/025423</t>
  </si>
  <si>
    <t xml:space="preserve">Impact of teleconsultation for neonatal follow-up during COVID-19 pandemic: A randomized controlled trial                                                                                                                                                                                                                                                                                                                                                                                                                                                                                                                                                                                                                                                                                                                                                                                                                                                                                                                                                                                                                                                                                                                                                                                                                                                                                                                                                                                                                                                                                                                                                                                                                                                                                                                                                                                                                                                                                                                                                                       </t>
  </si>
  <si>
    <t>Inclusion criteria: Neonates with gestational age at birth greater than or equal to 34 weeks &lt;br/ &gt;Delivered in JIPMER hospital  &lt;br/ &gt;Discharged home within the first week of life                                                  &lt;br/ &gt;</t>
  </si>
  <si>
    <t>Exclusion criteria: 1. Need for NICU stay for 7 days or more &lt;br/ &gt;2. Major congenital anomalies &lt;br/ &gt;3. Postnatal morbidities (respiratory distress syndrome, neonatal sepsis, need for ventilation more than 24 hours, moderate or severe hypoxic iscahemic encephalopathy etc) requiring enrollment and follow up in high risk follow up clinic of JIPMER as per unit policy  &lt;br/ &gt;4. Parents who do not have a telephone or mobile services to enable tele consultation &lt;br/ &gt;5. Unwilling to provide consent  &lt;br/ &gt;</t>
  </si>
  <si>
    <t>Need for emergency room visit or re-hospitalizationTimepoint: At 28 days of life for term neonates and at 4 weeks  corrected age for late preterm neonates</t>
  </si>
  <si>
    <t>http://www.ctri.nic.in/Clinicaltrials/pmaindet2.php?trialid=43382</t>
  </si>
  <si>
    <t>JIPMER Intramural fund</t>
  </si>
  <si>
    <t>CTRI/2020/05/025492</t>
  </si>
  <si>
    <t>TARGet Kids! COVID-19 Study of Children and Families</t>
  </si>
  <si>
    <t xml:space="preserve">_x000D_        Inclusion Criteria:_x000D__x000D_          -  Families with existing participants of the TARGet Kids! cohort with children between_x000D_             the ages of 0-10 years._x000D__x000D_        Exclusion Criteria:_x000D__x000D_          -  Families who are not participating in the TARGet Kids! cohort or participating_x000D_             families with no children within the age of eligibility._x000D_      </t>
  </si>
  <si>
    <t>Cumulative Incidence of COVID-19</t>
  </si>
  <si>
    <t>https://clinicaltrials.gov/show/NCT04449978</t>
  </si>
  <si>
    <t>NCT04449978</t>
  </si>
  <si>
    <t>Worldwide COVID-19 in Children and Adult Patients With Primary ImmunoDeficiencies (PID) Survey</t>
  </si>
  <si>
    <t xml:space="preserve">_x000D_        Inclusion Criteria:_x000D__x000D_          -  Diagnosed with a Primary Immune Deficiency_x000D__x000D_          -  COVID-19 (proven or probable)_x000D__x000D_        Exclusion Criteria:_x000D__x000D_          -  Secondary Immune Deficiency_x000D__x000D_          -  Other Coronovirus infection_x000D_      </t>
  </si>
  <si>
    <t>Survival of patients with PID affected by COVID-19;Rate of admission to ICU of patients with PID affected by COVID-19;Rate of oxygen therapy of patients with PID affected by COVID-19</t>
  </si>
  <si>
    <t>https://clinicaltrials.gov/show/NCT04459689</t>
  </si>
  <si>
    <t>Imagine Institute</t>
  </si>
  <si>
    <t>NCT04459689</t>
  </si>
  <si>
    <t>Eur J Obstet Gynecol Reprod Biol</t>
  </si>
  <si>
    <t>Spanish</t>
  </si>
  <si>
    <t>J Pediatr</t>
  </si>
  <si>
    <t>Iran</t>
  </si>
  <si>
    <t>Pediatr Blood Cancer</t>
  </si>
  <si>
    <t>Indian Pediatr</t>
  </si>
  <si>
    <t>Pediatr Pulmonol</t>
  </si>
  <si>
    <t>Covid-19 in Pregnancy: a French Population-based Cohort of Women and Newborns</t>
  </si>
  <si>
    <t>Other: An auto-questionnaire comprising three psychometric scales</t>
  </si>
  <si>
    <t>Joint evaluation of morbi-mortality for mother and child up to 12 weeks postpartum</t>
  </si>
  <si>
    <t>https://clinicaltrials.gov/show/NCT04463758</t>
  </si>
  <si>
    <t>NCT04463758</t>
  </si>
  <si>
    <t>Coronavirus Disease 2019 (COVID-19) During Pregnancy: Prevalence of Seroconversion, Effect on Maternal and Perinatal Outcomes and Risk of Vertical Transmission</t>
  </si>
  <si>
    <t>Other: Non Intervention</t>
  </si>
  <si>
    <t>https://clinicaltrials.gov/show/NCT04465474</t>
  </si>
  <si>
    <t>China;Hong Kong;Spain;China;Hong Kong;Spain</t>
  </si>
  <si>
    <t>Chinese University of Hong Kong</t>
  </si>
  <si>
    <t>NCT04465474</t>
  </si>
  <si>
    <t>Convalescent Plasma to Optimize Treatment of COVID-19 Disease in Pediatric Patients: A Feasibility Study</t>
  </si>
  <si>
    <t>Biological: Convalescent Plasma (CP);Drug: Standard COVID-19 therapies</t>
  </si>
  <si>
    <t>Number of grade 3-5 adverse events that are possible, probably or definitely related to the convalescent plasma (CP) infusion</t>
  </si>
  <si>
    <t>https://clinicaltrials.gov/show/NCT04458363</t>
  </si>
  <si>
    <t>Emory University</t>
  </si>
  <si>
    <t>22 Years</t>
  </si>
  <si>
    <t>NCT04458363</t>
  </si>
  <si>
    <t>Early Phase 1</t>
  </si>
  <si>
    <t>SARS-CoV2 Pediatric Acute Kidney Injury Registry and Collaborative</t>
  </si>
  <si>
    <t>Acute Kidney Injury (AKI)</t>
  </si>
  <si>
    <t>https://clinicaltrials.gov/show/NCT04466306</t>
  </si>
  <si>
    <t>Children's Healthcare of Atlanta</t>
  </si>
  <si>
    <t>25 Years</t>
  </si>
  <si>
    <t>NCT04466306</t>
  </si>
  <si>
    <t>Is Thymus Size of Infants Who Born to COVID-19 Positive Mothers Associated With Neonatal Morbidities?</t>
  </si>
  <si>
    <t>Diagnostic Test: chest x-ray</t>
  </si>
  <si>
    <t>Cardiothymic index</t>
  </si>
  <si>
    <t>https://clinicaltrials.gov/show/NCT04470739</t>
  </si>
  <si>
    <t xml:space="preserve">Allocation: Non-Randomized. Intervention model: Parallel Assignment. Primary purpose: Diagnostic. Masking: None (Open Label). </t>
  </si>
  <si>
    <t>7 Hours</t>
  </si>
  <si>
    <t>Rapid Detection of COVID-19 by Portable and Connected Biosensor : Biological Proof of Concept</t>
  </si>
  <si>
    <t>Diagnostic Test: COVID-19 RT-PCR;Diagnostic Test: Biosensor</t>
  </si>
  <si>
    <t>Sensitivity and specificity of the COR-DIAL based on nasopharyngeal swabs taken on admission of the patient compared to the final diagnosis of COVID-19 made by the medical team</t>
  </si>
  <si>
    <t>https://clinicaltrials.gov/show/NCT04367142</t>
  </si>
  <si>
    <t>NCT04367142</t>
  </si>
  <si>
    <t>Do Childhood Measles and DTaP Vaccination Decrease the Mortality Rate Caused by SARS CoV-2 in OECD Countries?</t>
  </si>
  <si>
    <t>Other: Case fatality rate</t>
  </si>
  <si>
    <t>Case Fatality Rate</t>
  </si>
  <si>
    <t>https://clinicaltrials.gov/show/NCT04468802</t>
  </si>
  <si>
    <t>NCT04468802</t>
  </si>
  <si>
    <t>Other
  Method of generating randomization sequence:Not Applicable  Method of allocation concealment:Not Applicable  Blinding and masking:Not Applicable</t>
  </si>
  <si>
    <t>Other
  Method of generating randomization sequence:Computer generated randomization  Method of allocation concealment:Sequentially numbered, sealed, opaque envelopes  Blinding and masking:Participant Blinded</t>
  </si>
  <si>
    <t>Other
  Method of generating randomization sequence:Other  Method of allocation concealment:Other  Blinding and masking:Not Applicable</t>
  </si>
  <si>
    <t>Other
  Method of generating randomization sequence:  Method of allocation concealment:  Blinding and masking:</t>
  </si>
  <si>
    <t>Randomized, Parallel Group Trial
  Method of generating randomization sequence:Computer generated randomization  Method of allocation concealment:Sequentially numbered, sealed, opaque envelopes  Blinding and masking:Open Label</t>
  </si>
  <si>
    <t xml:space="preserve">Validation study of Rapid Test kit of Wrig Nano Systems for Antibody (IgG, IgM)
detection against COVID19.                                                                                                                                                                                                                                                                                                                                                                                                                                                                                                                                                                                                                                                                                                                                                                                                                                                                                                                                                                                                                                                                                                                                                                                                                                                                                                                                                                                                                                                                                                                                                                                                                                                                                                                                                                                                                                                                                                                                                                      </t>
  </si>
  <si>
    <t>Exclusion criteria: Whose RTPCR on both Nasopharyngeal and oropharyngeal swab is reported as rejected or poor quality.</t>
  </si>
  <si>
    <t>http://www.ctri.nic.in/Clinicaltrials/pmaindet2.php?trialid=44931</t>
  </si>
  <si>
    <t>Maulana Azad Medical College</t>
  </si>
  <si>
    <t>CTRI/2020/06/026120</t>
  </si>
  <si>
    <t xml:space="preserve">Effectiveness of awareness programme in mothers on prevention of early childhood caries during covid 19 pandemic in sullia - a randomized control trial                                                                                                                                                                                                                                                                                                                                                                                                                                                                                                                                                                                                                                                                                                                                                                                                                                                                                                                                                                                                                                                                                                                                                                                                                                                                                                                                                                                                                                                                                                                                                                                                                                                                                                                                                                                                                                                                                                                         </t>
  </si>
  <si>
    <t>The primary outcome measure will check the effectiveness of awareness by reversal of white spot lesions on the anterior teeth examined using nyvad index and caries risk assessment tool. Incidence of dental decay  measured at 6, 12, 18  and 24 months of age using dmft/def index and  at 24 months by criteria specified by WHO.Timepoint: Reversal of white spot lesion by awareness Incidence of dental decay Caries risk assessment 24 months</t>
  </si>
  <si>
    <t>http://www.ctri.nic.in/Clinicaltrials/pmaindet2.php?trialid=45340</t>
  </si>
  <si>
    <t>Randomized, Parallel Group, Active Controlled Trial
  Method of generating randomization sequence:Computer generated randomization  Method of allocation concealment:Centralized  Blinding and masking:Participant and Outcome Assessor Blinded</t>
  </si>
  <si>
    <t>KVG Dental College  Hospital</t>
  </si>
  <si>
    <t>CTRI/2020/07/026431</t>
  </si>
  <si>
    <t>Phase 1/ Phase 2</t>
  </si>
  <si>
    <t>Neonates</t>
  </si>
  <si>
    <t>Exclusion criteria: 1) Child having major systemic diseases, such as bleed disorder, cardiac disorder or renal disorder;  &lt;br/ &gt;2) Children who are on long-term medication such as antiepileptic drugs. &lt;br/ &gt;3) Children with oral soft tissue lesion/s, history of allergy to the constituents of fluoride gel, systemic illness and those requiring extensive rehabilitation &lt;br/ &gt;4) Mother &amp; child pair who have/had fever or any symptoms of fever &lt;br/ &gt;5) Mother &amp; child pair who have/had recent travel history &lt;br/ &gt;</t>
  </si>
  <si>
    <t>Health behaviour:- Physical activity behaviour- Dietary behaviour- Following courses online (sports, meditation, courses preparing for labour) - Experiences with and appreciation of online tools to improve lifestyle- Experienced stress</t>
  </si>
  <si>
    <t>Mortality rate at 30 days from diagnosis of COVID-19 Treatment abandonment rates at 90 days from diagnosis of COVID-19 &lt;br/ &gt;Timepoint: Day 30 &lt;br/ &gt;Day 90</t>
  </si>
  <si>
    <t>1.	Incidence of COVID-19 in pregnancy  &lt;br/ &gt;2.	Socio-demographic, epidemiological and clinical characteristics of pregnant women with COVID-19  &lt;br/ &gt;3.	Pregnancy outcomes in women with COVID-19  &lt;br/ &gt;4.	Neonatal outcomes in women with COVID-19 &lt;br/ &gt;5.	Response to treatment  &lt;br/ &gt;6.	Modes of transmission of COVID-19 from mother to child  &lt;br/ &gt;Timepoint: at the end of 24 months</t>
  </si>
  <si>
    <t>Sensitivity and specificity of Rapid Test Kits against detection of COVID19 &lt;br/ &gt;AntibodiesTimepoint: RTPCR for coronavirus will be tested at admission, while antibody test will be done 7-10 days of admission.After completing 50 cases,data analysis will be done.</t>
  </si>
  <si>
    <t>Japan</t>
  </si>
  <si>
    <t>Meta-analysis</t>
  </si>
  <si>
    <t>Ecological study</t>
  </si>
  <si>
    <t>Potential mechanisms for vertical transmission 1) placental barrier, 2) immune response and 3) fetal damage of vertical transmission and mechanism in SARS-CoV-2 infection.;Vertical transmission;Vertical transmission;Vertical transmission;Vertical transmission;Vertical transmission;Pregnancy course and perinatal outcome;Pregnancy loss;Seroconversion during pregnancy - At delivery;Seroconversion during pregnancy - DSS1</t>
  </si>
  <si>
    <t>NCT04470739</t>
  </si>
  <si>
    <t xml:space="preserve">Impact of Coronavirus pandemic on mental health of children                                                                                                                                                                                                                                                                                                                                                                                                                                                                                                                                                                                                                                                                                                                                                                                                                                                                                                                                                                                                                                                                                                                                                                                                                                                                                                                                                                                                                                                                                                                                                                                                                                                                                                                                                                                                                                                                                                                                                                                                                     </t>
  </si>
  <si>
    <t>Inclusion criteria: School going children aged 6-17 years of health care workers working in ESI PGIMSR and associated hospital, Basaidarpur and from general population</t>
  </si>
  <si>
    <t>Exclusion criteria: Children with known psychiatric, neurological, developmental and other chronic illnesses will be excluded.</t>
  </si>
  <si>
    <t>Prevalence of psychosocial problems among the Indian school going children during the pandemic covid-19Timepoint: 10 days</t>
  </si>
  <si>
    <t>http://www.ctri.nic.in/Clinicaltrials/pmaindet2.php?trialid=44466</t>
  </si>
  <si>
    <t>ESIC PGIMSR</t>
  </si>
  <si>
    <t>CTRI/2020/06/025853</t>
  </si>
  <si>
    <t xml:space="preserve">The epidemiology, severity, and outcomes of children presenting to emergency departments across Europe during the SARS-COV-2 pandemic: the EPISODES study                                                                                                                                                                                                                                                                                                                                                                                                                                                                                                                                                                                                                                                                                                                                                                                                                                                                                                                                                                                                                                                                                                                                                                                                                                                                                                                                                                                                                                                                                                                                                                                                                                                                                                                                                                                                                                                                                                                       </t>
  </si>
  <si>
    <t>Absolute numbers of children presenting to the paediatric emergency department over the period of interest; for all children and children with different typologies (i.e. working diagnosis, age)</t>
  </si>
  <si>
    <t>http://isrctn.com/ISRCTN91495258</t>
  </si>
  <si>
    <t>France;Hungary;Italy;Malta;Netherlands;Spain;United Kingdom</t>
  </si>
  <si>
    <t>ISRCTN91495258</t>
  </si>
  <si>
    <t xml:space="preserve">Coronavirus infection in primary or secondary immunosuppressed children                                                                                                                                                                                                                                                                                                                                                                                                                                                                                                                                                                                                                                                                                                                                                                                                                                                                                                                                                                                                                                                                                                                                                                                                                                                                                                                                                                                                                                                                                                                                                                                                                                                                                                                                                                                                                                                                                                                                                                                                         </t>
  </si>
  <si>
    <t>Exclusion criteria: Unable to understand English</t>
  </si>
  <si>
    <t>COVID-19 infection in children/adults assessed by online questionnaire as frequency of: cough, fever, diarrhoea, shortness of breath, sore throat, blocked nose, red eyes, headache, joint pain, muscle pain, fatigue, chills, nausea, vomiting, over a year</t>
  </si>
  <si>
    <t>http://isrctn.com/ISRCTN10175886</t>
  </si>
  <si>
    <t>Observational qualitative study (Other)</t>
  </si>
  <si>
    <t>University Hospital Southampton NHS Foundation Trust</t>
  </si>
  <si>
    <t>ISRCTN10175886</t>
  </si>
  <si>
    <t xml:space="preserve">Exclusion criteria:                 1. Children visiting the emergency department who are then streamed to a primary care service for the initial consultation.                2. Children presenting to the emergency department for scheduled health care or a planned follow-up visit (children who have an unscheduled re-visit to the emergency department within one disease episode are not excluded)            </t>
  </si>
  <si>
    <t xml:space="preserve">_x000D_        Inclusion Criteria:_x000D__x000D_          -  Any woman with :_x000D__x000D_        either proven COVID-19 infection= positive PCR test, OR probable COVID-19 infection =_x000D_        typical clinical symptoms AND typical pulmonary radiology_x000D__x000D_          -  during pregnancy or within 42 days postpartum,_x000D__x000D_          -  whether or not this diagnosis is followed by hospitalization,_x000D__x000D_        Exclusion Criteria:_x000D__x000D_          -  Refusal to participate_x000D__x000D_          -  Major protected (curator, trusteeship)_x000D_      </t>
  </si>
  <si>
    <t xml:space="preserve">_x000D_        Objective 1: Seroconversion during pregnancy_x000D__x000D_        Inclusion criteria:_x000D__x000D_          -  Pregnant women who attended for Down syndrome screening (DSS) at 11-13 weeks_x000D__x000D_          -  Had serum sample taken between 1 November 2019 and 1 June 2020 consented for stored_x000D_             serum for future research_x000D__x000D_          -  Intended to deliver at the booking hospital._x000D__x000D_        Objective 2: SARS-CoV-2 and pregnancy loss_x000D__x000D_        Inclusion criteria:_x000D__x000D_        â€¢Pregnant women presenting with first and second trimester miscarriage in Hong Kong and_x000D_        Spain, as well as those with stillbirth during periods of 6 and 12 months, respectively._x000D__x000D_        Objective 3: Pregnancy course and perinatal outcome_x000D__x000D_        Inclusion criteria:_x000D__x000D_        â€¢Pregnant women affected by COVID-19_x000D__x000D_        Objective 4: Vertical transmission_x000D__x000D_        Inclusion criteria:_x000D__x000D_        â€¢Pregnant women affected by COVID-19_x000D__x000D_        Objective 5: Potential mechanisms for vertical transmission_x000D__x000D_        Inclusion criteria:_x000D__x000D_        â€¢Pregnant women affected by COVID-19_x000D_      </t>
  </si>
  <si>
    <t xml:space="preserve">_x000D_        Inclusion Criteria:_x000D__x000D_          -  Aged 0 to 22 years of age_x000D__x000D_          -  SARS-CoV-2 infection documented by RNA RT-PCR detection_x000D__x000D_          -  Admitted to an acute care facility_x000D__x000D_          -  Ability of patient or guardian to provide consent and assent (if applicable); if_x000D_             patient is intubated assent may be waived_x000D__x000D_        Exclusion Criteria:_x000D__x000D_          -  Pregnancy/ breast feeding_x000D__x000D_          -  Medical condition that increases the risk of plasma infusion_x000D__x000D_          -  Contraindication to transfusion (severe volume overload, history of anaphylaxis to_x000D_             blood products)._x000D__x000D_        Inclusion criteria for infusion:_x000D__x000D_          -  Severe COVID-19 disease, OR_x000D__x000D_          -  Moderate disease with a risk of progression to severe or life threatening disease, OR_x000D__x000D_          -  Severely immunocompromised patient with any illness attributed to COVID-19 disease_x000D_             requiring inpatient care._x000D__x000D_        Exclusion to infusion:_x000D__x000D_          -  Pregnancy/ breast feeding_x000D__x000D_          -  Medical condition that increases the risk of plasma infusion_x000D__x000D_          -  Contraindication to transfusion (severe volume overload, history of anaphylaxis to_x000D_             blood products)._x000D_      </t>
  </si>
  <si>
    <t xml:space="preserve">_x000D_        Inclusion Criteria:_x000D__x000D_          -  Patient less than or equal to 25 years of age_x000D__x000D_          -  Receiving clinical care in the pediatric intensive care unit (PICU) on a study day in_x000D_             April - June 2020_x000D__x000D_          -  Patient considered a "Person Under Investigation" and/or tested positive for SARS-CoV2_x000D_             (COVID-19)_x000D__x000D_        Exclusion Criteria:_x000D__x000D_        â€¢ None_x000D_      </t>
  </si>
  <si>
    <t xml:space="preserve">_x000D_        Inclusion Criteria:_x000D__x000D_          -  Infants born to COVID-19 positive or negative mothers_x000D__x000D_          -  Accepted to participate with an informed consent_x000D__x000D_          -  Infants who required to get chest X-ray within the first 6 hours_x000D__x000D_        Exclusion Criteria:_x000D__x000D_          -  Infants whose mothers' have any kind of acute or chronic systemic disease or_x000D_             inflammation/infection_x000D__x000D_          -  Lack of an informed consent_x000D__x000D_          -  Infants who did not require to get chest X-ray within the first 6 hours_x000D_      </t>
  </si>
  <si>
    <t>Inclusion criteria: 1) Mother accompanied by children less than 2 years old &lt;br/ &gt;2) Mother  child pairs who are willing to participate  &lt;br/ &gt;3) Mother child pairs who are willing to informed consent.  &lt;br/ &gt;</t>
  </si>
  <si>
    <t xml:space="preserve">_x000D_        Inclusion Criteria:_x000D__x000D_          -  Male or female or child without age limit_x000D__x000D_          -  Admitted to a Reference Health Establishment in an emergency unit, hospitalisation or_x000D_             intensive care unit for suspicion of SARS-CoV-2 infection, regardless of the clinical_x000D_             presentation and degree of severity._x000D__x000D_          -  Patient to be diagnosed using a PCR test on nasopharyngeal swab._x000D__x000D_          -  Social insured_x000D__x000D_        Exclusion Criteria:_x000D__x000D_          -  Atypical or suspicious cases without a final diagnosis of COVID-19 positive or_x000D_             negative_x000D__x000D_          -  Patient refusal to participate_x000D_      </t>
  </si>
  <si>
    <t xml:space="preserve">_x000D_        Inclusion Criteria:_x000D__x000D_          -  Children vaccinated in OECD countries in northern hemisphere_x000D__x000D_        Exclusion Criteria:_x000D__x000D_          -  Non vaccinated children_x000D__x000D_          -  Southern hemisphere countries_x000D__x000D_          -  non-OECD countries_x000D_      </t>
  </si>
  <si>
    <t xml:space="preserve">Inclusion criteria:                 1. All children presenting to the emergency department during the period of interest for unscheduled health care                2. Aged between 0 and 18 years (upper age limit determined by the upper age bracket for children being assessed at the local participating centre)                3. Undergo a formal clinical assessment by advanced nurse practitioner (or equivalent) or clinician in the emergency department                4. All or part of the data of the triaging process (including vital signs), consultation, management (including diagnostics and treatment) and outcomes (including working diagnosis and disposition) routinely documented in the electronic patient record            </t>
  </si>
  <si>
    <t xml:space="preserve">Inclusion criteria:                 1. Parent of immunosuppressed patient aged &lt;16 years or immunosuppressed patient aged 16-17 years                2. Family able to complete the questionnaire which will be in English (due to current resources available translation will not be possible)                3. Reliable access to the internet            </t>
  </si>
  <si>
    <t>Inclusion criteria: Children and their parents/accompanying caretakers (i.e. patients of all age groups) admitted to department of pediatrics with suspected COVID 19 infection and volunteer staff members from department of pediatrics whose RTPCR on both Nasopharyngeal and oropharyngeal swab is &lt;br/ &gt;reported as positive or negative.</t>
  </si>
  <si>
    <t>Primary Outcome- the impact of the COVID-19 pandemic on the occurrence of AF.This outcome will be measured by comparison of the number of AF episodes, and number of patients affected by AF episodes, between the COVID period, and Control periods.The number of AF episodes, and the number of patients who experience an AF episode will be derived from the PaceMate remote monitoring database.[The primary outcome measure will be assessed daily during in each participant, during the 100-day COVID period, and daily during the 100-day Control period.]</t>
  </si>
  <si>
    <t>Intervention1: ONLINE GROUP: The mother &amp; child pairs who fall randomly into  online group will be allocated by a stratified randomisation method at the subject level using a personal computer into the following two groups; group 1 (Traditional awareness group) and group 2 (Awareness using with motivational interviewing &amp; anticipatory guidance). There will be no negative control group for ethical consideration. The group 1 will undertake awareness by presentation, videos &amp; posters after consent. The group 2 will then undertake awareness through counselling sessions (last up to 30 minutes) done within 4 weeks after consent with one additional counselling sessions and the study participant has to face-to-face or phone contact, after first 6 months for review). Evaluation of the implemented awareness session will be done using questionnaires, nyvad index, dmft/def index &amp; caries risk assessment tool.Control Intervention1: OFFLINE GROUP: The mother &amp; child pairs who fall under offline group will be allocated using a stratified randomisation method at the subject level with a personal computer into the following two groups; group 1 (Traditional awareness group) and group 2 (Awareness using with motivational interviewing &amp; anticipatory guidance). The group 1 will undertake awareness by presentation, videos &amp; posters after consent. The group 2 will then undertake awareness through counselling sessions (last up to 30 minutes) done within 4 weeks after consent with one additional counselling sessions and the study participant has to face-to-face or phone contact, after first 6 months for review. Evaluation of the implemented awareness session will be done using questionnaires, nyvad index, dmft/def index &amp; caries risk assessment tool.</t>
  </si>
  <si>
    <t xml:space="preserve">                This study will involve retrospective analysis of routinely collected clinical data of all children presenting to emergency departments across Europe over a 2 and half year period. Aggregated, anonymous data will be entered on a monthly basis for each individual participating centre during the period spanning the COVID-19 pandemic (beginning February 2020). All data will be extracted from electronic health care records by the local clinical teams. Monthly aggregated data will be entered on a validated and secure online platform (RedCap). Aggregated, anonymous data will be presented on a weekly basis where each month or each week period will start at the first Monday (00:00 am) of that time period, through to the last Sunday (11:59 pm) of that time period. The total time period of interest will be January 1st, 2018 to May 1st, 2020 to allow for collection of historical data (prior to February 2020) for comparison. Once the data is collected it will be analysed after the end of the period of interest.                A quota sampling design will be used to select from which 1-4 institutions from each participating European countries data will be collected. Every site lead will complete a site-specific survey to inform on hospital-specific factors and local changes to healthcare pathways induced by the SARS-CoV-2 pandemic. No data with personal identifiable data will be collected, nor any data on patient individual level. Data will be analysed by comparing absolute numbers and percentages of children presenting to emergency departments, the severity of their presenting problems, their working diagnoses, and the patient outcomes, over time during the study period.</t>
  </si>
  <si>
    <t xml:space="preserve">                Eligible patients will be identified by the team responsible for their clinical care. Patients and/or parents will be contacted NHS clinical methods with a weblink directing them to the study website. This website will provide information about the study, an email address to ask questions if required and links to current NHS, Dept of Health and Social Care, and Public Health England COVID-19 advice.                If the patient and/or parent are willing to participate they will complete an online consent form. Data of enrolled patients will be checked with their health records to confirm eligibility.                Data will be collected via online questionnaires. The first questionnaire will include information about the patient, their disease and the medication they are using. Following this they will be sent a link each week inviting them to fill in an online questionnaire. These weekly questionnaires will monitor possible symptoms of COVID-19 (and other current respiratory tract illnesses), results of COVID-19 testing, contact with people diagnosed with COVID-19, general practitioner (GP) or health care attendance, hospital admission, incidences of self-isolation, the stopping or postponing of immunosuppressive drugs, effects on daily life, possible flare of any auto-immune disease (in relevant patients) and parental anxiety. They will also be provided with up to date information and advice and an email address for any further questions.                It will be clear to families that they should continue to link to and liaise with their paediatric speciality clinical teams as per normal routine and emergency care and not through the study helpline.                All participants will be provided with a lay summary of results when the stu</t>
  </si>
  <si>
    <t>Intervention1: Tele-consultation arm: Caregivers of enrolled infants being discharged from hospital shall participate in a teleconsultation visit with neonatal providers within one week of discharge. Mode of teleconsultation: Telephonic calls Providers: The teleconsultation shall be provided by neonatal consultant or neonatology senior residents at fixed times using a dedicated mobile phone or landline at fixed time 10 am-12 noon.  Calls from parents in case of emergencies shall be answered 24x7 using a dedicated mobile phone for this purpose. Frequency of teleconsultation- 3-7 days post discharge, 14 days of life and day 28 of life. Late preterm neonates shall receive additional call at 28 days of corrected age. Additional follow up teleconsultation will be provided if required.Obtaining parental satisfaction: Caregivers shall complete an anonymous post-visit satisfaction survey on a scale of 0-5 at the end of the study period (28 days postnatal age) or 40 weeks corrected age whichever is later on three aspects; comfort with the physician during teleconsultation, whether not their questions were answered and their overall satisfaction with the visitControl Intervention1: Standard arm: At the time of discharge these neonates shall be advised to follow up with their local paediatrician or local hospital for any concerns. Some babies may be advised another visit with local practitioner for follow up of jaundice or feeding issues.  In order to measure the outcome, the standard care group shall receive one telephonic call at the end of 28 days of life for term neonates and at 4 weeks corrected age for late preterm neonates to identify the need the hospitalisation or emergency care visit and to enquire the status of the neonate.</t>
  </si>
  <si>
    <t>Intervention1: Rapid antibody tests (Ig G and IgM) for COVID-19: Patients whose RTPCR on both Nasopharyngeal and oropharyngeal swab is reported positive  will be screened for antibodies (IgG and IgM) by rapid antibody test kit.Control Intervention1: Rapid antibody tests (Ig G and IgM) for COVID-19: Patients whose RTPCR on both Nasopharyngeal and oropharyngeal swab is reported negative twice ( To be sure that they are negative for COVID-19 infection) will be screened for antibodies (IgG and IgM) by rapid antibody test kit.</t>
  </si>
  <si>
    <t>Pregnant women/ Neonates</t>
  </si>
  <si>
    <t>USA;Canada;Israel;Japan;Serbia;Spain;United Kingdom;Canada;Israel;Japan;Serbia;Spain;United Kingdom;United States</t>
  </si>
  <si>
    <t>USA ;Albania;Australia;Czechia;France;Germany;Hong Kong;Israel;Italy;Lebanon;Norway;Poland;Spain;Sweden;Taiwan;Albania;Australia;Czechia;France;Germany;Hong Kong;Israel;Italy;Lebanon;Norway;Poland;Spain;Sweden;Taiwan;United States</t>
  </si>
  <si>
    <t>Am J Perinatol</t>
  </si>
  <si>
    <t>1 pregnant woman and 1 neonate</t>
  </si>
  <si>
    <t>English</t>
  </si>
  <si>
    <t>Knowledge About Covid-19 Infection in Pregnant Women</t>
  </si>
  <si>
    <t>Other: labs</t>
  </si>
  <si>
    <t>Coronavirus Disease 2019 (COVID-19) During Pregnancy: Prevalence of Seroconversion, Effect on Maternal and Perinatal Outcomes and Risk of Vertical Transmission (COVID-MAP)</t>
  </si>
  <si>
    <t>Seroconversion during pregnancy - DSS1;Seroconversion during pregnancy - At delivery;Pregnancy loss;Pregnancy course and perinatal outcome;Vertical transmission;Vertical transmission;Vertical transmission;Vertical transmission;Vertical transmission;Potential mechanisms for vertical transmission 1) placental barrier, 2) immune response and 3) fetal damage of vertical transmission and mechanism in SARS-CoV-2 infection.</t>
  </si>
  <si>
    <t>An Intervention to Promote COVID-19 Breastfeeding Guideline Adherence Among African American Mothers</t>
  </si>
  <si>
    <t>Behavioral: COVID-19 Breastfeeding Support</t>
  </si>
  <si>
    <t>COVID-19 breastfeeding guidance adherence at birth.;COVID-19 breastfeeding guidance adherence at 1-month postpartum.;COVID-19 breastfeeding guidance adherence at 3-months postpartum.;Exclusive breastfeeding at birth.;Exclusive breastfeeding at 1-month.;Exclusive breastfeeding at 3-months.</t>
  </si>
  <si>
    <t xml:space="preserve">_x000D_        Inclusion Criteria:_x000D__x000D_          -  Assessment Survey: Mothers who had a baby in 2020._x000D__x000D_          -  Intervention Participants: Women in late 2nd or 3rd pregnancy trimester enrolled for_x000D_             prenatal care by participating physicians._x000D__x000D_        Exclusion Criteria:_x000D__x000D_          -  Assessment Survey: Mothers who had a baby prior to 2020._x000D__x000D_          -  Intervention Participants: Not pregnant, in 1st trimester of pregnancy, not enrolled_x000D_             for prenatal care by participating physician._x000D_      </t>
  </si>
  <si>
    <t>https://clinicaltrials.gov/show/NCT04476940</t>
  </si>
  <si>
    <t>Meharry Medical College</t>
  </si>
  <si>
    <t>NCT04476940</t>
  </si>
  <si>
    <t>Acute Infection in Mitochondrial Disease: An Observational Prospective Natural History Study of Metabolism, Infection and Immunity During the COVID19 Pandemic</t>
  </si>
  <si>
    <t>We will perform whole blood transcriptomic analysis, humoral response profiling and soluble mediator profiling.</t>
  </si>
  <si>
    <t xml:space="preserve">_x000D_        -  INCLUSION CRITERIA:_x000D__x000D_        In order to be eligible to participate in this study, an individual must meet all of the_x000D_        following criteria:_x000D__x000D_        Group 1_x000D__x000D_          1. Participants must be two months of age or older._x000D__x000D_          2. Participants must have a diagnosis of mitochondrial disease based on a determination_x000D_             by a physician with expertise in genetics and/or neurology. Supportive evidence may_x000D_             include genetic testing, muscle biopsy, biochemical testing, neuroimaging or enzyme_x000D_             analysis consistent with mitochondrial disease._x000D__x000D_          3. Participants must have suspected or confirmed COVID-19 as defined by_x000D__x000D_               1. New onset of any of the following symptoms after January 2020 without an_x000D_                  alternative diagnosis: fever, cough, shortness of breath, fatigue, sore throat,_x000D_                  rhinorrhea, musculoskeletal pain, vomiting, diarrhea, anosmia, neurologic_x000D_                  decline;_x000D__x000D_                  AND report that testing for COVID-19/SARS-COV-2 is clinically indicated based on_x000D_                  evaluation by a healthcare provider._x000D__x000D_                  OR_x000D__x000D_               2. Laboratory confirmed positive testing for COVID-19/SARS-Cov-2 performed at a_x000D_                  local healthcare setting._x000D__x000D_        Note: It is well recognized at the time of this protocol that testing for_x000D_        COVID-19/SARS-Cov-2 is not consistently available or efficient throughout the United_x000D_        States, particularly in low healthcare resource settings. In order to avoid bias by_x000D_        limiting recruitment to only those individuals with access to these healthcare resources,_x000D_        inclusion criteria for participants with acute illness have intentionally been kept_x000D__x000D_        broad. Participants in Group 1 who are initially suspected to have COVID-19 but are later_x000D_        found to have an alternative infectious illness will be used for comparison studies. Please_x000D_        also note that there is no minimum weight requirement for Group 1. However, there is a_x000D_        minimum weight requirement for phlebotomy procedures (See Sections 1.2 and 7.3.1). Group 1_x000D_        participants who do not meet minimum weight requirements may enroll for records and_x000D_        questionnaires only._x000D__x000D_        Group 2_x000D__x000D_          1. Participants must be two months of age or older._x000D__x000D_          2. Participants must weigh greater than 4 kilograms._x000D__x000D_          3. Participants must be genetically related family member of a participant in Group 1_x000D_             above._x000D__x000D_        EXCLUSION CRITERIA:_x000D__x000D_        An individual who meets any of the following criteria will be excluded from participation_x000D_        in this study:_x000D__x000D_        Group 1_x000D__x000D_          1. Participants who are less than two months of age._x000D__x000D_          2. Participants who do not have mitochondrial disease._x000D__x000D_          3. Study team may decline to enroll a participant for other reasons based on clinical_x000D_             judgement._x000D__x000D_        Group 2_x000D__x000D_          1. Participants who are less than two months of age._x000D__x000D_          2. Participants who are not family members of Group 1._x000D__x000D_          3. Study team may decline to enroll a participant for other reasons based on clinical_x000D_             judgement._x000D_      </t>
  </si>
  <si>
    <t>https://clinicaltrials.gov/show/NCT04419870</t>
  </si>
  <si>
    <t>17 Months</t>
  </si>
  <si>
    <t>NCT04419870</t>
  </si>
  <si>
    <t>DigiVis: Validation of Self-testing Visual Acuity Web-based App to Aid Ophthalmic Telephone Consultations During Covid19 Lockdown and Subsequent Social Distancing Crisis</t>
  </si>
  <si>
    <t>Device: DigiVis visual acuity app</t>
  </si>
  <si>
    <t>Comparison of visual acuity measurement using DigiVis testing and standard visual acuity testing;Levels of Agreement between DigiVis testing and standard visual acuity testing</t>
  </si>
  <si>
    <t xml:space="preserve">_x000D_        Inclusion Criteria:_x000D__x000D_          -  Age between 5 and 85 years_x000D__x000D_          -  Previous recorded visual acuity of at least +0.8 logMAR in or both eyes_x000D__x000D_        Exclusion Criteria:_x000D__x000D_          -  Individuals with poor conversant English_x000D__x000D_          -  Individuals with cognitive impairment_x000D__x000D_          -  Subjects unable to access the internet on two digital devices_x000D_      </t>
  </si>
  <si>
    <t>https://clinicaltrials.gov/show/NCT04482387</t>
  </si>
  <si>
    <t xml:space="preserve">Intervention model: Sequential Assignment. Primary purpose: Diagnostic. Masking: None (Open Label). </t>
  </si>
  <si>
    <t>Cambridge University Hospitals NHS Foundation Trust</t>
  </si>
  <si>
    <t>NCT04482387</t>
  </si>
  <si>
    <t>Pre-clinical study</t>
  </si>
  <si>
    <t>BMJ Glob Health</t>
  </si>
  <si>
    <t>J Infect Dis</t>
  </si>
  <si>
    <t>Russian</t>
  </si>
  <si>
    <t>Mental health</t>
  </si>
  <si>
    <t>Multicountry</t>
  </si>
  <si>
    <t>BJOG</t>
  </si>
  <si>
    <t>J Hum Lact</t>
  </si>
  <si>
    <t xml:space="preserve">Not available </t>
  </si>
  <si>
    <t xml:space="preserve">Breast milk </t>
  </si>
  <si>
    <t xml:space="preserve">• Studies that report clinical and paraclinical presentation of COVID-19 (usually case studies/series) </t>
  </si>
  <si>
    <t>PREG/NEO - CLINICAL/PARACLINICAL PRESENTATION</t>
  </si>
  <si>
    <t>CU5 - CLINICAL/PARACLINICAL PRESENTATION</t>
  </si>
  <si>
    <t>MORTALITY</t>
  </si>
  <si>
    <t>https://clinicaltrials.gov/show/NCT04493268</t>
  </si>
  <si>
    <t>Hospital Nacional Profesor Alejandro Posadas</t>
  </si>
  <si>
    <t>NCT04493268</t>
  </si>
  <si>
    <t>The Evaluation of Hemostasis by Thromboelastography, Platelet Function Testing, and Biomarker Analysis in Hospitalized COVID-19 Patients</t>
  </si>
  <si>
    <t>Diagnostic Test: Phlebotomy</t>
  </si>
  <si>
    <t>Frequency of Hypercoagulability as measured by thromboelastography measured by TEG and platelet aggregation.</t>
  </si>
  <si>
    <t>https://clinicaltrials.gov/show/NCT04493307</t>
  </si>
  <si>
    <t>LifeBridge Health</t>
  </si>
  <si>
    <t>NCT04493307</t>
  </si>
  <si>
    <t>Pediatric COVID-19 Infection; Clinical Features and Hematological Abnormalities</t>
  </si>
  <si>
    <t>hematological findings</t>
  </si>
  <si>
    <t>https://clinicaltrials.gov/show/NCT04487119</t>
  </si>
  <si>
    <t>Benha University</t>
  </si>
  <si>
    <t>NCT04487119</t>
  </si>
  <si>
    <t>Seroprevalence and Immunoprotection Against SARS-CoV2 in Children Hospitalized in Paris</t>
  </si>
  <si>
    <t>Other: no intervention. observational cohort study</t>
  </si>
  <si>
    <t>serological test</t>
  </si>
  <si>
    <t>https://clinicaltrials.gov/show/NCT04490811</t>
  </si>
  <si>
    <t>HÃ´pital Necker-Enfants Malades</t>
  </si>
  <si>
    <t>NCT04490811</t>
  </si>
  <si>
    <t>COVID-19 Seroprevalence Study in French Guiana</t>
  </si>
  <si>
    <t>Procedure: Blood sample</t>
  </si>
  <si>
    <t>Measure of the COVID-19 immunity of the population</t>
  </si>
  <si>
    <t>https://clinicaltrials.gov/show/NCT04490850</t>
  </si>
  <si>
    <t>French Guiana</t>
  </si>
  <si>
    <t>NCT04490850</t>
  </si>
  <si>
    <t xml:space="preserve">Neonatal complications of coronavirus disease (COVID-19) study                                                                                                                                                                                                                                                                                                                                                                                                                                                                                                                                                                                                                                                                                                                                                                                                                                                                                                                                                                                                                                                                                                                                                                                                                                                                                                                                                                                                                                                                                                                                                                                                                                                                                                                                                                                                                                                                                                                                                                                                                  </t>
  </si>
  <si>
    <t>Observational study: using the British Paediatric Surveillance Unit system we will collect information about presentation, mode of transmission, severity, management and outcomes for hospitalised neonates diagnosed with SARS-CoV-2 and the same information for babies born to mothers with COVID-19 disease from 1st March 2020 until 31st March 2021.</t>
  </si>
  <si>
    <t>Exclusion criteria: Does not meet inclusion criteria</t>
  </si>
  <si>
    <t>Incidence of neonatal COVID-19 and mode of transmission measured using patient records from the British Paediatric Surveillance Unit system from 1st March 2020 until 31st March 2021</t>
  </si>
  <si>
    <t>http://isrctn.com/ISRCTN60033461</t>
  </si>
  <si>
    <t>Observational national prospective cohort study (Other)</t>
  </si>
  <si>
    <t>ISRCTN60033461</t>
  </si>
  <si>
    <t xml:space="preserve">Coronavirus (COVID-19) Multinational observational registry (CORONATION)                                                                                                                                                                                                                                                                                                                                                                                                                                                                                                                                                                                                                                                                                                                                                                                                                                                                                                                                                                                                                                                                                                                                                                                                                                                                                                                                                                                                                                                                                                                                                                                                                                                                                                                                                                                                                                                                                                                                                                                                        </t>
  </si>
  <si>
    <t>Demographic and clinical data on confirmed COVID-19 cases (comorbidities, medication, COVID-19 status and symptoms) collected regularly from participating centres by entering data into an online portal</t>
  </si>
  <si>
    <t>http://isrctn.com/ISRCTN17717312</t>
  </si>
  <si>
    <t>Albania;Austria;Belarus;Belgium;Bosnia and Herzegovina;Bulgaria;Croatia;Cyprus;Czech Republic;Denmark;Estonia;Finland;France;Georgia;Greece;Iceland;Israel;Italy;Kosovo;Latvia;Lithuania;Macedonia;Netherlands;Norway;Poland;Portugal;Romania;Russian Federation;Serbia;Slovakia;Spain;Sweden;Switzerland;Tunisia;Turkey;Ukraine;United Kingdom</t>
  </si>
  <si>
    <t>Observational epidemiological study (Screening)</t>
  </si>
  <si>
    <t>ISRCTN17717312</t>
  </si>
  <si>
    <t>Screening for Postpartum Depression and Associated Risk Factors Among Women Who Deliver in Four Hospital in France During the COVID-19 Epidemic</t>
  </si>
  <si>
    <t>Other: Questionnaire</t>
  </si>
  <si>
    <t>Variation of prevalence of clinically-significant post-partum depressive symptoms</t>
  </si>
  <si>
    <t>https://clinicaltrials.gov/show/NCT04487171</t>
  </si>
  <si>
    <t>Centre Hospitalier Universitaire, Amiens</t>
  </si>
  <si>
    <t>NCT04487171</t>
  </si>
  <si>
    <t>Evaluation of Systemic and Oral Conditions of Pregnant Women and Their Babies, With Exposure to Coronavirus SARS-CoV-2</t>
  </si>
  <si>
    <t>Other: congenital malformation</t>
  </si>
  <si>
    <t>Periodontal status</t>
  </si>
  <si>
    <t>https://clinicaltrials.gov/show/NCT04492449</t>
  </si>
  <si>
    <t>NCT04492449</t>
  </si>
  <si>
    <t>Hyponatremia and inflammation and clinical outcomes in hospitalized covid-19 patients</t>
  </si>
  <si>
    <t xml:space="preserve">_x000D_        Inclusion Criteria:_x000D__x000D_          -  PATIENTS WITH SARS-CoV-2 INFECTION CONFIRMED BY PCR OF NASOPHARYNGEAL SWABS._x000D__x000D_        Exclusion Criteria:_x000D__x000D_        -_x000D_      </t>
  </si>
  <si>
    <t xml:space="preserve">_x000D_        Inclusion Criteria:_x000D__x000D_          -  Â· Confirmed diagnosis of COVID-19 infection using a positive RT-PCR or a positive IgG_x000D_             antibody test prior to or during hospitalization or,_x000D__x000D_             Â· With a negative COVID-19 RT-PCR test but with symptoms of possible COVID-19_x000D_             infection and:_x000D__x000D_          -  elevated D-dimer and/or_x000D__x000D_          -  positive imaging results showing unilateral or bilateral pneumonia or ground-glass_x000D_             opacity in lungs Â· The subject or legal authorized representative able to read and_x000D_             sign an informed consent document including authorization permitting release of_x000D_             personal health information approved by the investigator's Institutional Review Board_x000D_             (IRB)._x000D__x000D_        Exclusion Criteria:_x000D__x000D_        Subjects will be excluded from entry if ANY of the criteria listed below are met:_x000D__x000D_          -  Less than 3 years of age_x000D__x000D_          -  Subject is pregnant_x000D__x000D_          -  Active treatment for cancer_x000D__x000D_          -  History of long-term use of immunosuppressive agents_x000D__x000D_          -  History of severe chronic respiratory disease and requirement for long-term oxygen_x000D_             therapy_x000D__x000D_          -  Patients undergoing hemodialysis or peritoneal dialysis_x000D__x000D_          -  Patients on full dose anticoagulant at the time of enrollment_x000D__x000D_          -  Any condition unsuitable for the study as determined by investigators_x000D_      </t>
  </si>
  <si>
    <t xml:space="preserve">_x000D_        Key Inclusion Criteria:_x000D__x000D_          -  Aged &lt; 18 years of age who meet one of the following weight criteria (where permitted_x000D_             according to local law and approved nationally and by relevant institutional review_x000D_             board (IRB) or independent ethics committee (IEC))._x000D__x000D_               -  a) Cohort 1: = 12 years to &lt; 18 years of age and weight at screening = 40 kg_x000D__x000D_               -  b) Cohorts 2-4: = 28 days to &lt; 18 years of age and weight at screening = 3 kg and_x000D_                  &lt; 40 kg_x000D__x000D_               -  c) Cohort 5: = 14 days to &lt; 28 days of age, gestational age &gt; 37 weeks and weight_x000D_                  at screening = 2.5 kg_x000D__x000D_               -  d) Cohort 6: 0 days to &lt; 14 days of age, gestational age &gt; 37 weeks and birth_x000D_                  weight of = 2.5 kg_x000D__x000D_               -  e) Cohort 7: 0 days to &lt; 56 days of age, gestational age = 37 weeks and birth_x000D_                  weight of = 1.5 kg_x000D__x000D_          -  Severe acute respiratory syndrome coronavirus (SARS-CoV-2) infection confirmed by_x000D_             polymerase chain reaction (PCR)_x000D__x000D_          -  Hospitalized and requiring medical care for coronavirus disease 2019 (COVID-19)_x000D__x000D_        Key Exclusion Criteria:_x000D__x000D_          -  Concurrent treatment with other agents with actual or possible direct antiviral_x000D_             activity against SARS-CoV-2 &lt; 24 hours prior to study drug dosing_x000D__x000D_          -  Alanine Aminotransferase (ALT) or aspartate aminotransferase (AST) &gt; 5 X upper limit_x000D_             of normal (ULN)_x000D__x000D_          -  Estimated glomerular filtration rate (eGFR) &lt; 30 mL/min/1.73m^2 using Schwartz formula_x000D_             for individuals = 1 year of age_x000D__x000D_          -  Creatinine above protocol specified thresholds for &lt; 1 year of age_x000D__x000D_          -  Positive pregnancy test at Screening only for female of child bearing potential. Note:_x000D_             If female participants who become pregnant during the study or are discovered to be_x000D_             pregnant after receiving at least one dose may continue study drug, after discussion_x000D_             with the investigator_x000D__x000D_        Note: Other protocol defined Inclusion/Exclusion criteria may apply_x000D_      </t>
  </si>
  <si>
    <t xml:space="preserve">_x000D_        Inclusion Criteria:_x000D__x000D_        -inpatient confirmed COVID-19 infection by PCR_x000D__x000D_        Exclusion Criteria:_x000D__x000D_          -  patients with records missing hematology and/or laboratory data,_x000D__x000D_          -  patients transfered to other medical facilities with unknown outcomes,_x000D__x000D_          -  patients with age older than 18 years from the study._x000D_      </t>
  </si>
  <si>
    <t xml:space="preserve">_x000D_        Inclusion Criteria:_x000D__x000D_          -  any child over 7 days and under 18 years of age who has been hospitalized for no more_x000D_             than 4 days and who has a blood sample regardless of the symptoms;_x000D__x000D_        Exclusion Criteria:_x000D__x000D_          -  Any child under 7 days_x000D_      </t>
  </si>
  <si>
    <t xml:space="preserve">_x000D_        Inclusion Criteria:_x000D__x000D_          -  Person going to a prevention and care center or medical biology analysis laboratory as_x000D_             part of the care, regardless age, regardless of an acute or previous infection with_x000D_             COVID-19;_x000D__x000D_          -  State of health compatible with a blood sample as defined in the protocol_x000D__x000D_        Exclusion Criteria:_x000D__x000D_          -  Inability to consent_x000D__x000D_          -  Person under guardianship or curatorship_x000D__x000D_          -  Known pathology or a health problem contraindicated with the collect of blood sample._x000D_      </t>
  </si>
  <si>
    <t xml:space="preserve">Inclusion criteria:                 Two groups of babies are eligible for inclusion:                1. Babies who have a diagnosis of SARS-CoV-2 infection made on a sample taken in the first 28 days and received inpatient care on a postnatal ward, neonatal unit, paediatric inpatient ward or paediatric intensive care unit                2. Babies born to mothers with COVID-19 where the baby requires hospital care within the first 28 days after birth            </t>
  </si>
  <si>
    <t xml:space="preserve">                The CORONATION registry is a patient-level disease registry capturing identifiable patient data on UK COVID-19 cases and anonymised or identifiable data on international COVID-19 cases.                Care teams will collect demographic and clinical data on confirmed COVID-19 cases and enter this information into a database. This will be undertaken through a simple enrollment process and linkage with other datasets.                Baseline data collected will include baseline demographic data, baseline clinical data (comorbidities, medication, COVID-19 status and symptoms).</t>
  </si>
  <si>
    <t xml:space="preserve">Inclusion criteria:                 All COVID-19 cases are eligible for inclusion (COVID-19 cases that pre-decease the start of the registry are eligible)            </t>
  </si>
  <si>
    <t xml:space="preserve">                        Randomized: No,                         Masking: None,                         Control: Not applicable,                         Group: undefined,                         Type: Not applicable</t>
  </si>
  <si>
    <t xml:space="preserve">_x000D_        Inclusion Criteria:_x000D__x000D_          -  Single baby delivery_x000D__x000D_          -  alive new born child without admission in neonatal intensive care unit_x000D__x000D_          -  French-speaking mother_x000D__x000D_          -  mother older than 18 years old_x000D__x000D_        Exclusion Criteria:_x000D__x000D_          -  Patients who refuses the inclusion_x000D_      </t>
  </si>
  <si>
    <t xml:space="preserve">_x000D_        Inclusion criteria for pregnant will be in the third trimester of pregnancy (from the 27th_x000D_        gestational week), aged 18-40 years, with regular follow-up with the obstetrician and who_x000D_        present adequate systemic health during pregnancy, without the need for absolute rest._x000D__x000D_        Exclusion Criteria criteria for pregnant will be patients with neuromotor weakness,_x000D_        hypertension and diabetes mellitus prior to pregnancy, malnutrition (BMI &lt;18.50 kg/m2),_x000D_        overweight (BMI between 25.00 kg/m2 and 29.99 kg/m2), under antibiotic use or any_x000D_        medication that may interfere with periodontal condition and users of_x000D_        alcohol/tobacco/illicit drugs._x000D__x000D_        Inclusion criteria for babies will be mothers having tested COVID-19 positive and mothers_x000D_        having tested COVID-19 negative in serological tests, to the BC group and the BSC group,_x000D_        respectively._x000D__x000D_        Exclusion criteria for babies will be after measuring the measurements, exams and_x000D_        eligibility criteria, they are not eligible for coronavirus contamination during the fetal_x000D_        period._x000D_      </t>
  </si>
  <si>
    <t xml:space="preserve">                Retrospective analysis of routinely collected clinical data                (Diagnostic)</t>
  </si>
  <si>
    <t>Single Arm Trial  Method of generating randomization sequence:Not Applicable  Method of allocation concealment:Not Applicable  Blinding and masking:Not Applicable</t>
  </si>
  <si>
    <t>Other  Method of generating randomization sequence:Not Applicable  Method of allocation concealment:Not Applicable  Blinding and masking:Not Applicable</t>
  </si>
  <si>
    <t>Other  Method of generating randomization sequence:Computer generated randomization  Method of allocation concealment:Sequentially numbered, sealed, opaque envelopes  Blinding and masking:Participant Blinded</t>
  </si>
  <si>
    <t>Other  Method of generating randomization sequence:Other  Method of allocation concealment:Other  Blinding and masking:Not Applicable</t>
  </si>
  <si>
    <t>Other  Method of generating randomization sequence:  Method of allocation concealment:  Blinding and masking:</t>
  </si>
  <si>
    <t>Randomized, Parallel Group Trial  Method of generating randomization sequence:Computer generated randomization  Method of allocation concealment:Sequentially numbered, sealed, opaque envelopes  Blinding and masking:Open Label</t>
  </si>
  <si>
    <t>Epidemiological and Clinical Profile of Pediatric Inflammatory Multisystem Syndrome - Temporally Associated with SARS-CoV-2 (PIMS-TS) in Indian Children</t>
  </si>
  <si>
    <t>Background: We describe the demographic, clinical and laboratory findings along with the treatment and outcomes among children meeting the case definition of Pediatric Inflammatory Multisystem Syndrome - Temporally Associated with SARS-CoV-2 (PIMS-TS).
Methods: We analyzed the clinical and laboratory findings of children who presented with PIMS-TS during an 8-week period from May 4, 2020 to July 8, 2020.
Results: We report 19 children with a median age of 6 year (IQR: 13 months - 16 years), who met the case definition of PIMS-TS. All of them presented with fever. Multi organ involvement (79%), mucocutaneous involvement (74%), cardiovascular symptoms (63%) and gastrointestinal symptoms (42%) were the other features. Elevated levels of C-reactive protein was found in all of them and the majority of them had evidence of coagulopathy; intensive care admissions were needed in 12 (63%) and vasoactive medications were given to 6 (31.5%) children. There were no deaths.
Conclusion: Children with PIMS-TS present with a wide range of signs and symptoms. Fewer children in this series had coronary artery abnormalities, and there was a low incidence of RT-PCR positivity with high presence of SARS-CoV-2 antibodies.</t>
  </si>
  <si>
    <t>https://pubmed.ncbi.nlm.nih.gov/32769230/</t>
  </si>
  <si>
    <t>Dhanalakshmi K, Venkataraman A, Balasubramanian S, Madhusudan M, Amperayani S, Putilibai S, Sadasivam K, Ramachandran B, Ramanan AV.</t>
  </si>
  <si>
    <t>J Med Virol</t>
  </si>
  <si>
    <t>Travel Med Infect Dis</t>
  </si>
  <si>
    <t>Am J Reprod Immunol</t>
  </si>
  <si>
    <t>Eur J Pediatr</t>
  </si>
  <si>
    <t>Paediatr Respir Rev</t>
  </si>
  <si>
    <t>Incomplete Kawasaki Disease as Presentation of COVID-19 Infection in an Infant: A Case Report</t>
  </si>
  <si>
    <t>Background: Recently a severe form of COVID-19 infection has been described in a cluster of children presenting as multisystem inflammatory condition. One of the important spectrum of this condition is incomplete Kawasaki disease (KD).
Case report: A 5-month-old male child presented with high-spiking fever for 5 days with skin rash, bilateral non-purulent conjunctivitis and irritability. His C-reactive protein was markedly elevated (215.4 mg/l). Echocardiography revealed dilated left main coronary artery (3.0 mm, Z score +4.30) and left anterior descending artery (2.37 mm, Z score +3.76). Concomitantly Reverse Transcription- Polymerase Chain Reaction for COVID-19 was positive on fifth day sample. He was diagnosed as incomplete KD with COVID-19 infection and treated with intravenous immunoglobulin (IVIG) (2 g/kg), oral aspirin and azithromycin. Patient improved after 48 h and was discharged on oral aspirin.</t>
  </si>
  <si>
    <t>https://pubmed.ncbi.nlm.nih.gov/32756980/</t>
  </si>
  <si>
    <t>Raut S, Roychowdhoury S, Bhakta S, Sarkar M, Nandi M.</t>
  </si>
  <si>
    <t>J Trop Pediatr</t>
  </si>
  <si>
    <t>10.1093/tropej/fmaa047</t>
  </si>
  <si>
    <t>Arch Dis Child</t>
  </si>
  <si>
    <t>Lancet Glob Health</t>
  </si>
  <si>
    <t>J Pediatric Infect Dis Soc</t>
  </si>
  <si>
    <t>J Perinatol</t>
  </si>
  <si>
    <t>Pre-post study</t>
  </si>
  <si>
    <t>Infant and child health and healthcare before and after COVID-19 pandemic: will it be the same ever?</t>
  </si>
  <si>
    <t>Background
The novel corona virus disease 2019 (COVID-19) current pandemic is an unpreceded global health crisis. Not only infection of infants, children, and adolescents is a concern for their families and pediatricians, but there are also other serious challenges that should be properly identified and managed as well.
Main body
We have to identify and assess the different factors that have either direct or indirect effects on child health and healthcare due to COVID-19 pandemic and focus on the serious effects. It is easily realized that there are many challenging problems associated with COVID-19 with short-term effects that already appeared and need urgent solutions and long-term effects that are not yet well apparent and have to be searched for and properly addressed.
Conclusions
COVID-19 crisis has lots of impacts on child health and child healthcare, not only from the medical aspect but also from the social, psychological, economic, and educational facets. All these adverse implications have to be identified and dealt with on individual bases approach in the short and long term.</t>
  </si>
  <si>
    <t>10.1186/s43054-020-00039-7</t>
  </si>
  <si>
    <t>Protocol/study design</t>
  </si>
  <si>
    <t>Medicine (Baltimore)</t>
  </si>
  <si>
    <t>Pakistan Randomized and Observational Trial to Evaluate Coronavirus Treatment (PROTECT) of Hydroxychloroquine, Oseltamivir and Azithromycin to treat newly diagnosed patients with COVID-19 infection who have no comorbidities like diabetes mellitus: A structured summary of a study protocol for a randomized controlled trial</t>
  </si>
  <si>
    <t>Objectives: To evaluate the effectiveness of Hydroxychloroquine Phosphate/Sulfate (200 mg orally 8 hourly thrice a day for 5 days), versus oseltamivir (75 mg orally twice a day for 5 days), and versus Azithromycin (500 mg orally daily on day 1, followed by 250 mg orally twice a day on days 2-5) alone and in combination (in all seven groups), in clearing the coronavirus (COVID-19) nucleic acid from throat and nasal swab and in bringing about clinical improvement on day 7 of follow-up (primary outcomes).
Trial design: An adaptive design, set within a comprehensive cohort study, to permit flexibility in this fast-changing clinical and public health scenario. The randomized study will be a multicenter, multiarm, multistage, randomized controlled trial with a parallel design. An observation only cohort will emerge from those not consenting to randomization.
Participants: Eligible will be newly diagnosed patients, either hospitalized or in self-isolation, without any comorbidities or with controlled chronic medical conditions like diabetes mellitus and hypertension. Participants of any gender or age group having tested positive for COVID-19 on Real-Time qRT-PCR (Quantitative Reverse Transcription PCR) will be invited to take part in study at twelve centers across eight cities in Pakistan. Those pregnant or lactating, severely dyspneic or with respiratory distress, already undergoing treatment, and with serious comorbidities like liver or kidney failure will be excluded.
Intervention and comparator: There will be a total of seven comparator groups: Each drug (Hydroxychloroquine Phosphate/Sulfate, Oseltamivir and Azithromycin) given as monotherapy (three groups); combinations of each of two drugs (three groups); and a final group on triple drug regimen.
Main outcomes: The laboratory-based primary outcome will be turning the test negative for COVID-19 on qRT-PCR on day 7 of follow-up. The clinical primary outcome will be improvement from baseline of two points on a seven-category ordinal scale of clinical status on day 7 of follow-up.
Randomization: Participants will be randomized, maintaining concealment of allocation sequence, using a computer-generated random number list of variable block size into multiple intervention groups in the allocation ratio of 1:1 for all groups.
Blinding (masking): This is an open label study, neither physician nor participants will be blinded.
Numbers to be randomized (sample size): This is an adaptive design and parameters for formal sample size calculation in a new disease of a previously unknown virus are not available. Thus, the final sample size will be subjected to periodic reviews at each stage of adaptive design and subsequent advice of National Data Safety &amp; Management Board (NDSMB) notified by Drug Regulatory Authority of Pakistan.
Trial status: Protocol Version 1.7 dated July 5, 2020. By July 03, 2020, the trial had recruited a total of about 470 participants across 12 centers after approval from the National Bioethics Committee and Drug Regulatory Authority of Pakistan. Recruitment started on April 20, 2020. The recruitment is expected to continue for at least three months subject to review by the National Data Safety and Management Board (NDSMB) notified by Drug Regulatory Authority of Pakistan.
Trial registration: Prospectively registered on 8 April 2020 at clinicaltrials.gov ID: NCT04338698 The full protocol is attached as an additional file, accessible from the Trials website (Additional file1). In the interest in expediting dissemination of this material, the familiar formatting has been eliminated; this Letter serves as a summary of the key elements of the full protocol. The study protocol has been reported in accordance with the Standard Protocol Items: Recommendations for Clinical Interventional Trials (SPIRIT) guidelines (Additional file2).
Keywords: Azithromycin; COVID-19; Hydroxychloroquine; Oseltamivir; Randomised controlled trial; SARS-CoV-2; adaptive; multi-center; protocol; randomization.</t>
  </si>
  <si>
    <t>https://trialsjournal.biomedcentral.com/articles/10.1186/s13063-020-04616-4</t>
  </si>
  <si>
    <t>Akram J, Azhar S, Shahzad M, Latif W, Khan KS.</t>
  </si>
  <si>
    <t>Trials</t>
  </si>
  <si>
    <t>10.1186/s13063-020-04616-4</t>
  </si>
  <si>
    <t>Not yet determined, but estimated sample size of 520 people in each group</t>
  </si>
  <si>
    <t>Disparities, desperation, and divisiveness: Coping with COVID-19 in India</t>
  </si>
  <si>
    <t>India enforced one of the world's largest lockdowns in the last quarter of March 2020 to minimize the impact of the COVID-19 pandemic. This commentary focuses on the mental health implications of the ongoing pandemic as well as the lockdown that lasted for more than two months and is still in place in certain areas. Whereas loneliness, stress, anxiety, and depression have been widespread, vulnerable sections of the population, including daily wage workers, migrant laborers, religious minorities, women and children, and the elderly, have been facing various forms of economic, sociopolitical, and familial stigma, racism, and violence. By and large, the COVID-19 pandemic has widened all forms of societal disparities in India.</t>
  </si>
  <si>
    <t>https://psycnet.apa.org/fulltext/2020-57186-001.html</t>
  </si>
  <si>
    <t>Mukherjee S.</t>
  </si>
  <si>
    <t>Psychol Trauma</t>
  </si>
  <si>
    <t>10.1037/tra0000682</t>
  </si>
  <si>
    <t>1 neonate</t>
  </si>
  <si>
    <t>Delivery Health Service Satisfaction of Mothers and Fear of COVID-19: Implications for Maternal and Child Health in Pakistan</t>
  </si>
  <si>
    <t xml:space="preserve">High maternal and neonatal mortality rates in developing regions like Pakistan are linked to low rates of institutional deliveries. One way to improve rates of institutional deliveries is through improving institutional delivery service satisfaction in mothers. The aim of this research is to identify which factors influence delivery service satisfaction in mothers during the era of COVID-19 and to identify socio-demographic characteristics of mothers associated with greater fear of catching COVID-19 during institutional deliveries. A total of 190 women who had delivered a baby between May 2020 and June 2020 were sampled from two private and two public hospitals of Lahore which gave permission for data collection. Results reveal that majority women at 74.7% are afraid of contracting COVID-19, specifically women: delivering at public hospitals, who are illiterate or semi-literate, with more than 4 children, with low household income, and who are unemployed. Four multiple regression models were used to identify factors related to higher satisfaction in delivery services, including: (i) pre-delivery care (explanatory power of R2 = 0.651), (ii) during delivery care (R2 = 0.716), (iii) after delivery care for mother (R2 = 0.525), and (iv) after delivery care for newborn (R2 = 0.780). Based on our findings we recommend improved regulation of delivery services, especially at public hospitals, increased protection for disadvantaged women groups, and improved service quality by healthcare providers. </t>
  </si>
  <si>
    <t>https://www.researchsquare.com/article/rs-49860/v1</t>
  </si>
  <si>
    <t xml:space="preserve">Jafree, Sara Rizvi; ul Momina, Ain; Muazzam, Amina; Wajid, Rabia; Calib, Gloria; </t>
  </si>
  <si>
    <t>10.21203/rs.3.rs-49860/v1</t>
  </si>
  <si>
    <t>190 women who delivered a baby during the COVID-19 pandemic</t>
  </si>
  <si>
    <t>J Pediatr (Rio J)</t>
  </si>
  <si>
    <t>Saudi Arabia</t>
  </si>
  <si>
    <t>Mixed methods study</t>
  </si>
  <si>
    <t>10.1101/2020.08.06.20169797</t>
  </si>
  <si>
    <t>Unknown</t>
  </si>
  <si>
    <t>Breast milk/Breast feeding</t>
  </si>
  <si>
    <t>DIGEST EDITION</t>
  </si>
  <si>
    <t>Indian J Pediatr</t>
  </si>
  <si>
    <t>June 2020</t>
  </si>
  <si>
    <t>Peer-reviewed source</t>
  </si>
  <si>
    <t>Augmented Cognitive Behavioural Group Therapy for Perinatal Anxiety During a Global Pandemic (COVID-19)</t>
  </si>
  <si>
    <t>Other: Cognitive Behavioural Group Therapy for Perinatal Anxiety</t>
  </si>
  <si>
    <t>State-Trait Inventory of Cognitive and Somatic Anxiety (STICSA)</t>
  </si>
  <si>
    <t>https://clinicaltrials.gov/show/NCT04495803</t>
  </si>
  <si>
    <t>St. Joseph's Healthcare Hamilton</t>
  </si>
  <si>
    <t>NCT04495803</t>
  </si>
  <si>
    <t xml:space="preserve">Birth in Times of COVID-19 - GeZeCO                                                                                                                                                                                                                                                                                                                                                                                                                                                                                                                                                                                                                                                                                                                                                                                                                                                                                                                                                                                                                                                                                                                                                                                                                                                                                                                                                                                                                                                                                                                                                                                                                                                                                                                                                                                                                                                                                                                                                                                                                                             </t>
  </si>
  <si>
    <t>Intervention 1: SARS-CoV2 positive pregnant women: Birth and child data, bio-sample analysis related to stress and infection parameters, questionnaires on general well-being, depression, anxiety and stress, and mother-child bond Intervention 2: SARS-CoV2 negative pregnant women in times of Covid-19: Birth and child data, bio-sample analysis related to stress and infection parameters, questionnaires on general well-being, depression, anxiety and stress, and mother-child bond Intervention 3: SARS-CoV2 negative pregnant women after times of Covid-19: Birth and child data, bio-sample analysis related to stress and infection parameters, questionnaires on general well-being, depression, anxiety and stress, and mother-child bond</t>
  </si>
  <si>
    <t>Exclusion criteria: no consent, revocation of consent</t>
  </si>
  <si>
    <t>http://www.drks.de/DRKS00022506</t>
  </si>
  <si>
    <t>Allocation: Other;. Masking: Open (masking not used). Control: Other. Assignment: Other. Study design purpose: Prognosis;</t>
  </si>
  <si>
    <t>UniversitÃ¤tsklinikum WÃ¼rzburg, Frauenklinik und Poliklinik</t>
  </si>
  <si>
    <t>DRKS00022506</t>
  </si>
  <si>
    <t xml:space="preserve">Prospective, multicentre evaluation of psychological distress in obstetric patients during pre-, and postnatal isolation in inpatient setting in the context of the SARS-CoV-2-Pandemic (COVID-19) - PPD Isolation SARS-CoV-2                                                                                                                                                                                                                                                                                                                                                                                                                                                                                                                                                                                                                                                                                                                                                                                                                                                                                                                                                                                                                                                                                                                                                                                                                                                                                                                                                                                                                                                                                                                                                                                                                                                                                                                                                                                                                                                   </t>
  </si>
  <si>
    <t>Intervention 1: obstetric patients in inpatient setting answer twice the Edinburgh Postnatal Depression Scale for psychological distress because of the visiting ban during the SARS-CoV-2-Pandemic, once during hosptial stay, second time after 6-8 weeks Intervention 2: control group: obstetric patients in inpatient setting answer twice the Edinburgh Postnatal Depression Scale for psychological distress after the visiting ban during the SARS-CoV-2-Pandemic is lifted, once during hosptial stay, second time after 6-8 weeks</t>
  </si>
  <si>
    <t>Inclusion criteria: capable of consent, legal age</t>
  </si>
  <si>
    <t>Exclusion criteria: not capable of consent, minor</t>
  </si>
  <si>
    <t>postnatal depresison/psychological distress</t>
  </si>
  <si>
    <t>http://www.drks.de/DRKS00021247</t>
  </si>
  <si>
    <t>Allocation: Non-randomized controlled trial;. Masking: Open (masking not used). Control: Other. Assignment: Other. Study design purpose: Prevention;</t>
  </si>
  <si>
    <t>UniversitÃ¤tsklinik Freiburg Klinik fÃ¼r Frauenheilkunde</t>
  </si>
  <si>
    <t>DRKS00021247</t>
  </si>
  <si>
    <t>Adapting the US-based Clinic-community Model of Child Obesity Treatment Into an Online Intervention Model in Singapore During COVID-19</t>
  </si>
  <si>
    <t>Behavioral: Usual Care;Behavioral: online KKH Sports Singapore Program with Usual Care</t>
  </si>
  <si>
    <t>Intensity of intervention</t>
  </si>
  <si>
    <t>https://clinicaltrials.gov/show/NCT04395430</t>
  </si>
  <si>
    <t xml:space="preserve">Allocation: Randomized. Intervention model: Parallel Assignment. Primary purpose: Treatment. Masking: Single (Outcomes Assessor). </t>
  </si>
  <si>
    <t>NCT04395430</t>
  </si>
  <si>
    <t>Efficacy of Vitamin D Treatment in Pediatric Patients Hospitalized by COVID-19: Open Controlled Clinical Trial</t>
  </si>
  <si>
    <t>Drug: Cholecalciferol</t>
  </si>
  <si>
    <t>INTERLEUKINS (IL-2,6,7,10) (pg/ml);FERRITIN (ng/ml);DIMER-D</t>
  </si>
  <si>
    <t>https://clinicaltrials.gov/show/NCT04502667</t>
  </si>
  <si>
    <t>CoordinaciÃ³n de InvestigaciÃ³n en Salud, Mexico</t>
  </si>
  <si>
    <t>NCT04502667</t>
  </si>
  <si>
    <t xml:space="preserve">CoronaKids - Epidemiological data acquisition SARS-CoV2/Covid-19 - CoronaKids                                                                                                                                                                                                                                                                                                                                                                                                                                                                                                                                                                                                                                                                                                                                                                                                                                                                                                                                                                                                                                                                                                                                                                                                                                                                                                                                                                                                                                                                                                                                                                                                                                                                                                                                                                                                                                                                                                                                                                                                   </t>
  </si>
  <si>
    <t>Intervention 1: Children and adolescents with respiratory symptoms - Immediate test for SARS-Cov2, storage of stool and urine samples. Intervention 2: Children and adolescents without respiratory symptoms - Later test for SARS-Cov2, no reservation of stool and urine samples.</t>
  </si>
  <si>
    <t>Inclusion criteria: All children and adolescents aged from &gt;1 day of life to &lt; 18 years who present themselves to the paediatric clinic on an outpatient basis or are admitted as inpatients.</t>
  </si>
  <si>
    <t>Exclusion criteria: Lack of informed consent.</t>
  </si>
  <si>
    <t>Detection of SARS-CoV2 in nasopharyngeal swabs, urine and stool samples.</t>
  </si>
  <si>
    <t>http://www.drks.de/DRKS00021229</t>
  </si>
  <si>
    <t>Allocation: Other;. Masking: Open (masking not used). Control: Uncontrolled/Single arm. Assignment: Single (group). Study design purpose: Diagnostic;</t>
  </si>
  <si>
    <t>Zentrum fÃ¼r Kinder- und Jugendmedizin, HELIOS UniversitÃ¤tsklinikum Wuppertal, UniversitÃ¤t Witten Herdecke</t>
  </si>
  <si>
    <t>1 Days</t>
  </si>
  <si>
    <t>DRKS00021229</t>
  </si>
  <si>
    <t xml:space="preserve">CorKid (COVID19/ SARS-CoV-2 seroconversion in kids) - CorKid                                                                                                                                                                                                                                                                                                                                                                                                                                                                                                                                                                                                                                                                                                                                                                                                                                                                                                                                                                                                                                                                                                                                                                                                                                                                                                                                                                                                                                                                                                                                                                                                                                                                                                                                                                                                                                                                                                                                                                                                                    </t>
  </si>
  <si>
    <t>Intervention 1: Children and adolescents attending for a medical check-up in selected pediatric practices receive a questionnaire on e.g. risk of infection and clinical  symptoms in the last 3 months. Then they are tested for Sars-CoV-2 antibodies. Follow-up after 3, 6 and 12 months (renewed questionnaire and, if necessary, renewed antibody determination)</t>
  </si>
  <si>
    <t>Exclusion criteria: no consent to the study</t>
  </si>
  <si>
    <t>In children and adolescents, seroconversion rate for SARS-CoV-2 will be detectable in 10-20% within the observation period of 6 months</t>
  </si>
  <si>
    <t>http://www.drks.de/DRKS00022434</t>
  </si>
  <si>
    <t>UniversitÃ¤tskinderklinik im St.-Josef Hospital Klinikum der Ruhr-UniversitÃ¤t-Bochum</t>
  </si>
  <si>
    <t>DRKS00022434</t>
  </si>
  <si>
    <t xml:space="preserve">Clinical translational and epidemiological research project on SARS coronavirus 2 infection in during the COVID 19 pandemic children in Bavaria - COVID Kids Bavaria                                                                                                                                                                                                                                                                                                                                                                                                                                                                                                                                                                                                                                                                                                                                                                                                                                                                                                                                                                                                                                                                                                                                                                                                                                                                                                                                                                                                                                                                                                                                                                                                                                                                                                                                                                                                                                                                                                            </t>
  </si>
  <si>
    <t>Inclusion criteria: Caregiver or child in one of the selected institutions</t>
  </si>
  <si>
    <t>Exclusion criteria: People who do not belong to the selected institutions</t>
  </si>
  <si>
    <t>Spread of COVID-19 in schools and kindergartens</t>
  </si>
  <si>
    <t>http://www.drks.de/DRKS00022380</t>
  </si>
  <si>
    <t>Dr. von Haunersches KinderspitalLMU Klinikum</t>
  </si>
  <si>
    <t>0 Years</t>
  </si>
  <si>
    <t>12 Years</t>
  </si>
  <si>
    <t>DRKS00022380</t>
  </si>
  <si>
    <t>Methodology of " CoCo 20 ": a Longitudinal Follow-up Study of the Paediatric Population and Their Families During and After the Coronavirus Pandemic and the Confinement</t>
  </si>
  <si>
    <t>Diagnostic Test: Quantitative and qualitative assessments of mental health</t>
  </si>
  <si>
    <t>diagnosis of possible psychological and psychiatric difficulties at baseline</t>
  </si>
  <si>
    <t>https://clinicaltrials.gov/show/NCT04498416</t>
  </si>
  <si>
    <t>NCT04498416</t>
  </si>
  <si>
    <t>&lt;br&gt;                        Randomized: No, &lt;br&gt;                        Masking: None, &lt;br&gt;                        Control: Not applicable, &lt;br&gt;                        Group: undefined, &lt;br&gt;                        Type: Not applicable&lt;br&gt;</t>
  </si>
  <si>
    <t>&lt;br&gt;                        Randomized: No, &lt;br&gt;                        Masking: None, &lt;br&gt;                        Control: Not applicable, &lt;br&gt;                        Group: undefined, &lt;br&gt;                        Type: Single arm&lt;br&gt;</t>
  </si>
  <si>
    <t xml:space="preserve">_x000D_        Inclusion Criteria:_x000D__x000D_          -  Females, aged 18-45 years_x000D__x000D_          -  Pregnant or up to six months postpartum_x000D__x000D_          -  Primary diagnosis of an anxiety disorder, as per the MINI for DSM-5, with or without_x000D_             comorbid depression_x000D__x000D_          -  No concurrent psychological treatment_x000D__x000D_          -  Not taking psychoactive medication or medication is stable in dose and type for at_x000D_             least 8 weeks prior to the study (as per Canadian Psychiatric Guidelines) and_x000D_             throughout study duration (participants will not be excluded from treatment if_x000D_             medication/dose changes during the study duration, however, they must notify the study_x000D_             team immediately)_x000D__x000D_          -  Fluent in English in order to understand the consent and group material_x000D__x000D_        Exclusion Criteria:_x000D__x000D_          -  Severe depression/suicidality_x000D__x000D_          -  Primary diagnosis other than an anxiety disorder_x000D__x000D_          -  Psychotic or current substance/alcohol use disorder_x000D_      </t>
  </si>
  <si>
    <t>Inclusion criteria: sufficient German language skills,ability to give consent</t>
  </si>
  <si>
    <t xml:space="preserve">_x000D_        Inclusion Criteria:_x000D__x000D_        Subject must meet all of the inclusion criteria to participate in this study._x000D__x000D_          -  Overweight as defined by BMI percentile of above 90th percentile_x000D__x000D_          -  Age 4-6 years old in the year of referral_x000D__x000D_          -  Ability to provide informed consent_x000D__x000D_        Exclusion Criteria:_x000D__x000D_          -  Patients with secondary causes of obesity especially genetic syndromes e.g. Trisomy_x000D_             21, Prader-Willi_x000D__x000D_          -  Currently participating in a weight management program_x000D__x000D_          -  Unable to understand and speak English sufficiently to give informed consent and_x000D_             complete the research assessments._x000D_      </t>
  </si>
  <si>
    <t xml:space="preserve">_x000D_        Inclusion criteria_x000D__x000D_          1. Age over 1 month and under 17 years_x000D__x000D_          2. Confirmed diagnosis of COVID-19 infection with the results of real-time PCR_x000D__x000D_          3. That they agreed to participate in the study._x000D__x000D_          4. That the patient tolerates the enteral route_x000D__x000D_        Exclusion criteria_x000D__x000D_        1. Have received vitamin D in the four weeks prior to hospitalization._x000D_      </t>
  </si>
  <si>
    <t>Inclusion criteria: - 6 monthsâ€“ 18 years- Patients who present in the practice for routine medical screening (U-Untersuchungen) - signed consent - Mothers or other family members (fathers, siblings) of the subjects primarily included (of all ages from 6 months)</t>
  </si>
  <si>
    <t xml:space="preserve">_x000D_        Inclusion Criteria:_x000D__x000D_          -  Children affected by the Coronavirus disease 2019 (Covid-19) pandemic;_x000D__x000D_          -  Age between 0 and under 18 at the time of inclusion;_x000D__x000D_          -  Affiliated with a social security scheme;_x000D__x000D_          -  Having a good command of the French language (French);_x000D__x000D_          -  Children whose parents have accepted participation in the study (collection of_x000D_             informed consents)._x000D__x000D_        Exclusion Criteria:_x000D__x000D_          -  Children and/or young adults with a psychotic disorder or autism spectrum disorder;_x000D__x000D_          -  Children and/or young adults with an average intellectual disability (&lt; to 50);_x000D__x000D_          -  Person deprived of liberty by judicial or administrative decision1;_x000D__x000D_          -  Person subject to a period of exclusion for another search._x000D_      </t>
  </si>
  <si>
    <t>I. Is there vertical transmission from mother to fetus during pregnancy?II. Does the state of emergency of the coronavirus pandemic affect the obstetric outcome and causes stress?</t>
  </si>
  <si>
    <t>Intervention 1: Epidemiological, prospective, multicenter study. Examination of the spread of COVID-19 in schools and kindergartens in Bavaria. Examining the impact of prevention measures on children.Pilot phase with questionnaire and nasopharynx swab (COVID-19 PCR). Then phase 1-3 from September 2021 to February 2021 with questionnaire and nasopharynx swab (COVID-19 PCR)</t>
  </si>
  <si>
    <t xml:space="preserve">  PRODUCED BY WIYEH A, DELAWALLA M, JACKSON E, STEWART B. 8/24/2020</t>
  </si>
  <si>
    <t>First follow-up of art pregnancies in the context of the COVID-19 outbreak</t>
  </si>
  <si>
    <t>Objective: The aims of this study were to follow up the monitoring, health and anxiety from women who
became pregnant after an embryo transfer or a intrauterine insemination during the COVID-19 epidemic
in France
Study Design: This is a single centre, retrospective study from December 2019 to March 2020 based on a
phone call interview using a specific questionnaire sheet specially developed for this study.
Questionnaires from 104 pregnant women were completed and descriptive data are then analyzed.
Results: Women with ongoing pregnancies (n = 88) did not change their physician visits. The COVID-19
outbreak has created no or few additional stresses for 77 % of pregnant women since the lockdown
started. We report a miscarriage rate of 14.4 % (n = 15) and documented 10 patients (11.3 %) who had
symptoms related to COVID-19. No severe symptoms and no hospitalization in intensive care unit were
identified.
Conclusion: The epidemic context did not disrupt the medical monitoring of pregnancies and we did not
recover an increased rate of miscarriage after ART. None of the patients who had COVID-related
symptoms presented with severe clinical manifestations. Surprisingly, pregnant women were
psychologically able to experience the lockdown.</t>
  </si>
  <si>
    <t>https://pubmed.ncbi.nlm.nih.gov/32805629/</t>
  </si>
  <si>
    <t>Mayeur A, Binois O, Gallot V, Hesters L, Benoit A, Oppenheimer A, Presse M, Zeghari F, BenguigUi J, Grynberg M, Frydman N, Sonigo C.</t>
  </si>
  <si>
    <t>10.1016/j.ejogrb.2020.07.050</t>
  </si>
  <si>
    <t xml:space="preserve">88 ongoing pregnancies </t>
  </si>
  <si>
    <t>Data on chloroquine/hydroxychloroquine content in compounded oral suspension after filtration and centrifugation</t>
  </si>
  <si>
    <t>The COVID-19 outbreak is spreading worldwide pushing the national healthcare systems to find effective protocols to prevent contagion and to reduce the patients' mortality and the severity of long-term effects. In the absence of authorised pharmacological treatments, chloroquine, and hydroxychloroquine, which are known as anti-malaria drugs, had been widely used off-label until concerns about their efficacy/safety limited their use to hospitalized patients affected by severe COVID-19. Regardless of their clinical use, their manipulation is necessary since the pure drug substance is not always promptly available and most of the drug products available on the market are tablets designed to be ingested; no liquid dosage forms are available. These are needed for children and the enteral nutrition of inpatients of intensive care units. Considering that both chloroquine and hydroxychloroquine are BCS class I, proper procedures for purifying the preparation from the insoluble excipients may be adopted to avoid clogging of a nasogastric tube and to reduce the drug content variability in the administered doses. The data in this article indicate that compounded oral suspensions containing chloroquine and hydroxychloroquine can be filtered and/or centrifuged without altering the drug assay of the preparation.</t>
  </si>
  <si>
    <t>https://pubmed.ncbi.nlm.nih.gov/32802924/</t>
  </si>
  <si>
    <t>Musazzi UM, Zanon D, Gennari CMG, Fortini M, Maximova N, Cilurzo F, Minghetti P.</t>
  </si>
  <si>
    <t>Data Brief</t>
  </si>
  <si>
    <t>10.1016/j.dib.2020.106116</t>
  </si>
  <si>
    <t>Chloroquine/hydroxychloroquine</t>
  </si>
  <si>
    <t>Characteristics and early outcomes of patients hospitalised for COVID-19 in North Zealand, Denmark</t>
  </si>
  <si>
    <t>Introduction: Coronavirus disease 2019 (COVID-19) is an ongoing pandemic associated with significant morbidity and mortality worldwide. Limited data are available describing the clinical presentation and outcomes of hospitalised COVID-19 patients in Europe.
Methods: This was a single-centre retrospective chart review of all patients with COVID-19 admitted to the North Zealand Hospital in Denmark between 1 March and 4 May 2020. Main outcomes include major therapeutic interventions during hospitalisation, such as invasive mechanical ventilation, as well as death.
Results: A total of 115 patients were included, including four infants. The median age of adults was 68 years and 40% were female. At admission, 55 (50%) patients had a fever, 29 (26%) had a respiratory rate exceeding 24 breaths/minute, and 78 (70%) received supplemental oxygen. The prevalence of co-infection was 13%. Twenty patients (18%) (median age: 64 years; 15% female) were treated in the intensive care unit. Twelve (10.4%) received invasive mechanical ventilation and three (2.6%) renal replacement therapy. Nine patients (8%) developed pulmonary embolism. Sixteen patients (14%) died. Among patients requiring mechanical ventilation (n = 12), seven (6.1%) were discharged alive, four (3.4%) died and one (0.9%) was still hospitalised.
Conclusion: In this cohort of hospitalised COVID-19 patients, mortality was lower than in other Danish and European case series.</t>
  </si>
  <si>
    <t>https://pubmed.ncbi.nlm.nih.gov/32800073/</t>
  </si>
  <si>
    <t>Denmark</t>
  </si>
  <si>
    <t>Lendorf ME, Boisen MK, Kristensen PL, L√∏kkegaard ECL, Krog SM, Brandi L, Brinth LS, Nols√∂e RLM, Ryrs√∏ C, Eiken P, Bestle MH, J√∏rgensen IM, Pedersen-Bjergaard U, Lindegaard B, Christensen TB, Fischer TK.</t>
  </si>
  <si>
    <t>Dan Med J</t>
  </si>
  <si>
    <t>115 patients were included, including four infants</t>
  </si>
  <si>
    <t>Clinical features of coronavirus disease 2019 in children: a systemic review of severe acute respiratory syndrome, Middle East respiratory syndrome, and coronavirus disease 2019</t>
  </si>
  <si>
    <t>Objective: To systematically summarize the clinical features of coronavirus disease 2019 (COVID-19) in children.
Methods: PubMed, Embase, Web of Science, The Cochrane Library, CNKI, Weipu Database, and Wanfang Database were searched for clinical studies on COVID-19 in children published up to May 21, 2020. Two reviewers independently screened the articles, extracted data, and assessed the risk of bias of the studies included. A descriptive analysis was then performed for the studies. Related indices between children with COVID-19 and severe acute respiratory syndromes (SARS) or Middle East respiratory syndrome (MERS) were compared.
Results: A total of 75 studies were included, with a total of 806 children with COVID-19. The research results showed that the age of the children ranged from 36 hours after birth to 18 years, with a male-female ratio of 1.21 : 1. Similar to SARS and MERS, COVID-19 often occurred with familial aggregation, and such cases accounted for 74.6% (601/806). The children with COVID-19, SARS, and MERS had similar clinical symptoms, mainly fever and cough. Some children had gastrointestinal symptoms. The children with asymptomatic infection accounted for 17.9% (144/806) of COVID-19 cases, 2.5% (2/81) of SARS cases, and 57.1% (12/21) of MERS cases. The children with COVID-19 and MERS mainly had bilateral lesions on chest imaging examination, with a positive rate of lesions of 63.4% (421/664) and 26.3% (5/19) respectively, which were lower than the corresponding positive rates of viral nucleic acid detection, which were 99.8% and 100% respectively. The chest radiological examination of the children with SARS mainly showed unilateral lesion, with a positive rate of imaging of 88.9% (72/81), which was higher than the corresponding positive rate of viral nucleic acid detection (29.2%). Viral nucleic acid was detected in the feces of children with COVID-19 or SARS, with positive rates of 60.2% (56/93) and 71.4% (5/7) respectively. The children with COVID-19 had a rate of severe disease of 4.6% (31/686) and a mortality rate of 0.1% (1/806), the children with SARS had a rate of severe disease of 1.5% (1/68) and a mortality rate of 0%, and those with MERS had a rate of severe disease of 14.3% (3/21) and a mortality rate of 9.5% (2/21).
Conclusions: Children with COVID-19 have similar symptoms to those with SARS or MERS, mainly fever and cough. Asymptomatic infection is observed in all three diseases. Children with COVID-19 or SARS have milder disease conditions than those with MERS. COVID-19 in children often occurs with familial aggregation. Epidemiological contact history, imaging examination findings, and viral nucleic acid testing results are important bases for the diagnosis of COVID-19.</t>
  </si>
  <si>
    <t>https://pubmed.ncbi.nlm.nih.gov/32800031/</t>
  </si>
  <si>
    <t>He Y, Tang J, Zhang M, Wang HR, Li WX, Xiong T, Li YP, Mu DZ.</t>
  </si>
  <si>
    <t>Zhongguo Dang Dai Er Ke Za Zhi</t>
  </si>
  <si>
    <t>75 studies were included, with a total of 806 children with COVID-19.</t>
  </si>
  <si>
    <t>A Call to Ensure Access to Human Milk for Vulnerable Infants During the COVID-19 Epidemic</t>
  </si>
  <si>
    <t>https://pubmed.ncbi.nlm.nih.gov/32799595/</t>
  </si>
  <si>
    <t>Rigourd V, Lapillonne A.</t>
  </si>
  <si>
    <t>10.1177/0890334420938036</t>
  </si>
  <si>
    <t>Kawasaki disease or Kawasaki-like disease: influence of SARS-CoV-2 infections in Japan</t>
  </si>
  <si>
    <t>The coronavirus disease 2019 (COVID-19) pandemic witnessed several clusters of children with fever and multisystem inflammation resembling Kawasaki disease (KD). Due to the evidence of a preceding severe acute respiratory syndrome coronavirus 2 (SARS-CoV-2) infection in most of these patients, post-viral immunological reactions were thought to play an important role in the pathogenesis.1,2 The condition, called "pediatric inflammatory multisystem syndrome temporally associated with SARS-CoV-2 infection (PIMS-TS)", has thus far been reported mainly from Europe and the United States,1,2 and no cases have been diagnosed in Asia. We herein analyzed the clinical data on patients in whom KD was diagnosed during a local COVID-19 epidemic to investigate the relationship between KD and SARS-CoV-2 infections in Japan, which has the highest KD incidence in the world.</t>
  </si>
  <si>
    <t>https://pubmed.ncbi.nlm.nih.gov/32799392/</t>
  </si>
  <si>
    <t>Iio K, Uda K, Hataya H, Yasui F, Honda T, Sanada T, Yamaji K, Kohara M, Itokawa M, Miura M.</t>
  </si>
  <si>
    <t>10.1111/apa.15535</t>
  </si>
  <si>
    <t>44 patients analysed with two positive for Covid-19</t>
  </si>
  <si>
    <t>Clinical characteristics and risk factors for mortality in obstetric patients with severe COVID-19 in Brazil: a surveillance database analysis</t>
  </si>
  <si>
    <t>Objective: To describe clinical characteristics of pregnant and postpartum women with severe COVID-19 in Brazil and to examine risk factors for mortality DESIGN: Cross-sectional study based on secondary surveillance database analysis SETTING: Nationwide Brazil POPULATION OR SAMPLE: 978 Brazilian pregnant and postpartum women notified as COVID-19 Acute Respiratory Distress Syndrome (ARDS) cases with complete outcome (death or cure) until June 18, 2020 METHODS: Data was abstracted from the Brazilian ARDS Surveillance System (ARDS-SS) database. All eligible cases were included. Data on demographics, clinical characteristics, intensive care resources use and outcomes were collected. Risk factors for mortality were examined by multivariate logistic regression.
Main outcome measures: Case fatality rate RESULTS: We identified 124 maternal deaths, corresponding to a case fatality rate among COVID-19 ARDS cases in the obstetric population of 12.7%. At least one comorbidity was present in 48.4% of fatal cases compared to 24.9% in survival cases. Among women who died, 58.9% were admitted to ICU, 53.2% had invasive ventilation and 29.0% had no respiratory support. The multivariate logistic regression showed that the main risk factors for maternal death by COVID-19 were postpartum at onset of ARDS, obesity, diabetes, and cardiovascular disease, while white ethnicity had a protective effect.
Conclusions: Negative outcomes of COVID-19 in this population are affected by clinical characteristics, but social determinants of health also seem to play a role. It is urgent to reinforce containment measures targeting obstetric population and ensure high quality care throughout pregnancy and postpartum period.</t>
  </si>
  <si>
    <t>https://pubmed.ncbi.nlm.nih.gov/32799381/</t>
  </si>
  <si>
    <t>Takemoto MLS, Menezes MO, Andreucci CB, Knobel R, Sousa LAR, Katz L, Fonseca EB, Nakamura-Pereira M, Magalh√£es CG, Diniz CSG, Melo ASO, Amorim MMR, Menezes MO.</t>
  </si>
  <si>
    <t>10.1111/1471-0528.16470</t>
  </si>
  <si>
    <t xml:space="preserve">978  COVID-19  cases  in  pregnant  or  postpartum  women </t>
  </si>
  <si>
    <t>Attitudes and collateral psychological effects of COVID-19 in pregnant women in Colombia</t>
  </si>
  <si>
    <t>Objective: To assess clinical impact, psychological effects, and knowledge of pregnant women during the COVID-19 outbreak in seven cities in Colombia. Currently, there are uncertainty and concerns about the maternal and fetal consequences of SARS-CoV-2 infection during pregnancy.
Methods: A cross-sectional web survey was carried out including pregnant women in seven cities in Colombia. Women were evaluated during the mitigation phase of the SARS-CoV-2 pandemic between April 13 and May 18, 2020. The questions evaluated demographic, knowledge, psychological symptoms, and attitudes data regarding the COVID-19 pandemic.
Results: A total of 1021 patients were invited to participate, obtaining 946 valid surveys for analysis. The rate of psychological consequences of the pandemic was much larger than the number of patients clinically affected by the virus, with 50.4% of the entire cohort reporting symptoms of anxiety, 49.1% insomnia, and 25% reporting depressive symptoms. Poorly informed women were more likely to be younger, affiliated to the subsidized regime, and with lower levels of education.
Conclusion: The knowledge of pregnant women about SARS-CoV-2 infection is far from reality and this seems to be associated with an indirect effect on the concern and psychological stress of pregnant women in Colombia.</t>
  </si>
  <si>
    <t>https://pubmed.ncbi.nlm.nih.gov/32799318/</t>
  </si>
  <si>
    <t>Columbia</t>
  </si>
  <si>
    <t>Parra-Saavedra M, Villa-Villa I, P√©rez-Olivo J, Guzman-Polania L, Galvis-Centurion P, Cumplido-Romero √Å, Santacruz-Vargas D, Rivera-Moreno E, Molina-Giraldo S, Guillen-Burgos H, Navarro E, Fl√≥rez-Lozano K, Barrero-Ortega A, Sanz-Cortes M, Miranda J.</t>
  </si>
  <si>
    <t>10.1002/ijgo.13348</t>
  </si>
  <si>
    <t xml:space="preserve"> 1021 patients were invited to participate, obtaining 946 valid surveys</t>
  </si>
  <si>
    <t>Clinical Characteristics, Comorbidities,and Outcome among 365 Patients of Coronavirus Disease 2019 at a Tertiary Care Centre in Central India</t>
  </si>
  <si>
    <t>Rationale: The knowledge about the presenting characteristics, comorbidity, and outcomes of Indian patients for COVID-19 is limited.
Objective: To describe the clinical characteristics and outcomes of COVID-19 patients in Central India and to evaluate risk factors leading to requirement of oxygen, mechanical ventilation and mortality.
Design, setting, and participants: In this retrospective, we included 365 RT-PCR confirmed cases of 2019-nCoV in Sri Aurobindo Medical College and PG Institute, Indore, Madhya Pradesh from March 25, 2020 to May 15, 2020.
Results: A total of 365 patients - 329 adults (Median age 49 years, 58.66% males) and 36 pediatric patients (Median age 10.5 years) were included. There was presence of comorbidity in 47.11% adults with most common being hypertension (24.92%), and diabetes (25.18%). 45.28% of adult patients were asymptomatic at presentation, with fever as the most common symptom (38.29%) and epidemiological contact history present in 69.90%. During hospitalization, 14.52% adults (median age, 50 years; 49.05% male) were on oxygen support, and 13% received mechanical ventilation (median age, 54 years; 63.26% male). As of May 15 2020, 8.4% adult patients died(median age, 57 years; 67.74% male). Presence of Lymphopenia, and Comorbid condition were identified as risk factors for requirement of oxygen, mechanical Ventilation and death.
Conclusions and relevance: This case series provides characteristics and outcomes of COVID-19 patients in Indore region.</t>
  </si>
  <si>
    <t>Unclear</t>
  </si>
  <si>
    <t>https://pubmed.ncbi.nlm.nih.gov/32798340/</t>
  </si>
  <si>
    <t>Dosi R, Jain G, Mehta A.</t>
  </si>
  <si>
    <t>J Assoc Physicians India</t>
  </si>
  <si>
    <t>A total of 365 patients - 329 adults (Median age 49 years, 58.66% males) and 36 pediatric patients (Median age 10.5 years) were included</t>
  </si>
  <si>
    <t>COVID-19 - What does a paediatrician need to know?</t>
  </si>
  <si>
    <t>COVID-19 is a coronavirus responsible for a global pandemic that started in China in December 2019 and has quickly spread to almost all countries. Approximately 2% of cases are diagnosed in children. There is increasing evidence for transmission by asymptomatic or presymptomatic adults and children. The clinical features do not differ from those of other respiratory viral infections, although rare cases manifest an unusual rash involving the digits. Disease is generally mild in children but deaths have been reported. Risk groups for severe disease in children are yet to be delineated. All treatments remain experimental.</t>
  </si>
  <si>
    <t>https://pubmed.ncbi.nlm.nih.gov/32798115/</t>
  </si>
  <si>
    <t>Robinson J, Freire D.</t>
  </si>
  <si>
    <t>10.1016/j.prrv.2020.05.001</t>
  </si>
  <si>
    <t>Pregnancy after loss during the COVID19 pandemic</t>
  </si>
  <si>
    <t>Background: Rapid changes to how maternity health care is delivered has occurred in many countries across the globe in response to the COVID-19 pandemic. Maternity care provisions have been challenged attempting to balance the needs and safety of pregnant women and their care providers. Women experiencing a pregnancy after loss (PAL) during these times face particularly difficult circumstances.
Aim: In this paper we highlight the situation in three high income countries (Australia, Ireland and USA) and point to the need to remember the unique and challenging circumstances of these PAL families. We suggest new practices may be deviating from established evidence-based guidelines and outline the potential ramifications of these changes.
Findings: Recommendations for health care providers are suggested to bridge the gap between the necessary safety requirements due to the pandemic, the role of the health care provider, and the needs of families experiencing a pregnancy after loss.
Discussion: Changes to practices i.e. limiting the number of antenatal appointments and access to a support person may have detrimental effects on both mother, baby, and their family. However, new guidelines in maternity care practices developed to account for the pandemic have not necessarily considered women experiencing pregnancy after loss.
Conclusion: Bereaved mothers and their families experiencing a pregnancy after loss should continue to be supported during the COVID-19 pandemic to limit unintended consequences.</t>
  </si>
  <si>
    <t>https://pubmed.ncbi.nlm.nih.gov/32798066/</t>
  </si>
  <si>
    <t>Pollock D, Murphy M, O'Leary J, Warland J.</t>
  </si>
  <si>
    <t>Women Birth</t>
  </si>
  <si>
    <t>10.1016/j.wombi.2020.07.011</t>
  </si>
  <si>
    <t>Revisiting the role of vitamin D levels in the prevention of COVID-19 infection and mortality in European countries post infections peak</t>
  </si>
  <si>
    <t>Various studies are underway to identify protective variables for the COVID-19 pandemic. We hypothesized that if indeed the vitamin D levels would be protective in the European population, as recently proposed, the correlation would become more robust when the countries had passed the infection peak as on May 12 2020, compared to April 8 2020, when the majority had not. Comparative analysis of data from the mentioned stages indicated a significant increase in negative correlation of vitamin D levels with COVID-19 cases per million population in later stage (r(20): −0.5504; R2 = 0.3029; p value: 0.0119 vs r(20): −0.4435; R2 = 0.1967; p value: 0.0501), whereas the correlation with deaths per million population became insignificant (r(20): −0.3935; R2 = 0.1549; p value: 0.0860 vs r(20): −0.4378; R2 = 0.1917; p value: 0.0535). Considering divergence of vitamin D levels from the mean in subgroups, e.g. children, women, aged, dedicated exploratory studies with carefully chosen matched target groups is advisable.</t>
  </si>
  <si>
    <t>https://www.ncbi.nlm.nih.gov/pmc/articles/PMC7426200/</t>
  </si>
  <si>
    <t>Singh S, Kaur R, Singh RK.</t>
  </si>
  <si>
    <t>Aging Clin Exp Res</t>
  </si>
  <si>
    <t>10.1007/s40520-020-01619-8</t>
  </si>
  <si>
    <t xml:space="preserve">20 Countries </t>
  </si>
  <si>
    <t>COVID-19 in children: analysis of the first pandemic peak in England</t>
  </si>
  <si>
    <t>Objectives: To assess disease trends, testing practices, community surveillance, case-fatality and excess deaths in children as compared with adults during the first pandemic peak in England.
Setting: England.
Participants: Children with COVID-19 between January and May 2020.
Main outcome measures: Trends in confirmed COVID-19 cases, severe acute respiratory syndrome coronavirus 2 (SARS-CoV-2) positivity rates in children compared with adults; community prevalence of SARS-CoV-2 in children with acute respiratory infection (ARI) compared with adults, case-fatality rate in children with confirmed COVID-19 and excess childhood deaths compared with the previous 5 years.
Results: Children represented 1.1% (1,408/129,704) of SARS-CoV-2 positive cases between 16 January 2020 and 3 May 2020. In total, 540 305 people were tested for SARS-COV-2 and 129,704 (24.0%) were positive. In children aged &lt;16 years, 35,200 tests were performed and 1408 (4.0%) were positive for SARS-CoV-2, compared to 19.1%-34.9% adults. Childhood cases increased from mid-March and peaked on 11 April before declining. Among 2,961 individuals presenting with ARI in primary care, 351 were children and 10 (2.8%) were positive compared with 9.3%-45.5% in adults. Eight children died and four (case-fatality rate, 0.3%; 95% CI 0.07% to 0.7%) were due to COVID-19. We found no evidence of excess mortality in children.
Conclusions: Children accounted for a very small proportion of confirmed cases despite the large numbers of children tested. SARS-CoV-2 positivity was low even in children with ARI. Our findings provide further evidence against the role of children in infection and transmission of SARS-CoV-2.</t>
  </si>
  <si>
    <t>https://pubmed.ncbi.nlm.nih.gov/32796006/</t>
  </si>
  <si>
    <t xml:space="preserve">England </t>
  </si>
  <si>
    <t>Ladhani SN, Amin-Chowdhury Z, Davies HG, Aiano F, Hayden I, Lacy J, Sinnathamby M, de Lusignan S, Demirjian A, Whittaker H, Andrews N, Zambon M, Hopkins S, Ramsay ME.</t>
  </si>
  <si>
    <t>10.1136/archdischild-2020-320042</t>
  </si>
  <si>
    <t xml:space="preserve">1408 children tested positive </t>
  </si>
  <si>
    <t>Inclusion of pregnant women in COVID-19 vaccine development</t>
  </si>
  <si>
    <t>https://pubmed.ncbi.nlm.nih.gov/32795409/</t>
  </si>
  <si>
    <t>Heath PT, Le Doare K, Khalil A.</t>
  </si>
  <si>
    <t>Lancet Infect Dis</t>
  </si>
  <si>
    <t>10.1016/S1473-3099(20)30638-1</t>
  </si>
  <si>
    <t>The Biological Rationale for the Repurposing of BCG Vaccine against SARS-CoV-2</t>
  </si>
  <si>
    <t>The Bacillus Calmette-Guerin vaccine is still widely used in the developing world. The vaccination prevents infant death not only from tuberculosis but also from unrelated infectious agents, especially respiratory tract infections and neonatal sepsis. It is proposed that these off-target protective effects of BCG vaccine are mediated by the general long-term boosting of innate immune mechanisms, also termed "trained innate immunity". The recent studies indicate that both COVID-19 incidence and total deaths are strongly associated with the presence or absence of national mandatory BCG vaccination programs and encouraged the initiation of several clinical studies with the expectation that revaccination with BCG could reduce the incidence and severity of COVID-19. Here presented results from the bioinformatics analysis of the M. bovis (strain BCG / Pasteur 1173P2) proteome suggests four immunodominant antigens that could induce an immune response against SARS-CoV-2.</t>
  </si>
  <si>
    <t>https://pubmed.ncbi.nlm.nih.gov/32794723/</t>
  </si>
  <si>
    <t>Glisic S, Perovic VR, Sencanski M, Paessler S, Veljkovic V.</t>
  </si>
  <si>
    <t>J Proteome Res</t>
  </si>
  <si>
    <t>10.1021/acs.jproteome.0c00410</t>
  </si>
  <si>
    <t>The effect of school closures and reopening strategies on COVID-19 infection dynamics in the San Francisco Bay Area: a cross-sectional survey and modeling analysis</t>
  </si>
  <si>
    <t>Background Large-scale school closures have been implemented worldwide to curb the spread of COVID-19. However, the impact of school closures and re-opening on epidemic dynamics remains unclear. Methods We simulated COVID-19 transmission dynamics using an individual-based stochastic model, incorporating social-contact data of school-aged children during shelter-in-place orders derived from Bay Area (California) household surveys. We simulated transmission under observed conditions and counterfactual intervention scenarios between March 17-June 1, and evaluated various fall 2020 K-12 reopening strategies. Findings Between March 17-June 1, assuming children &lt;10 were half as susceptible to infection as older children and adults, we estimated school closures averted a similar number of infections (13,842 cases; 95% CI: 6,290, 23,040) as workplace closures (15,813; 95% CI: 9,963, 22,617) and social distancing measures (7,030; 95% CI: 3,118, 11,676). School closure effects were driven by high school and middle school closures. Under assumptions of moderate community transmission, we estimate that fall 2020 school reopenings will increase symptomatic illness among high school teachers (an additional 40.7% expected to experience symptomatic infection, 95% CI: 1.9, 61.1), middle school teachers (37.2%, 95% CI: 4.6, 58.1), and elementary school teachers (4.1%, 95% CI: -1.7, 12.0). Results are highly dependent on uncertain parameters, notably the relative susceptibility and infectiousness of children, and extent of community transmission amid re-opening. The school-based interventions needed to reduce the risk to fewer than an additional 1% of teachers infected varies by grade level. A hybrid-learning approach with halved class sizes of 10 students may be needed in high schools, while maintaining small cohorts of 20 students may be needed for elementary schools. Interpretation Multiple in-school intervention strategies and community transmission reductions, beyond the extent achieved to date, will be necessary to avoid undue excess risk associated with school reopening. Policymakers must urgently enact policies that curb community transmission and implement within-school control measures to simultaneously address the tandem health crises posed by COVID-19 and adverse child health and development consequences of long-term school closures.</t>
  </si>
  <si>
    <t>https://pubmed.ncbi.nlm.nih.gov/32793934/</t>
  </si>
  <si>
    <t>Head JR, Andrejko K, Cheng Q, Collender PA, Phillips S, Boser A, Heaney AK, Hoover CM, Wu SL, Northrup GR, Click K, Harrison R, Lewnard JA, Remais JV.</t>
  </si>
  <si>
    <t>The authors simulated COVID-19 transmission dynamics using an individual-based stochastic model, incorporating social-contact data of school-aged children during shelter-in-place orders derived from Bay Area (California) household surveys. We simulated transmission under observed conditions and counterfactual intervention scenarios between March 17-June 1, and evaluated various fall 2020 K-12 reopening strategies.</t>
  </si>
  <si>
    <t>Infectivity, susceptibility, and risk factors associated with SARS-CoV-2 transmission under intensive contact tracing in Hunan, China</t>
  </si>
  <si>
    <t>Background Several parameters driving the transmission of severe acute respiratory syndrome coronavirus 2 (SARS-CoV-2) remain unclear, including age-specific differences in infectivity and susceptibility, and the contribution of inapparent infections to transmission. Robust estimates of key time-to-event distributions remain scarce as well. Methods We collected individual records for 1,178 SARS-CoV-2 infected individuals and their 15,648 contacts identified by contact tracing and monitoring over the period from January 13 to April 02, 2020 in Hunan Province, China. We provide descriptive statistics of the characteristics of cases and their close contacts; we fitted distributions to time-to-key-events distributions and infectiousness profile over time; and we used generalized linear mixed model to estimate risk factors for susceptibility and transmissibility of SARS-CoV-2. Results We estimated the mean serial interval at 5.5 days (95%CI -5.0, 19.9) and the mean generation time at 5.5 days (95%CI 1.7, 11.6). The infectiousness was estimated to peak 1.8 days before symptom onset, with 95% of transmission events occurring between 7.6 days before and 7.3 days after the date of symptom onset. The proportion of pre-symptomatic transmission was estimated to be 62.5%. We estimated that at least 3.5% of cases were generated asymptomatic individuals. SARS-CoV-2 transmissibility was not significantly different between working-age adults (15-59 years old) and other age groups (0-14 years old: p-value=0.16; 60 years and over: p-value=0.33), whilst susceptibility to SARS-CoV-2 infection was estimated to increase with age (p-value=0.03). In addition, transmission risk was higher for household contacts (p-value&lt;0.001), decreased for higher generations within a cluster (second generation: odds ratio=0.13, p-value&lt;0.001; generations 3-4: odds ratio=0.05, p-value&lt;0.001, relative to generation 1), and decreased for infectors with a larger number of contacts (p-value=0.04). Interpretation Our findings warn of the possible relevant contribution of children to SARS-CoV-2 transmission. When lockdown interventions are in place, we found that odds of transmission are highest in the household setting but, with the relaxation of interventions, other settings (including schools) could bear a higher risk of transmission. Moreover, the estimated relevant fraction of pre-symptomatic and asymptomatic transmission highlight the importance of large-scale testing, contact tracing activities, and the use of personnel protective equipment during the COVID-19 pandemic.</t>
  </si>
  <si>
    <t>https://pubmed.ncbi.nlm.nih.gov/32793929/</t>
  </si>
  <si>
    <t>Hu S, Wang W, Wang Y, Litvinova M, Luo K, Ren L, Sun Q, Chen X, Zeng G, Li J, Liang L, Deng Z, Zheng W, Li M, Yang H, Guo J, Wang K, Chen X, Liu Z, Yan H, Shi H, Chen Z, Zhou Y, Sun K, Vespignani A, Viboud C, Gao L, Ajelli M, Yu H.</t>
  </si>
  <si>
    <t>10.1101/2020.07.23.20160317</t>
  </si>
  <si>
    <t>collected individual records for 1,178 SARS-CoV-2 infected individuals and their 15,648 contacts
identified by contact tracing and monitoring</t>
  </si>
  <si>
    <t>Risk factors for anxiety and depression among pregnant women during the COVID-19 pandemic: A web-based cross-sectional survey</t>
  </si>
  <si>
    <t>The article presents a protocol of a cross-sectional study of mental health of pregnant women in relation to the coronavirus disease 19 (COVID-19) pandemic. The primary aim is to compare differences in anxiety and depression scores of pregnant women between countries affected by the COVID-19 pandemic. The secondary aim is to assess demographic, economic, and social aspects affecting maternal anxiety and depression scores among pregnant women worldwide in the time of the COVID-19 pandemic. Finally, we will be able to compare differences in perception of the different aspects of the COVID-19 pandemic (social distancing, restrictions related to delivery) between countries and according to the epidemic status (number of infected patients, number of reported deaths). The comparisons will also be done according to the COVID-19 status of the participants.
Methods and analysis:
It is a web-based anonymous survey of pregnant women living in countries affected by the COVID-19 pandemic. The survey is comprised of 3 sections:
1)
Questions related to general demography, pregnancy health history, mental health history, socioeconomic factors, as well as perception of fear, burden and restrictions related to the COVID-19 pandemic;
2)
General Anxiety Disorder-7 (GAD-7) questionnaire for anxiety assessment and;
3)
Patient Health Questionnaire–9 (PHQ-9) for depression assessment.
Web-based recruitment for health research has proven to be cost-effective and efficient. At current times with the COVID-19 pandemic, limited resources and social distancing restrictions, performing a mental health study involving pregnant women on a large international scale cannot be safely conducted without involving social-media.
The fears of pregnant women fall into 3 categories: the medical condition, the economic status and the organization of daily activity.
The study has received approval of the medical ethics committee and has been registered on Clinicaltrials.gov. Results will be published in peer-reviewed journals and made public through all available media.</t>
  </si>
  <si>
    <t>https://www.ncbi.nlm.nih.gov/pmc/articles/PMC7387043/</t>
  </si>
  <si>
    <t>Kajdy A, Feduniw S, Ajdacka U, Modzelewski J, Baranowska B, Sys D, Pokropek A, Pawlicka P, Ka≈∫mierczak M, Rabijewski M, Jasiak H, Lewandowska R, Borowski D, Kwiatkowski S, Poon LC.</t>
  </si>
  <si>
    <t>10.1097/MD.0000000000021279</t>
  </si>
  <si>
    <t>The effectiveness and safety of traditional Chinese medicine for the treatment of children with COVID-19</t>
  </si>
  <si>
    <t>Introduction: With the widespread spread of novel coronavirus pneumonia, more and more countries have been affected. Some research reports have shown that traditional Chinese medicine has a significant effect on COVID-19 infection, and the treatment of traditional Chinese medicine is used in some special people, such as children. At present, there is a lack of high-quality systematic reviews on the safety and efficacy of using Chinese medicine to treat children with novel coronavirus pneumonia.
Materials and methods: We will search Cochran library, MEDLINE, EMBASE, China National Knowledge Infrastructure Database (CNKI), China Biomedical Database (CBM), VIP Database (VIP), and Wanfang database for research. This study includes randomized controlled trials (RCTs) and non-RCTs, and uses the Cochrane systematic review to review the safety and efficacy of traditional Chinese medicine in preventing and treating children with novel coronavirus pneumonia. RCT research tools and quantitative research quality assessment tools for non-randomized studies will be used to assess the risk of bias in studies included in the systematic review. We will use Revman 5.3 software for meta-analysis, the main result is odds ratio, and then a subgroup analysis will be performed based on the age, intervention degree, and disease severity of the patients reviewed.
Ethics and dissemination: This systematic review protocol is designed to provide evidence regarding the effectiveness and safety of traditional Chinese medicine for the treatment of children with COVID-19, such evidence may be useful and important for clinical treatment decisions. The results should be disseminated through publication in a peer-reviewed journal. Since the data and results used in the systematic review will be extracted exclusively from published studies, approval from an ethics committee will not be required.</t>
  </si>
  <si>
    <t>https://pubmed.ncbi.nlm.nih.gov/32791699/</t>
  </si>
  <si>
    <t>Li Y, Bi L, Li Y, Hu X, Wang Q, Liang X, Yu X, Dong L, Xie Q.</t>
  </si>
  <si>
    <t>10.1097/MD.0000000000021247</t>
  </si>
  <si>
    <t xml:space="preserve">Chinese medicine </t>
  </si>
  <si>
    <t>Effect of the COVID-19 pandemic response on intrapartum care, stillbirth, and neonatal mortality outcomes in Nepal: a prospective observational study</t>
  </si>
  <si>
    <t>Background: The COVID-19 pandemic response is affecting maternal and neonatal health services all over the world. We aimed to assess the number of institutional births, their outcomes (institutional stillbirth and neonatal mortality rate), and quality of intrapartum care before and during the national COVID-19 lockdown in Nepal.
Methods: In this prospective observational study, we collected participant-level data for pregnant women enrolled in the SUSTAIN and REFINE studies between Jan 1 and May 30, 2020, from nine hospitals in Nepal. This period included 12·5 weeks before the national lockdown and 9·5 weeks during the lockdown. Women were eligible for inclusion if they had a gestational age of 22 weeks or more, a fetal heart sound at time of admission, and consented to inclusion. Women who had multiple births and their babies were excluded. We collected information on demographic and obstetric characteristics via extraction from case notes and health worker performance via direct observation by independent clinical researchers. We used regression analyses to assess changes in the number of institutional births, quality of care, and mortality before lockdown versus during lockdown.
Findings: Of 22 907 eligible women, 21 763 women were enrolled and 20 354 gave birth, and health worker performance was recorded for 10 543 births. From the beginning to the end of the study period, the mean weekly number of births decreased from 1261·1 births (SE 66·1) before lockdown to 651·4 births (49·9) during lockdown-a reduction of 52·4%. The institutional stillbirth rate increased from 14 per 1000 total births before lockdown to 21 per 1000 total births during lockdown (p=0·0002), and institutional neonatal mortality increased from 13 per 1000 livebirths to 40 per 1000 livebirths (p=0·0022). In terms of quality of care, intrapartum fetal heart rate monitoring decreased by 13·4% (-15·4 to -11·3; p&lt;0·0001), and breastfeeding within 1 h of birth decreased by 3·5% (-4·6 to -2·6; p=0·0032). The immediate newborn care practice of placing the baby skin-to-skin with their mother increased by 13·2% (12·1 to 14·5; p&lt;0·0001), and health workers' hand hygiene practices during childbirth increased by 12·9% (11·8 to 13·9) during lockdown (p&lt;0·0001).
Interpretation: Institutional childbirth reduced by more than half during lockdown, with increases in institutional stillbirth rate and neonatal mortality, and decreases in quality of care. Some behaviours improved, notably hand hygiene and keeping the baby skin-to-skin with their mother. An urgent need exists to protect access to high quality intrapartum care and prevent excess deaths for the most vulnerable health system users during this pandemic period.</t>
  </si>
  <si>
    <t>https://pubmed.ncbi.nlm.nih.gov/32791117/</t>
  </si>
  <si>
    <t>Nepal</t>
  </si>
  <si>
    <t>Kc A, Gurung R, Kinney MV, Sunny AK, Moinuddin M, Basnet O, Paudel P, Bhattarai P, Subedi K, Shrestha MP, Lawn JE, M√•lqvist M.</t>
  </si>
  <si>
    <t>10.1016/S2214-109X(20)30345-4</t>
  </si>
  <si>
    <t>21 763 women were enrolled</t>
  </si>
  <si>
    <t>Providing maternal health services during the COVID-19 pandemic in Nepal</t>
  </si>
  <si>
    <t>https://www.ncbi.nlm.nih.gov/pmc/articles/PMC7417156/</t>
  </si>
  <si>
    <t>Karkee R, Morgan A.</t>
  </si>
  <si>
    <t>10.1016/S2214-109X(20)30350-8</t>
  </si>
  <si>
    <t>COVID-19-Associated Multisystem Inflammatory Syndrome in Children - United States, March-July 2020</t>
  </si>
  <si>
    <t>In April 2020, during the peak of the coronavirus disease 2019 (COVID-19) pandemic in Europe, a cluster of children with hyperinflammatory shock with features similar to Kawasaki disease and toxic shock syndrome was reported in England* (1). The patients' signs and symptoms were temporally associated with COVID-19 but presumed to have developed 2-4 weeks after acute COVID-19; all children had serologic evidence of infection with SARS-CoV-2, the virus that causes COVID-19 (1). The clinical signs and symptoms present in this first cluster included fever, rash, conjunctivitis, peripheral edema, gastrointestinal symptoms, shock, and elevated markers of inflammation and cardiac damage (1). On May 14, 2020, CDC published an online Health Advisory that summarized the manifestations of reported multisystem inflammatory syndrome in children (MIS-C), outlined a case definition,† and asked clinicians to report suspected U.S. cases to local and state health departments. As of July 29, a total of 570 U.S. MIS-C patients who met the case definition had been reported to CDC. A total of 203 (35.6%) of the patients had a clinical course consistent with previously published MIS-C reports, characterized predominantly by shock, cardiac dysfunction, abdominal pain, and markedly elevated inflammatory markers, and almost all had positive SARS-CoV-2 test results. The remaining 367 (64.4%) of MIS-C patients had manifestations that appeared to overlap with acute COVID-19 (2-4), had a less severe clinical course, or had features of Kawasaki disease.§ Median duration of hospitalization was 6 days; 364 patients (63.9%) required care in an intensive care unit (ICU), and 10 patients (1.8%) died. As the COVID-19 pandemic continues to expand in many jurisdictions, clinicians should be aware of the signs and symptoms of MIS-C and report suspected cases to their state or local health departments; analysis of reported cases can enhance understanding of MIS-C and improve characterization of the illness for early detection and treatment.</t>
  </si>
  <si>
    <t>https://pubmed.ncbi.nlm.nih.gov/32790663/</t>
  </si>
  <si>
    <t>Godfred-Cato S, Bryant B, Leung J, Oster ME, Conklin L, Abrams J, Roguski K, Wallace B, Prezzato E, Koumans EH, Lee EH, Geevarughese A, Lash MK, Reilly KH, Pulver WP, Thomas D, Feder KA, Hsu KK, Plipat N, Richardson G, Reid H, Lim S, Schmitz A, Pierce T, Hrapcak S, Datta D, Morris SB, Clarke K, Belay E; California MIS-C Response Team.</t>
  </si>
  <si>
    <t>MMWR Morb Mortal Wkly Rep</t>
  </si>
  <si>
    <t>10.15585/mmwr.mm6932e2</t>
  </si>
  <si>
    <t xml:space="preserve"> 570 U.S. MIS-C patients who met the case definition had been reported to CDC. A total of 203 (35.6%) of the patients had a clinical course consistent with previously published MIS-C reports</t>
  </si>
  <si>
    <t>Ten key points about COVID-19 in children: the shadows on the wall</t>
  </si>
  <si>
    <t>The pandemic of the new coronavirus disease-2019 (COVID-19) caused by the severe acute respiratory syndrome coronavirus 2 (SARS-CoV-2), initially described in China, is challenging the health care systems of all countries. Every emerging disease raises many questions with a scarcity of answers since all its characteristics are still being discovered. In the case of SARS-CoV-2, most of the literature comes from adult patients. Children seem to be less affected. Pediatric patients diagnosed with COVID-19 disease usually suffer a mild illness, with a low risk of complications, or mortality. Defining the role of children in the transmission of SARS-CoV-2 is critical as some national infection control decisions involving children, such as school closures or social distancing, will probably impact the dynamics of the virus. To aid in the knowledge of COVID-19 in children, this study presents an expert review of the literature published from 1 January to 28 May 2020, including peer-reviewed and preprint nonpeer-reviewed studies, along with some relevant articles afterward, summarizing ten key points that characterize the disease in children.</t>
  </si>
  <si>
    <t>https://pubmed.ncbi.nlm.nih.gov/32790245/</t>
  </si>
  <si>
    <t>Escosa-Garc√≠a L, Aguilera-Alonso D, Calvo C, Mellado MJ, Baquero-Artigao F.</t>
  </si>
  <si>
    <t>10.1002/ppul.25025</t>
  </si>
  <si>
    <t>Danish premature birth rates during the COVID-19 lockdown</t>
  </si>
  <si>
    <t>To explore the impact of COVID-19 lockdown on premature birth rates in Denmark, a nationwide register-based prevalence proportion study was conducted on all 31 180 live singleton infants born in Denmark between 12 March and 14 April during 2015-2020.The distribution of gestational ages (GAs) was significantly different (p=0.004) during the lockdown period compared with the previous 5 years and was driven by a significantly lower rate of extremely premature children during the lockdown compared with the corresponding mean rate for the same dates in the previous years (OR 0.09, 95% CI 0.01 to 0.40, p&lt;0.001). No significant difference between the lockdown and previous years was found for other GA categories.The reasons for this decrease are unclear. However, the lockdown has provided a unique opportunity to examine possible factors related to prematurity. Identification of possible causal mechanisms might stimulate changes in clinical practice.</t>
  </si>
  <si>
    <t>https://pubmed.ncbi.nlm.nih.gov/32788391/</t>
  </si>
  <si>
    <t>Hedermann G, Hedley PL, B√¶kvad-Hansen M, Hjalgrim H, Rostgaard K, Poorisrisak P, Breindahl M, Melbye M, Hougaard DM, Christiansen M, Lausten-Thomsen U.</t>
  </si>
  <si>
    <t>Arch Dis Child Fetal Neonatal Ed</t>
  </si>
  <si>
    <t>10.1136/archdischild-2020-319990</t>
  </si>
  <si>
    <t xml:space="preserve"> 31 180 live singleton infants born in Denmark with 5162 singleton births during lockdown in 2020</t>
  </si>
  <si>
    <t>Which Pediatric Asymptomatic Patients Should Be Tested for COVID-19?</t>
  </si>
  <si>
    <t>https://pubmed.ncbi.nlm.nih.gov/32785714/</t>
  </si>
  <si>
    <t>Pyle C, Finkel L.</t>
  </si>
  <si>
    <t>Pediatr Ann</t>
  </si>
  <si>
    <t>10.3928/19382359-20200625-02</t>
  </si>
  <si>
    <t>COVID 19 Vaccines: Should we fear ADE?</t>
  </si>
  <si>
    <t>Might COVID 19 vaccines sensitize humans to antibody dependent enhanced (ADE) breakthrough infections? This outcome is unlikely because coronavirus diseases in humans lack the clinical, epidemiological, biological or pathological attributes of ADE disease exemplified by the dengue viruses (DENV). In contrast to DENV, SARS and MERS CoVs predominantly infect respiratory epithelium, not macrophages. Severe disease centers on older persons with pre-existing conditions and not young infants or individuals with previous coronavirus infections. Live virus challenge of animals given SARS or MERS vaccines has resulted in vaccine hypersensitivity reactions (VAH), similar to those in humans given inactivated measles or respiratory syncytial virus vaccines. Safe and effective COVID 19 vaccines must avoid VAH.</t>
  </si>
  <si>
    <t>https://pubmed.ncbi.nlm.nih.gov/32785649/</t>
  </si>
  <si>
    <t>Halstead SB, Katzelnick L.</t>
  </si>
  <si>
    <t>10.1093/infdis/jiaa518</t>
  </si>
  <si>
    <t>COVID-19: A New Challenge in Pregnancy and Heart Disease</t>
  </si>
  <si>
    <t>https://pubmed.ncbi.nlm.nih.gov/32785494/</t>
  </si>
  <si>
    <t>Avila WS, Carvalho RC.</t>
  </si>
  <si>
    <t>Arq Bras Cardiol</t>
  </si>
  <si>
    <t>10.36660/abc.20200511</t>
  </si>
  <si>
    <t>Portuguese</t>
  </si>
  <si>
    <t>Consideration of the Management of Pediatric fever clinics During the Novel Coronavirus Pneumonia Outbreak</t>
  </si>
  <si>
    <t>Since the outbreak of 2019 novel coronavirus infection (2019-nCoV) in Wuhan City, China, pediatric cases have gradually increase. It is very important to prevent cross-infection in pediatric fever clinics, how identify children with fever in pediatric fever clinics, and strengthen the management of pediatric fever clinics. According to prevention and control programs, we propose the guidance on the management of pediatric fever clinics during the novel coronavirus pneumonia epidemic period, which outlines in detail optimizes processes, prevents cross-infection, health protection and disinfection of medical staff. The present consideration statement summarizes current strategies on pre-diagnosis, triage, diagnosis, treatment, and prevention of 2019-nCoV infection, which provide practical suggestions on strengthening the management of pediatric fever clinics during the novel coronavirus pneumonia epidemic period.</t>
  </si>
  <si>
    <t>https://pubmed.ncbi.nlm.nih.gov/32782044/</t>
  </si>
  <si>
    <t>Ding H, Shi Z, Ruan Z, Cheng X, Li R, Zhang L, Han X, Zhang Z, Gao N, Guo Y, Zhang M, Ma W, Liu Z, Zhang G.</t>
  </si>
  <si>
    <t>Disaster Med Public Health Prep</t>
  </si>
  <si>
    <t>10.1017/dmp.2020.289</t>
  </si>
  <si>
    <t>Response to "Myocardial dysfunction in SARS-CoV-2 infection in infants under 1¬†year of age"</t>
  </si>
  <si>
    <t>https://link.springer.com/article/10.1007/s12519-020-00386-w</t>
  </si>
  <si>
    <t>Sun D, Liu ZS.</t>
  </si>
  <si>
    <t>World J Pediatr</t>
  </si>
  <si>
    <t>10.1007/s12519-020-00386-w</t>
  </si>
  <si>
    <t>COVID-19 in pregnancy: Placental and neonatal involvement</t>
  </si>
  <si>
    <t>Since December 2019, severe acute respiratory syndrome coronavirus 2 (SARS-CoV-2) has caused over 12 million infections and more than 550,000 deaths.1 Morbidity and mortality appear partly due to host inflammatory response.2 Despite rapid, global research, the effect of SARS-CoV-2 on the developing fetus remains unclear. Case reports indicate that vertical transmission is uncommon; however there is evidence that placental and fetal infection can occur.3-7 Placentas from infected patients show inflammatory, thrombotic and vascular changes that have been found in other inflammatory conditions.8,9 This suggests that the inflammatory nature of SARS-CoV-2 infection during pregnancy could cause adverse obstetric and neonatal events. Exposure to intrauterine inflammation and placental changes could also potentially result in long-term, multisystemic defects in exposed infants. This review will summarize the known literature on the placenta in SARS-CoV-2 infection, evidence of vertical transmission, and possible outcomes of prenatal exposure to the virus.</t>
  </si>
  <si>
    <t>https://pubmed.ncbi.nlm.nih.gov/32779810/</t>
  </si>
  <si>
    <t>Prochaska E, Jang M, Burd I.</t>
  </si>
  <si>
    <t>10.1111/aji.13306</t>
  </si>
  <si>
    <t>“Covibesity,” a new pandemic</t>
  </si>
  <si>
    <t>The COVID-19 lockdown produced behavioral, psychosocial and environmental changes which, through a variety of mechanisms, has led to widespread rapid weight gain amongst certain populations worldwide. We have termed this phenomenon ‘covibesity’. There has been an increase in food shopping, food take ways and increase in alcohol sales. Furthermore, the combination of working from home, on-line education and social media usage have all caused screen time to surge. The food industry has intensified on-line advertising focused on children. A swift response is needed from all stakeholders to prevent covibesity becoming a pandemic.</t>
  </si>
  <si>
    <t>https://www.sciencedirect.com/science/article/pii/S2451847620301020</t>
  </si>
  <si>
    <t>Khan M.A., Moverley Smith J.E.</t>
  </si>
  <si>
    <t>Obesity Medicine (2020) 19 Article Number: 100282. Date of Publication: 1 Sep 2020</t>
  </si>
  <si>
    <t>10.1016/j.obmed.2020.100282</t>
  </si>
  <si>
    <t>A 35-day old infant with COVID-19</t>
  </si>
  <si>
    <t xml:space="preserve">In late 2019, a novel coronavirus named COVID-19 led to a large outbreak in China and many other countries. A few cases of pneumonia in newborns and infants with COVID-19 infection have been reported. The neonates and infants described as the cases of COVID-19 had been asymptomatic or have had mild symptoms. The target of the current report is a 35-day-old male infant with respiratory distress and cyanosis. The chest x-ray CT images revealed manifestation of lung infection. The upper respiratory sampling was done by pharyngeal swab and the results confirmed the COVID-19 infection. Considering the positive test results and the severity of the respiratory distress, a complex medication treatment was administered. As a result, the symptoms alleviated, and the patient was discharged after complete remission on the 11th day. Although rare cases of COVID-19 infection in infants have been reported, the transmission of disease from affected persons to infants can happen. Therefore, further studies for early diagnosis and management of the COVID-19 in newborns and infants are necessary.
</t>
  </si>
  <si>
    <t>https://sites.kowsarpub.com/ijp/articles/103807.html</t>
  </si>
  <si>
    <t>Noghabi M.E., Baniasad A., Heidari E., Davoudian N., Malekzadeh F.</t>
  </si>
  <si>
    <t>Iranian Journal of Pediatrics (2020) 30:4 (1-4) Article Number: e103807. Date of Publication: 1 Aug 2020</t>
  </si>
  <si>
    <t>10.5812/ijp.103807</t>
  </si>
  <si>
    <t>Coronavirus disease 2019 (COVID-19) in children: Prevalence, diagnosis, clinical symptoms, and treatment</t>
  </si>
  <si>
    <t>In this article, we have reviewed the prevalence, diagnosis, symptoms, and treatment of COVID-19 in children. The incidence of COVID-19 among children under 18 years was 2.1% based on the reported studies, where the mortality rate in the same age group was 0.2%. No death has been reported in children under 9-years old. There are some articles that report children with COVID-19 having symptoms similar to Kawasaki’s disease. In these cases, heart complications were observed. The best markers for diagnosing the severity of the disease in children are the levels of bilirubin and hepatic enzymes. Large number of angiotensin converting enzyme 2 (ACE2) receptors on cell surfaces, effective innate immune system, and high level of blood lymphocyte have been reported to be the potent reasons for lower incidence of severe symptoms of COVID-19 among children. Children can very well be the carriers of this virus. Children with severe COVID-19 clinical symptoms, especially those suffering from pneumonia, must be hospitalized similar to adults, while quarantine is required for those having mild symptoms. Antiviral medication (lopinavir, darunavir, favipiravir, remdesivir, ribavirin, oseltamivir, tocilizumab, and umifenovir), ACE inhibitors, interferon-α 2b, co-therapy with azithromycin, inhaling iNO, and oxygen therapy can be used for treatment. For the treatment of children without any clinical and infection symptoms, home isolation protocol has been recommended.</t>
  </si>
  <si>
    <t>https://www.dovepress.com/coronavirus-disease-2019-covid-19-in-children-prevalence-diagnosis-cli-peer-reviewed-article-IJGM</t>
  </si>
  <si>
    <t>Zare-Zardini H., Soltaninejad H., Ferdosian F., Hamidieh A.A., Memarpoor-Yazdi M.</t>
  </si>
  <si>
    <t>International Journal of General Medicine (2020) 13 (477-482). Date of Publication: 2020</t>
  </si>
  <si>
    <t>10.2147/IJGM.S262098</t>
  </si>
  <si>
    <t>COVID-19 is a pandemic affecting every group of people. Pregnancy itself is a partially immune compromised state, so chance of aggravation of symptom supposed to be more in pregnancy. Prevention is the best way to get away from this disease. Good hygiene, supportive care and possible mechanical ventilation for severe case are required. There is no proven role of antibiotic, antiretroviral and steroids. There is no proven vertical transmission. Baby has to be kept in isolation and breast milk can be expressed and given to newborn.</t>
  </si>
  <si>
    <t>https://www.nepjol.info/index.php/NJOG/article/view/29347</t>
  </si>
  <si>
    <t xml:space="preserve">Sharma, Basant; Dangal, Ganesh; Khanal, Bandana; Angadi, Siddeshwar; </t>
  </si>
  <si>
    <t>Nepal Journal of Obstetrics and Gynaecology</t>
  </si>
  <si>
    <t>doi.org/10.3126/njog.v15i1.29347</t>
  </si>
  <si>
    <t>Features, Evaluation and Treatment of COVID-19 Infected Patient: A case study in 31 hospitals in Nepal</t>
  </si>
  <si>
    <t>An outbreak of most recently discovered severe acute respiratory syndrome coronavirus infection occurred in Wuhan, China at
the end of December 2019 and spread to almost 210 countries around the world and has become a great global public health
concern. Along with the rest of the world, Nepal with poor health care infrastructure is also struggling to contain the COVID19. In this context, our research attempts to investigate the symptoms, conditions, comorbidities, laboratory abnormalities of
the infected patient along with the condition of medical facilities all over Nepal. A quantitative and observational study is
conducted among 109 health professionals who were involved directly in the care of the infected patient in 31 different
hospitals within seven states across the country. The data is collected through the questionnaire which consists of answers to
the above objectives of the research. The research reports the most common symptoms in the context of Nepal with fever, dry
cough, and shortness of breath while the less common symptoms were fatigue, sore throat and loss of taste and smell.
Interestingly, 30 % of the patients were found to be asymptomatic Moreover, about 60 % of the patient are found to be
hemodynamically stable with mild illness. About 55 % of the infected patients were associated with comorbidities such as
Diabetes, Hypertension, Cardiovascular and respiratory disease. The medical professionals are beavering away to cure the
infected patient but most of them feel insecure, and they are yearning for a greater number of PPE and other medical facilities.</t>
  </si>
  <si>
    <t>https://www.researchgate.net/publication/342355416_Features_evaluation_and_treatment_of_COVID-19_infected_patient_A_case_study_in_31_hospitals_in_Nepal</t>
  </si>
  <si>
    <t xml:space="preserve">Adhikari, Asmita; Koirala, Shrishti; Tiwari, Santoshi; Ghimire, Niskarsha; Khatiwada, Aamod; Dhakal, Rabin; Lal, Prerna Kumari; </t>
  </si>
  <si>
    <t>International Journal of Multidisciplinary Research and Development</t>
  </si>
  <si>
    <t>The Impact of COVID-19 on Immunization Services</t>
  </si>
  <si>
    <t>https://jlmc.edu.np/index.php/JLMC/article/view/366</t>
  </si>
  <si>
    <t xml:space="preserve">Mathema, Smriti; </t>
  </si>
  <si>
    <t>Journal of Lumbini Medical College</t>
  </si>
  <si>
    <t>doi.org/10.22502/jlmc.v8i1.366</t>
  </si>
  <si>
    <t>COVID-19 and the Status of Women's, Children's, and Adolescents’ Health and Rights: A Targeted Literature Review of Current Evidence for Action on Universal Health Care (UHC) and Accountability</t>
  </si>
  <si>
    <t>https://iapewec.org/wp-content/uploads/2020/05/Final_Targeted-Review_Covid-and-Accountability-for-Womens-Childrens-and-Adolescents-Health_GLOHI-1.pdf</t>
  </si>
  <si>
    <t xml:space="preserve">Pratt, Beth Anne; Frost, Laura; </t>
  </si>
  <si>
    <t>Addressing micronutrient gaps to reduce anaemia in Bhutan’s young children: Early experiences in home fortification</t>
  </si>
  <si>
    <t>https://www.ennonline.net/nex/southasia/2/bhutan</t>
  </si>
  <si>
    <t>Bhutan</t>
  </si>
  <si>
    <t xml:space="preserve">Dzed, Laigden; Pokhrel, Hari Prasad; Mongar, Chandralal; Zangpo, Loday; </t>
  </si>
  <si>
    <t>Nutrition Exchange Asia 2</t>
  </si>
  <si>
    <t>Gendering the impact of COVID-19: Sexual and Reproductive Justice in South Asia</t>
  </si>
  <si>
    <t>https://www.iwi.org.uk/gpr-reports/gendering-the-impact-of-covid-19</t>
  </si>
  <si>
    <t xml:space="preserve">Nagpal, Dhwani; </t>
  </si>
  <si>
    <t>Pandemic of COVID-19 and Pregnancy.</t>
  </si>
  <si>
    <t>Background and Objective: Infectious disease outbreak caused by novel Coronavirus is a global public
health concern. In this pandemic, pregnant women are high risk population. Knowledge and data on the
effect of this COVID-19 disease on pregnant females and their newborns is limited. Number of cases is
increasing day by day. Aim of the current study was to provide evidence-based knowledge related to effects
of Coronavirus on pregnancy to improve the understanding of the COVID-19 disease.
Methods: This is a systematic review, carried out in the Department of Obstetrics &amp; Gynecology at
Shalamar Medical and Dental College, Lahore. The available published research data from January 1st 2020
to May 13th 2020, on the effects of Coronavirus in pregnancy was collected. On the basis of Preferred
Reporting Items for Systematic Review and Meta-Analysis (PRISMA) guidelines the articles in English were
selected from electronic databases PubMed and Goggle scholar.
Results: The information gathered is organized in five main themes namely; Clinical manifestations of
COVID-19 during pregnancy, risk of vertical transmission, issues related to breast feeding, care during
antenatal period and labor and strategies for prevention. The main concern is to focus on best clinical
practices for care of pregnant females.
Conclusion: Clinical manifestations of Coronavirus infection in pregnant females are not different from
general population. There is on strong evidence of risk of vertical transmission. Best antenatal care and
care during labor is the right of all pregnant females whether suspected or infected and it must be
according to the standardized guidelines. Breast feeding is encouraged either with full protection of
transmission of droplet infection or my expressing milk manually. Vaginal delivery is safe and preventive
strategies for the disease available for general population must be adapted by the pregnant women also to
avoid getting the infection.</t>
  </si>
  <si>
    <t>http://thebiomedicapk.com/articles/751.pdf</t>
  </si>
  <si>
    <t xml:space="preserve">Sohail, Shaherzad; Dar, Lubna Raiz; </t>
  </si>
  <si>
    <t>Biomedica</t>
  </si>
  <si>
    <t>A Case report about clinical outcome of a 37-week pregnant woman with COVID-19 in Bangladesh</t>
  </si>
  <si>
    <t>Background: A highly pathogenic coronavirus named SARS‐CoV‐2 emerged in December 2019 in Wuhan, China after Severe Acute Respiratory Syndrome coronavirus (SARS‐CoV) and Middle East Respiratory Syndrome coronavirus (MERS‐CoV). It spreads rapidly around the world. Pregnant women are at risk for COVID-19 which is more likely to have complications and even progress to severe illness. There is not enough data to determine the effect of COVID-19 infection on the fetus.
Case report: We report a case of 37-week pregnant woman with COVID-19 infection in Bangladesh who delivered an infant with no evidence of COVID-19 by RT-PCR. Careful transmission precautions with the infant, including contact, droplet, and airborne precautions helps us to deliver a negative baby.
Conclusion: This case provides an initial view of the outcome associated with pregnancy-related COVID-19 and several effective strategies for managing pregnant women with COVID-19. Although SARS-CoV-2 may increase health risks to both mothers and infants during pregnancy, intensive attention should be paid to pregnant patients.</t>
  </si>
  <si>
    <t>https://mid.journals.ekb.eg/article_102609.html</t>
  </si>
  <si>
    <t xml:space="preserve">Akram, Arifa; Jewel, Md Shahin; Haque, Md; Akram, Lubana; </t>
  </si>
  <si>
    <t>Microbes and Infectious Diseases</t>
  </si>
  <si>
    <t>10.21608/MID.2020.34734.1031</t>
  </si>
  <si>
    <t>Motherhood in Nepal during COVID-19 Pandemic: Are We Heading from Safe to Unsafe?</t>
  </si>
  <si>
    <t>https://www.jlmc.edu.np/index.php/JLMC/article/view/351</t>
  </si>
  <si>
    <t xml:space="preserve">Aryal, Shreyashi; Shrestha, Deepak; </t>
  </si>
  <si>
    <t>10.22502/jlmc.v8i1.351</t>
  </si>
  <si>
    <t>Obstetric Care in COVID-19: Strategy in a Tertiary Care Setting</t>
  </si>
  <si>
    <t>In the beginning, the infection was thought to be limited to expatriates arriving in the country from disease affected areas or belonging to the religious gatherings. Since early April 2020 community spread and transmission among families has replaced the initial trend of transmission, thus increasing the number of women acquiring infection, including young pregnant women.</t>
  </si>
  <si>
    <t>http://www.annalskemu.org/journal/index.php/annals/article/view/3616</t>
  </si>
  <si>
    <t xml:space="preserve">Humayun, Shamsa; Chaudhary, Saima; Malik, Nuzhat; Munir, Shamila Ijaz; </t>
  </si>
  <si>
    <t>Annals of King Edward Medical University</t>
  </si>
  <si>
    <t>Objective: To determine the incidence of SARS CoV-2 (COVID-19) infection amongst women admitted for child birth and to categorize patients according to disease severity.
Study Design: Prospective cohort study.
Place and Duration of Study: The study was conducted at Obstetrics Unit of Combined Military Hospital (CMH) Rawalpindi, from 1st May 2020 to 15 June 2020.
Methodology: Pregnant patients reporting for childbirth were initially screened and tested for SARS CoV-2 using RT-PCR kits. Primary outcome was number of positive patients and categorization according to severity of disease into asymptomatic, mild, moderate, severe and critical. Screening parameters were symptoms like fever, cough, flu, myalgia, breathing difficulty, gastrointestinal symptoms, travel history and history of contact. Comparison was done between COVID category of asymptomatic and symptomatic patients.
Results: Based on PCR testing out of the 525 women giving birth during the study period 43 (8.1%) was COVID positive. Out of the total screened patients 484 (92%) were a symptomatic and 41 (7.8%) were screen positive. 20 (48.7%) of screen positive were PCR positive too. According to disease severity 28 (65%) patients were asymp-tomatic, 10 (23%) mild, 4 (9.3%) moderate and severe (1%). COVID category for screen positive and negative patients was compared and was statistically significant for screen positive patients (p&lt;0.0001).
Conclusion: pregnant women with COVID-19 infection are a unique subset of patients. As majority of the patients were asymptomatic and only diagnosed with a positive laboratory test so the recommendation is to do universal testing in this pandemic to prepare for childbirth ina safe environment for patient, neonate and health care workers.</t>
  </si>
  <si>
    <t>https://pafmj.org/index.php/PAFMJ/article/view/4888</t>
  </si>
  <si>
    <t xml:space="preserve">Ansari, Asma; Karim, Farhat; Akhtar, Rabiya; Urooj, Uzma; Khalil, Hafsa; Shafiq, Nighat; </t>
  </si>
  <si>
    <t>Pakistan Armed Forces Medical Journal</t>
  </si>
  <si>
    <t>COVID-19: transmission and breastfeeding</t>
  </si>
  <si>
    <t>https://sljch.sljol.info/articles/abstract/10.4038/sljch.v49i2.8978/</t>
  </si>
  <si>
    <t xml:space="preserve"> Joob, B. and Wiwanitkit, V</t>
  </si>
  <si>
    <t>Sri Lanka Journal of Child Health</t>
  </si>
  <si>
    <t xml:space="preserve">10.4038/sljch.v49i2.8978 </t>
  </si>
  <si>
    <t>Multisystem Resilience for Children and Youth in Disaster: Reflections in the Context of COVID-19</t>
  </si>
  <si>
    <t>In the context of rising disasters worldwide and the challenges of the COVID-19 pandemic, this commentary considers the
implications of findings in resilience science on children and youth for disaster preparation and response. The multisystem
challenges posed by disasters are illustrated by the COVID-19 pandemic. We discuss the significance of disasters in the history
of resilience science and the emergence of a unifying systems definition of resilience. Principles of a multisystem perspective on
resilience and major findings on what matters for young people in disasters are delineated with reference to the pandemic.
Striking parallels are noted in the psychosocial resilience factors identified at the level of individual children, families, schools,
and communities. These parallels suggest that adaptive capacities associated with resilience in these interacting systems reflect
interconnected networks and processes that co-evolved and may operate in concert. As resilience science moves toward integrated theory, knowledge, and applications in practice, particularly in disaster risk reduction and resilience promotion, more
focus will be needed on multisystem and multidisciplinary research, communication, training, and planning</t>
  </si>
  <si>
    <t>https://link.springer.com/article/10.1007/s42844-020-00010-w#citeas</t>
  </si>
  <si>
    <t xml:space="preserve">Masten, Ann S; Motti-Stefanidi, Frosso; </t>
  </si>
  <si>
    <t>Adversity and Resilience Science</t>
  </si>
  <si>
    <t>10.1007/s42844-020-00010-w</t>
  </si>
  <si>
    <t>Fifty Days of COVID-19 Pandemic in Pakistan: Unrivalled Adaptations in Obstetric Clinical Practices.</t>
  </si>
  <si>
    <t>Civil hospital of Gujranwala District of Punjab is a teaching hospital where a huge number of patients visit
every day. Obstetrics and gynecology department of the hospital is a much busy department, around
92,186 patients visited the department last year and 11,788 births were conducted. Since the first case of
Coronavirus disease-2019 (COVID-19) was reported, country has witnessed a lot of phenomena due to
Coronavirus pandemic. Therefore, it was much needed that department develops Standard Operating
Procedures (SOPs) to respond to Coronavirus outbreak and sustain essential obstetric services at this
institute. There are three important components to focus on for developing a policy for the department
with aim of preventing COVID-19 infection transmission among patients and health care providers. These
are Guarding (Protection), Gears (Equipment) &amp; Grounding (Planning). These important elements need to
be addressed for preventing spread of infection. Aim should be to continue smooth delivery of quality
health services to gravid females and to keep a check on complications during pandemic.</t>
  </si>
  <si>
    <t>http://thebiomedicapk.com/articles/730.pdf</t>
  </si>
  <si>
    <t xml:space="preserve">Shahzad, Fazeela; Sohail, Nudrat; </t>
  </si>
  <si>
    <t>A Raising Alarm on Clinical Recommendations in the Diagnosis and Management of Novel Corona Virus in Pregnancy and Newborn</t>
  </si>
  <si>
    <t>World Health Organization has declared corona virus as pandemic as it has spread worldwide after its first outbreak in Wuhan,
China in 2019. However, there is a lack of literature on corona virus disease in pregnancy. Hence this article focuses on the
clinical manifestations, effects of COVID-19 in pregnancy, neonate, preventive measures, treatment options, plan of delivery
and breastfeeding in infected mothers. COVID-19 is also known as SARS-CoV2. The symptoms may vary from mild to severe.
Mild symptoms include cough, cold, sore throat, fever, myalgia, etc., Severe symptoms such as pneumonia, shortness of breath
and even death can occur. At present, there is no recommended drug or vaccine for the virus approved by FDA. However, early
isolation, oxygen therapy, antibiotics, antipyretics, avoidance of fluid overload, aggressive infection control measures, testing
for other co-infections and involvement of multidisciplinary team remains the mainstay of treatment for outbreak control. Corona
virus itself is not an indication for delivery or caesarean. Individualized decision should be made based on the history, clinical
findings and laboratory results. Instrumental birth can be preferred if the mother is exhausted or hypoxic in the second stage of
labour. Routine precautionary separation of newborn is not recommended as this may affect breastfeeding and bonding between
mother and baby. As the knowledge evolves, much new information regarding COVID-19 keeps updating and all existing guidelines subjected to change. All corona virus positive cases should be notified as per Government guidelines in order to trace the
contacts, isolate and break the chain of transmission.</t>
  </si>
  <si>
    <t>http://ijcrr.com/uploads/2689_pdf.pdf</t>
  </si>
  <si>
    <t xml:space="preserve">Priya, G Prema; Daya, Praveena; Nithya, S; </t>
  </si>
  <si>
    <t>Int J Cur Res Rev| Vol</t>
  </si>
  <si>
    <t>10.31782/IJCRR.2020.12124</t>
  </si>
  <si>
    <t>Early onset SARS-CoV-2 pneumonia in a preterm neonate–Probably acquired through vertical transmission</t>
  </si>
  <si>
    <t>With the increasing number of published case reports and studies, probability of newborns acquiring
COVID-19 infection through vertical transmission is on rise. Although the modes of transmission for
neonatal COVID-19 infection are becoming clearer, the clinical spectrum in the form of radiology and
laboratory parameters have still not been studied well. We report a case of a preterm neonate, whose
mother had tested positive for COVID-19 infection before delivery. The neonate was asphyxiated and had
meconium aspiration syndrome. RT-PCR of her endotracheal secretions for COVID-19 tested positive
within 24 hours of life and at 72 hours. The laboratory investigations were suggestive of cytokine storm
syndrome (CSS) and the CT scan chest supported the diagnosis of COVID-19 pneumonia. This is
probably the youngest neonate with COVID-19 infection showing CSS</t>
  </si>
  <si>
    <t>https://assets.researchsquare.com/files/rs-58363/v1/90718e72-5204-4c2b-a251-b345ccc10556.pdf</t>
  </si>
  <si>
    <t xml:space="preserve">Kalane, Shilpa; Gokhale, Asha; Patwardhan, Sampada; </t>
  </si>
  <si>
    <t>10.21203/rs.3.rs-58363/v1</t>
  </si>
  <si>
    <t>Management of pregnant laboring women during COVID-19 pandemic</t>
  </si>
  <si>
    <t>Since its first outbreak in December 2019 in Wuhan, China, coronavirus disease 2019 (COVID‑19) has become a global public
health threat. In the midst of this rapidly evolving pandemic condition, the unique needs of pregnant women should be kept
in mind while making treatment policies and preparing response plans. Management of COVID‑19 parturients requires a
multidisciplinary approach consisting of a team of anesthesiologists, obstetricians, neonatologists, nursing staff, critical care
experts, infectious disease, and infection control experts. Labor rooms as well as operating rooms should be in a separate wing
isolated from the main wing of the hospital. In the operating room, dedicated equipment and drugs for both neuraxial labor
analgesia and cesarean delivery, as well as personal protective equipment, should be readily available. The entire staff must
be specifically trained in the procedures of donning, doffing, and in the standard latest guidelines for disposal of biomedical
waste of such areas. All protocols for the management of both COVID‑19 suspects as well as confirmed patients should be in
place. Further, simulation‑based rehearsal of the procedures commonly carried out in the labor room and the operation theaters
should be ensured.</t>
  </si>
  <si>
    <t>http://www.joacp.org/article.asp?issn=0970-9185;year=2020;volume=36;issue=5;spage=91;epage=96;aulast=Jain</t>
  </si>
  <si>
    <t xml:space="preserve">Jain, Kajal; Bhatia, Nidhi; Grewal, Anju; Pandya, Sunil T; Gupta, Sunanda; Bagga, Rashmi; Trikha, Anjan; </t>
  </si>
  <si>
    <t>Journal of Anaesthesiology Clinical Pharmacology </t>
  </si>
  <si>
    <t>10.4103/joacp.JOACP_258_20</t>
  </si>
  <si>
    <t>SOCIAL EFFECTS OF COVID-19 PANDEMIC ON CHILDREN IN INDIA</t>
  </si>
  <si>
    <t>India as a country is completing more than two
months of a nation wide lockdown, of course with different
intensity. Impact of COVID-19 on child population is
manifold. In addition to the disease related health issues,
it has caused damage in various sectors of life - economic,
social, cultural and behavioural aspects. Children have
equally faced the impact caused by the corona virus and
subsequent lock down. COVID-19 has put both lives and
livelihood at stake. Though children are affected
considerably less than the adults both in number and
severity, they are very vulnerable to the non-health related
impacts of this pandemic. From delay or missing of routine
immunizations to more graver issues like child abuse and
food insecurity, children from vulnerable sections of the
society face a hoard of problems. This article deals with
the social impact of the pandemic in children</t>
  </si>
  <si>
    <t>https://www.ijpp.in/Files/2020/ver2/Social-effects-of-COVID-19.pdf</t>
  </si>
  <si>
    <t xml:space="preserve">India </t>
  </si>
  <si>
    <t xml:space="preserve">Unni, Jeeson C; </t>
  </si>
  <si>
    <t>Indian Journal of Practical Pediatrics</t>
  </si>
  <si>
    <t>The world is facing an unprecedented crises
with the advent and spread of COVID-19. Fortunately
children are less affected. Diagnosis begins with identifying
the right suspect which in turn depends on local prevalence
of infection and contact history. In high burden areas any
acute illness with or without fever can be COVID-19.
The gold standard for diagnosis is RT-PCR in respiratory
specimen. Correct collection and transport of specimen is
important. Since the sensitivity of RT-PCR is at best 70%,
a negative test does not rule out the diagnosis. Sick children
may have lymphopenia and elevated CRP, D-dimer, ferritin,
CPK, LDH, IL-6. CT chest is more sensitive than CXR and
may be abnormal even in those who are asymptomatic or
have mild symptoms. The role of serologic tests in children
at this time is limited to diagnosis of pediatric multi system
inflammatory syndrome.</t>
  </si>
  <si>
    <t>https://www.ijpp.in/Files/2020/ver2/Diagnosis-of-COVID-19.pdf</t>
  </si>
  <si>
    <t xml:space="preserve">Singhal, Tanu; </t>
  </si>
  <si>
    <t>COVID-19: Implications for Children with Special Needs</t>
  </si>
  <si>
    <t xml:space="preserve">The strugglesfaced by children with special needs during the COVID-19 pandemic are diverse, including higher risk of SARS-CoV-2 infection, restricted access to health-care facilities, limited capability to practice preventive measures along with increased rehabilitation needs due to interruption of schooling and education programmes. The concerns of these children and their caregiversshould be resolved with appropriate solutions in
order to accomplishan inclusive healthcare response tothe global pandemic. </t>
  </si>
  <si>
    <t>http://eprints.jrtdd.com/27/</t>
  </si>
  <si>
    <t xml:space="preserve">GUPTA, Juhi; MADAAN, Priyanka; GULATI, Sheffali; </t>
  </si>
  <si>
    <t>Journal for ReAttach Therapy and Developmental Diversities</t>
  </si>
  <si>
    <t>10.26407/2020jrtdd.1.31</t>
  </si>
  <si>
    <t>The enigma of low COVID-19 fatality rate in India</t>
  </si>
  <si>
    <t>Coronavirus disease 2019 (COVID-19), an acute onset pneumonia caused by a novel
Betacoronavirus Severe Acute Respiratory Syndrome Coronavirus 2 (SARS-CoV-2) has
rapidly evolved into a pandemic. Though its origin has been linked to the Wuhan City of
China’s Hubei Province in December 2019, recent reports claim that the original animalto-human transmission of the virus probably happened sometime between September
and October 2019 in Guangdong Province, rather than Hubei. As of July 3, 2020, India
has reported a case positivity rate of 6.5% and a fatality rate of 2.8%, which are among
the lowest in the world. Also, the severity of the disease is much less among Indians
as evidenced by the low rate of ICU admission (15.3%) and the need for mechanical
ventilation (4.16%). As per the World Health Organization (WHO) situation report 165 on
July 3, 2020, India has one of the lowest deaths per 100,000 population (1.32 deaths
against a global average of 6.04). Several factors related to the pathogen, host and
environment might have some role in reducing the susceptibility of Indians to COVID19. These include some ongoing mutations that can alter the virulence of the circulating
SARS-CoV-2 strains, host factors like innate immunity, genetic diversity in immune
responses, epigenetic factors, genetic polymorphisms of ACE2 receptors, micro RNAs
and universal BCG vaccination, and environmental factors like high temperature and
humidity which may alter the viability and transmissibility of the strain. This perspective
-highlights the potential factors that might be responsible for the observed low COVID19 fatality rate in Indian population. It puts forward several hypotheses which can
be a ground for future studies determining individual and population susceptibility
to COVID-19 and thus, may offer a new dimension to our current understanding of
the disease.</t>
  </si>
  <si>
    <t>https://pdfs.semanticscholar.org/7961/0aff70abf0bbd1f4d54e725574cfec49ea04.pdf</t>
  </si>
  <si>
    <t xml:space="preserve">Samaddar, Arghadip; Gadepalli, Ravisekhar; Nag, Vijaya Lakshmi; Misra, Sanjeev; </t>
  </si>
  <si>
    <t>Frontiers in Genetics</t>
  </si>
  <si>
    <t>10.3389/fgene.2020.00854</t>
  </si>
  <si>
    <t>We are in the midst of a pandemic caused by
novel virus SARS-Cov-2 with no sign of abating.
The clinical features have been ranging from asymptomatic
to severe respiratory distress leading to death. Fortunately,
children have been less affected in terms of both morbidity
and mortality. Although the signs and symptoms are similar
to adults, a smaller number of children tend to be
symptomatic. Some children however have been reported
with unusual skin lesions or vasculitis like syndrome and
also recently an overlap of Kawasaki and toxic shock like
syndrome named as Pediatric inflammatory multisystem
syndrome, temporally associated with SARS-CoV-2.
The common presentations in children and their difference
from adults are discussed.</t>
  </si>
  <si>
    <t>https://www.ijpp.in/Files/2020/ver2/Clinical-features-and-disease.pdf</t>
  </si>
  <si>
    <t xml:space="preserve">Wadhwa, Arun; </t>
  </si>
  <si>
    <t>Coronavirus disease 2019 (COVID-19) caused
by SARS-COV-2 is rarer in children compared to adults.
Most countries have reported an incidence of 1- 2% .
Whether this reflects ‘lower susceptibility’ or ‘higher
proportion of asymptomatic infection in this age group’ is
not really known. Nevertheless, severe manifestations and
deaths are increasingly reported in children. They can act
as a source of infection for adults and health care workers,
as they cannot follow cough etiquettes as efficiently as
adults. Here, we provide a brief overview of pre-ICU
management perspectives of COVID-19 disease in
children</t>
  </si>
  <si>
    <t>https://www.ijpp.in/Files/2020/ver2/Management-of-COVID-19.pdf</t>
  </si>
  <si>
    <t xml:space="preserve">Sasidaran, K; Sugunan, Sheeja; </t>
  </si>
  <si>
    <t>BCG vaccination strategy implemented to reduce the impact of COVID-19: Hype or Hope?</t>
  </si>
  <si>
    <t>The Bacillus Calmette-Guerin vaccine (BCG vaccine) designed to prevent tuberculosis in children has been shown toinduce a adaptive immune response in the body tofight against bacteria as well as other parasites and viruses. Thisknowledge has been reciprocated to generate the idea that this vaccine can also offer protection against severeacute respiratory syndrome coronavirus-2 (SARS-COV-2). Some recent pre-print articles have highlighted that coun-tries with mass BCG immunizations seems to have a lower incidence of coronavirus disease 2019 (COVID-19) com-pared to those without BCG immunization. There are yet no experimental proof of any such association and theworld health organisation (WHO) is currently testing the theory with clinical trials on selected cohorts. Epidemiolo-gists and other scientific experts has expressed both their hope and concern simultaneously regarding the success the-ory of BCG vaccination to prevent COVID-19. Though its still not verified in any way whether the BCG vaccination canactually prevent COVID-19 or not but we believe a thorough analytical research in this regard is indeed worth a sho</t>
  </si>
  <si>
    <t>https://www.sciencedirect.com/science/article/pii/S2590098620300361</t>
  </si>
  <si>
    <t xml:space="preserve">Rajarshi, Keshav; Chatterjee, Aroni; Ray, Shashikant; </t>
  </si>
  <si>
    <t>Medicine in Drug Discovery</t>
  </si>
  <si>
    <t>10.1016/j.medidd.2020.100049</t>
  </si>
  <si>
    <t>Impact of COVID-19 pandemic on health system &amp; sustainable development goal 3</t>
  </si>
  <si>
    <t>http://www.ijmr.org.in/article.asp?issn=0971-5916;year=2020;volume=151;issue=5;spage=395;epage=399;aulast=Khetrapal</t>
  </si>
  <si>
    <t xml:space="preserve">Khetrapal, Sonalini; Bhatia, Rajesh; </t>
  </si>
  <si>
    <t>Indian Journal of Medical Research</t>
  </si>
  <si>
    <t>10.4103/ijmr.IJMR_1920_20</t>
  </si>
  <si>
    <t>How India is dealing with COVID-19 pandemic</t>
  </si>
  <si>
    <t>India, which has the second-largest population in the world is suffering severely from COVID-19 disease. By May 18th, India investigated ∼1 lakh (0.1million) infected cases from COVID-19, and as of 11th July the cases equalled 8 lakhs. Social distancing and lockdown rules were employed in India, which however had an additional impact on the economy, human living, and environment. Where a negative impact was observed for the economy and human life, the environment got a positive one. How India dealt and can potentially deal with these three factors during and post COVID-19 situation has been discussed here</t>
  </si>
  <si>
    <t>https://www.sciencedirect.com/science/article/pii/S2666351120300218</t>
  </si>
  <si>
    <t xml:space="preserve">Ghosh, Aritra; Nundy, Srijita; Mallick, Tapas K; </t>
  </si>
  <si>
    <t>Sensors International</t>
  </si>
  <si>
    <t>doi.org/10.1016/j.sintl.2020.100021</t>
  </si>
  <si>
    <t>Epidemic Trend of COVID-19 Transmission in India During Lockdown-1 Phase</t>
  </si>
  <si>
    <t>To assess the current epidemic trend of COVID-19/SARS-CoV-2 in India, the epidemic dynamics of COVID-19 cases in India in terms of Case Fatality Rate (CFR), Case Recovery Rate (CRR) and Mortality rate (MR) COVID-19 have been evaluated during Lockdown-1. The analysis includes (i) epidemic curve of Covid-19 cases (ii) demographic analysis (iii) calculation of the CFR and CRR by different methods (iv) calculation of MR (v) Geo-temporal analysis (vi) epidemiological transmission factor (vii) evaluation of the effects and impact of infection, prevention and control in India. A total of 10,815 COVID-19 confirmed cases have been reported in 31 states/union territories as of April 14, 2020 with 9272 active cases (85.73%), 1190 cured/discharged (11%), and 353 deaths (3.23%). Among confirmed cases, most cases (59%) are aged 20–49 which is working age in India and 76% cases are reported for men. The median age of Indian COVID-19 patients found to be 39. As of April 14, the CFR per total cases in India is 3.32% and per closed cases is 23.27%. The CRR per total cases in India is 11.00% and per closed cases is 76.72%, which indicates that the recovery rate of COVID-19 is more than the fatality rate in India. The prevention and control measures taken by the state and central governments at all levels and measure of maintenance of social distancing by people have resulted in effective curbing in the COVID-19 transmission in India.</t>
  </si>
  <si>
    <t>https://link.springer.com/article/10.1007/s10900-020-00863-3</t>
  </si>
  <si>
    <t xml:space="preserve">Mahajan, Pooja; Kaushal, Jyotsna; </t>
  </si>
  <si>
    <t>Journal of Community Health</t>
  </si>
  <si>
    <t>10.1007/s10900-020-00863-3</t>
  </si>
  <si>
    <t>The Covid-19 Crisis in India</t>
  </si>
  <si>
    <t>The lockdown in reaction to the Covid-19 pandemic will have terrible consequences on an informal economy that relies first and foremost on movements and will deepen the socioeconomic inequalities that divide the country. The risk of people dying from hunger is extremely high and the death toll worsened by poor health infrastructures.</t>
  </si>
  <si>
    <t>https://booksandideas.net/The-Covid-19-Crisis-in-India.html</t>
  </si>
  <si>
    <t xml:space="preserve">Al Dahdah, Marine; Ferry, Mathieu; Guérin, Isabelle; Venkatasubramanian, Govindan; </t>
  </si>
  <si>
    <t>Ensuring availability of food for child nutrition amidst the COVID--19 pandemic: Challenges and Way forward.</t>
  </si>
  <si>
    <t>Abstract: Coronavirus (COVID-19) pandemic spread in India is steeply rising. A 21-day lockdown has been imposed by the Government of India, to curtail its spread. This has impacted all walks of life, including availability of food and nutrition related services which would affect nutritional status of children throughout India. The two major schemes, i.e. Integrated Child Development Services Scheme and Mid-day Meal Scheme have been affected leading to risk of worsening of child nutrition. Some states have evolved their own strategies to mitigate the effect of lockdown. Here we discuss the challenges and way forward for ensuring availability of food for child nutrition during this health crisis. No single, optimal response to a public health emergency exists. The government and non-government partners must coordinate and scale up child nutrition services in the community through strengthening of public distribution system and home delivery of food parcels wherever feasible for beneficiaries of child nutrition programs.</t>
  </si>
  <si>
    <t>https://www.iapsmupuk.org/journal/index.php/IJCH/article/view/1411</t>
  </si>
  <si>
    <t xml:space="preserve">Upadhyay, Madhu Kumari; Patra, Somdatta; Khan, Amir Maroof; </t>
  </si>
  <si>
    <t>Indian Journal of Community Health</t>
  </si>
  <si>
    <t>Are Child and Youth Population at Lower Risk of COVID-19 Fatalities? Evidences from South-East Asian and European Countries</t>
  </si>
  <si>
    <t>Background
The coronavirus disease (COVID-19) pandemic has revealed many lacunas of public health preparedness, especially in lower and middle-income countries and fatality differentials between European and South-East Asian countries. The case fatality rate (CFR) in most of the South-East Asian countries is much lower than the European countries. The percentages of child and youth population are more in South-East countries.
Objective
The study aims to show the impacts of age composition on fatality differentials in European and South-East Asian countries by age-structure, especially the percentage share of child and youth population.
Data and Methods:
This study has been done based on data provided by UNDP, WHO and worldometers. The case fatality rate (CFR) has been calculated to find out the mortality differentials of countries, and the higher fatality risk countries have been identified by the composite Z score technique.
Results
It is revealed that the COVID-19 case fatality rates are substantially high in highly developed countries of the European region compared to the South-East Asian countries. Our study shows that there is an issue of child and youth population which affects the lower CFR in SE Asian countries. In France, the CFR was 16.72% which was nearly 7 times more than India (2.31%). The COVID-19 fatality risk ratio was highest in Germany (0.77) while the lowest risk ratio was observed in Bangladesh (-0.71).
Conclusion
Despite having a very high level of human development and preparedness, the current pandemic COVID-19 has revealed that there exist significant differentials among fatality status of European and South-East Asian countries. The CFR is lower in the SE Asian countries where the child and youth population are more than the older population.</t>
  </si>
  <si>
    <t>https://www.sciencedirect.com/science/article/pii/S0190740920315309?casa_token=YX9uoZieuB0AAAAA:wUlr2rLJeROuORFMWcVE1JM7-u5wnDM1SHMtx9g6NRGLxuaXtm371LOuBTgdieA0VnumtPs</t>
  </si>
  <si>
    <t xml:space="preserve">Chouhan, Pradip; </t>
  </si>
  <si>
    <t>Children and Youth Services Review</t>
  </si>
  <si>
    <t>doi.org/10.1016/j.childyouth.2020.105360</t>
  </si>
  <si>
    <t>Using telemedicine during the COVID-19 pandemic</t>
  </si>
  <si>
    <t>Telemedicine is the delivery of health care services using information or communication technology. In the current pandemic scenario, telemedicine can supplement health-care delivery in the absence of in-person visit. The Government of India has recently launched the e-sanjeevani OPD, a National teleconsultation service, which has been adopted by many state governments as mandatory for health-care providers. With Indian Medical Association issuing an advisory against the use of telemedicine except in few situations, a lot of confusion exists in the mind of a pediatrician. Despite the uncertain situation, we have to remember that other diseases shall not stall in the face of a pandemic. Since telemedicine is an evolving subject, training of medical professionals, clear guidelines and good quality internet service systems will go a long way in increasing the acceptability of telemedicine in the Indian population. We herein discuss issues related to using telemedicine during the SARS-CoV-2 pandemic.</t>
  </si>
  <si>
    <t>https://link.springer.com/article/10.1007/s13312-020-1895-6</t>
  </si>
  <si>
    <t xml:space="preserve">Mahajan, Vidushi; Singh, Tanvi; Azad, Chandrika; </t>
  </si>
  <si>
    <t>Indian pediatrics</t>
  </si>
  <si>
    <t xml:space="preserve"> PII: S097475591600182</t>
  </si>
  <si>
    <t>A review of coronavirus disease-2019 (COVID-19)</t>
  </si>
  <si>
    <t>There is a new public health crises threatening the world with the emergence and spread of 2019 novel coronavirus (2019-nCoV) or the severe acute respiratory syndrome coronavirus 2 (SARS-CoV-2). The virus originated in bats and was transmitted to humans through yet unknown intermediary animals in Wuhan, Hubei province, China in December 2019. There have been around 96,000 reported cases of coronavirus disease 2019 (COVID-2019) and 3300 reported deaths to date (05/03/2020). The disease is transmitted by inhalation or contact with infected droplets and the incubation period ranges from 2 to 14 d. The symptoms are usually fever, cough, sore throat, breathlessness, fatigue, malaise among others. The disease is mild in most people; in some (usually the elderly and those with comorbidities), it may progress to pneumonia, acute respiratory distress syndrome (ARDS) and multi organ dysfunction. Many people are asymptomatic. The case fatality rate is estimated to range from 2 to 3%. Diagnosis is by demonstration of the virus in respiratory secretions by special molecular tests. Common laboratory findings include normal/ low white cell counts with elevated C-reactive protein (CRP). The computerized tomographic chest scan is usually abnormal even in those with no symptoms or mild disease. Treatment is essentially supportive; role of antiviral agents is yet to be established. Prevention entails home isolation of suspected cases and those with mild illnesses and strict infection control measures at hospitals that include contact and droplet precautions. The virus spreads faster than its two ancestors the SARS-CoV and Middle East respiratory syndrome coronavirus (MERS-CoV), but has lower fatality. The global impact of this new epidemic is yet uncertain</t>
  </si>
  <si>
    <t>https://link.springer.com/article/10.1007/s12098-020-03263-6</t>
  </si>
  <si>
    <t>The Indian Journal of Pediatrics</t>
  </si>
  <si>
    <t>10.1007/s12098-020-03263-6</t>
  </si>
  <si>
    <t>Age-structured impact of social distancing on the COVID-19 epidemic in India</t>
  </si>
  <si>
    <t>The outbreak of the novel coronavirus, COVID-19, has been declared a pandemic by the WHO. The structures of social contact critically determine the spread of the infection and, in the absence of vaccines, the control of these structures through large-scale social distancing measures appears to be the most effective means of mitigation. Here we use an age-structured SIR model with social contact matrices obtained from surveys and Bayesian imputation to study the progress of the COVID-19 epidemic in India. The basic reproductive ratio R0 and its time-dependent generalization are computed based on case data, age distribution and social contact structure. The impact of social distancing measures - workplace non-attendance, school closure, lockdown - and their efficacy with durations are then investigated. A three-week lockdown is found insufficient to prevent a resurgence and, instead, protocols of sustained lockdown with periodic relaxation are suggested. Forecasts are provided for the reduction in age-structured morbidity and mortality as a result of these measures. Our study underlines the importance of age and social contact structures in assessing the country-specific impact of mitigatory social distancing.</t>
  </si>
  <si>
    <t>https://arxiv.org/abs/2003.12055v1</t>
  </si>
  <si>
    <t xml:space="preserve">Singh, Rajesh; Adhikari, Ronojoy; </t>
  </si>
  <si>
    <t>arXiv preprint arXiv:2003.12055</t>
  </si>
  <si>
    <t>Authorse use an age-structured SIR model with social contact matrices obtained from surveys and Bayesian imputation to study the progress of the COVID-19 epidemic in India</t>
  </si>
  <si>
    <t>COVID-19 Pandemic and Challenges for Socio-economic Issues, Healthcare and National Programs in India</t>
  </si>
  <si>
    <t>Background and aims
The nationwide lockdown was imposed in India following novel coronavirus pandemic. In this paper, we discuss socio-economic, health and National healthcare challenges following lockdown, with focus on population belonging to low socio-economic stratum (SES).
Methods
A literature search was conducted using PubMed and Google Scholar. In addition, existing guidelines including those by Ministry of Health and Family Welfare, Government of India, and articles from several non-academic sources (e.g. news websites etc.) were accessed.
Results
While the nationwide lockdown has resulted in financial losses and has affected all segments of society, the domino effect on health, healthcare and nutrition could possibly pose major setbacks to previously gained successes of National health programs.
Conclusion
Apart from firm economic measures, all National Health Programs should be re-strengthened to avert possible surge of communicable (apart from COVID19) and non-communicable diseases. These efforts should be focussed on population belonging to low SES.</t>
  </si>
  <si>
    <t>https://www.sciencedirect.com/science/article/pii/S1871402120301600?casa_token=XspbXhqrOZkAAAAA:3-wwOkgRmD7CQZgSs3Jmi7fqv_J5m1LpmO9QYoMqB4xqnhWzX-eKC3qfmwu7U_8fuHASkEQ</t>
  </si>
  <si>
    <t xml:space="preserve">Gopalan, Hema S; Misra, Anoop; </t>
  </si>
  <si>
    <t>Diabetes &amp; Metabolic Syndrome: Clinical Research &amp; Reviews</t>
  </si>
  <si>
    <t>10.1016/j.dsx.2020.05.041</t>
  </si>
  <si>
    <t>COVID-19 pandemic: mental health and beyond-The Indian perspective</t>
  </si>
  <si>
    <t>India is a de facto continent in the garb of a country. COVID-19 is an unprecedented global pandemic spanning continents. Being the second most populous country in the world, experts regard how India deals with the outbreak will have enormous impact on the world’s ability to deal with it. The country has been in lockdown since 25th March 2020 until the current time of early May 2020, and despite several challenges there has been early success. The major conflict now is the health benefits weighed up against the deleterious social and economic consequences of prolonged lockdown i.e. life versus livelihood. This unprecedented calamity could potentially cause or exacerbate various psychiatric disorders. It is recognised that lifestyle changes and limited screen time may help reduce mental health difficulties. Considering the physical barriers to consultation, development of telemedicine services is needed. This pandemic, like other previous pandemics, will pass and until this happens we must remain extremely vigilant.</t>
  </si>
  <si>
    <t>https://www.cambridge.org/core/journals/irish-journal-of-psychological-medicine/article/covid19-pandemic-mental-health-and-beyond-the-indian-perspective/C49D9B1CDAF3AB800909F44C40635437</t>
  </si>
  <si>
    <t xml:space="preserve">Mukherjee, Abir; Bandopadhyay, Gargi; Chatterjee, Seshadri Sekhar; </t>
  </si>
  <si>
    <t>Irish Journal of Psychological Medicine</t>
  </si>
  <si>
    <t>Was child abuse underdetected during the COVID-19 lockdown?</t>
  </si>
  <si>
    <t>https://www.ncbi.nlm.nih.gov/pmc/articles/PMC7410011/</t>
  </si>
  <si>
    <t>Caron F, Plancq MC, Tourneux P, Gouron R, Klein C.</t>
  </si>
  <si>
    <t>Arch Pediatr</t>
  </si>
  <si>
    <t>10.1016/j.arcped.2020.07.010</t>
  </si>
  <si>
    <t>31 children</t>
  </si>
  <si>
    <t>Conducting research during the COVID-19 pandemic</t>
  </si>
  <si>
    <t>The highly contagious severe acute respiratory syndrome coronavirus 2 (SARS-CoV-2) has affected every aspect of medical practice and has all but ceased clinical, translational and basic science research. Pregnant women appear to be similarly affected by the virus as non-pregnant adults. As obstetricians, not only do we have a duty to care for pregnant women and their fetuses, but to continue to conduct research, inclusive of that which would guide us in delivering care during a pandemic. Conducting such research has its challenges. The objective of this chapter is to review the impact of SARS-CoV-2 on ongoing and new pregnancy research during the pandemic, describe the challenges encountered and summarize the key strategies necessary for a successful research environment.</t>
  </si>
  <si>
    <t>https://www.sciencedirect.com/science/article/pii/S0146000520300707</t>
  </si>
  <si>
    <t>Mourad M, Bousleiman S, Wapner R, Gyamfi-Bannerman C.</t>
  </si>
  <si>
    <t>Semin Perinatol</t>
  </si>
  <si>
    <t>10.1016/j.semperi.2020.151287</t>
  </si>
  <si>
    <t>Impact of COVID-19 pandemic on neonatologists in resource-limited country</t>
  </si>
  <si>
    <t>https://www.tandfonline.com/doi/abs/10.1080/14767058.2020.1808619?journalCode=ijmf20</t>
  </si>
  <si>
    <t>Libya</t>
  </si>
  <si>
    <t>Elhadi M, Msherghi A, Elkhafeefi F, Buzreg A, Mohammed E, Bouhuwaish A, Al-Fraik N, Biala M, Alhaddad S, Alghanai E, Abdulrazik S.</t>
  </si>
  <si>
    <t>10.1080/14767058.2020.1808619</t>
  </si>
  <si>
    <t>417 neonatologists</t>
  </si>
  <si>
    <t>Cardiac manifestations in SARS-CoV-2-associated multisystem inflammatory syndrome in children: a comprehensive review and proposed clinical approach</t>
  </si>
  <si>
    <t>Initial reports on COVID-19 described children as largely spared from severe manifestations, with only 2–6% of children requiring intensive care treatment. However, since mid-April 2020, clusters of pediatric cases of severe systemic hyperinflammation and shock epidemiologically linked with COVID-19 have been reported. This condition was named as SARS-Cov-2-associated multisystem inflammatory syndrome in children and showed similarities to Kawasaki disease. Here, we present a narrative review of cases reported in literature and we discuss the clinical acute and follow-up management of these patients. Patients with SARS-Cov-2-associated multisystem inflammatory syndrome frequently presented with persistent fever, gastrointestinal symptoms, polymorphic rash, conjunctivitis, and mucosal changes. Elevated inflammatory markers and evidence of cytokine storm were frequently observed. A subset of these patients also presented with hypotension and shock (20–100%) from either acute myocardial dysfunction or systemic hyperinflammation/vasodilation. Coronary artery dilation or aneurysms have been described in 6–24%, and arrhythmias in 7–60%. Cardiac support, immunomodulation, and anticoagulation are the key aspects for the management of the acute phase. Long-term structured follow-up of these patients is required due to the unclear prognosis and risk of progression of cardiac manifestations.
Conclusion: Multisystem inflammatory syndrome is a novel syndrome related to SARS-CoV-2 infection. Evidence is still scarce but rapidly emerging in the literature. Cardiac manifestations are frequent, including myocardial and coronary involvement, and need to be carefully identified and monitored over time.</t>
  </si>
  <si>
    <t>https://link.springer.com/article/10.1007/s00431-020-03766-6</t>
  </si>
  <si>
    <t>Sperotto F, Friedman KG, Son MBF, VanderPluym CJ, Newburger JW, Dionne A.</t>
  </si>
  <si>
    <t>10.1007/s00431-020-03766-6</t>
  </si>
  <si>
    <t>A Summary of Recommendations for Plastic Surgeons during the Coronavirus Disease 2019 Outbreak</t>
  </si>
  <si>
    <t>Background: 
The coronavirus disease 2019 outbreak presents unique challenges to the healthcare system. The lack of unified guidelines on what constitutes elective surgery left plastic surgeons without a clear framework to guide their practices. More urgently, the ambiguity in defining elective surgery leaves plastic surgeons without clear guidance as states begin to phase in these procedures.
Methods: 
Recommendations issued by state governing bodies as of April 28, 2020, were reviewed. National society and federal guidelines pertaining to postponement and resumption of elective surgeries affected by the coronavirus disease 2019 outbreak were also reviewed. Recommendations based on the above are collated for plastic surgeons.
Results: 
Thirty-six states and the District of Columbia provide recommendations regarding elective surgery. Cosmetic surgery is considered an elective surgery and should be postponed; this may be among the first elective surgeries to safely resume. Societal guidelines provide disease-specific recommendations for cancer-related surgery and breast reconstruction. Trauma, other cancer-related reconstruction, and hand surgeries are considered nonelective if postponement threatens life or limb or if a patient is highly symptomatic. Postponement and resumption of oncology, trauma, and hand surgery cases depend on disease stage and complexity of reconstruction. Pediatric craniofacial surgery presents unique challenges due to the time-sensitive nature of the interventions.
Conclusions: 
Guidance on elective surgery is vague for plastic surgeons. Government recommendations and societal guidelines provide a framework for plastic surgeons to assess the elective nature of a surgical intervention and safety of resumption; however, a nuanced assessment must be made on local disease transmission, supply availability, and hospital capacity.</t>
  </si>
  <si>
    <t>https://journals.lww.com/prsgo/Fulltext/2020/07000/A_Summary_of_Recommendations_for_Plastic_Surgeons.46.aspx</t>
  </si>
  <si>
    <t>Schoenbrunner AR</t>
  </si>
  <si>
    <t>Plast Reconstr Surg Glob Open</t>
  </si>
  <si>
    <t>10.1097/GOX.0000000000003039</t>
  </si>
  <si>
    <t>New applications of a portable isolation hood for use in several settings and as a clean hood</t>
  </si>
  <si>
    <t>Background: We previously reported that we developed a compact and portable isolation hood that covers the top half of a patient sitting or lying in bed. The negative pressure inside the hood is generated by a fan-filter-unit (FFU) through which infectious aerosols from a patient are filtered. The outside area is kept clean which decreases the risk of nosocomial infections in hospital wards. We tried new applications of the hood.
Methods: The negative pressure hood was newly applied in an intensive care unit (ICU) as a place where a staff performs the practice of suctioning that generates much aerosol from the patient, as well as a waiting space for patients. Furthermore, the possibility that the hood can be converted to a positive pressure hood as a clean hood by switching the airflow direction of FFU was assessed. The cleaning efficacy of the inside of the hood was tested using an aerosolized cultured influenza virus tracer and an optimal airflow rate was determined according to the test results.
Results: The hood, named Barrihood, was found to be competent to be used (I) for tracheal suctioning in ICU, (II) as a waiting space for a child in a nursery who suddenly showed symptoms of the disease and waiting to be picked-up by the guardian, and (III) as a waiting space in a special outpatient clinic in a hospital for COVID-19 suspected cases to prevent dissemination of airborne pathogens. The positive pressure hood was also competent in keeping clean air quality that meets the standard class 100 of NASA's bio-clean room category.
Conclusions: The proposed new applications will broaden the range of the hood's usage. The isolation hood could be useful in many settings to protect people outside the hood from a patient inside, or to protect an individual inside from air particles outside the hood, such as airborne pathogens, allergens, or hazardous particulate matter like PM2.5.
Keywords: Infection control; airborne transmission; isolation hood; negative pressure; positive pressure.</t>
  </si>
  <si>
    <t>http://jtd.amegroups.com/article/view/41682/html</t>
  </si>
  <si>
    <t>Nishimura H, Fan Y, Sakata S.</t>
  </si>
  <si>
    <t>J Thorac Dis</t>
  </si>
  <si>
    <t>10.21037/jtd-20-1211</t>
  </si>
  <si>
    <t>Portable isolation hood and 1 child</t>
  </si>
  <si>
    <t>Women's perspective on the COVID-19 pandemic: Walking into a post-peak phase</t>
  </si>
  <si>
    <t>The pandemic of Novel Coronavirus Disease 2019 (COVID-19), caused by severe acute respiratory syndrome coronavirus 2 (SARS-CoV-2), has provoked hundreds of thousands of deaths, resulting in catastrophe for humans. Although some insights have been garnered in studies on women, children and young adults infected with COVID-19, these often remain fragmented in literature. Therefore, we discussed the impact of COVID-19 pandemic on women, children and young patients, particularly those with underlying cardiovascular comorbidities or congenital heart disease. Furthermore, we gathered and distilled the existing body of literature that describes their cardiovascular complications and the recommended actions in favour of those patients toward the post-peak pandemic period. Although many questions still require answers, this article is sought to help the practicing clinician in the understanding and management of the threatening disease in special populations.
Keywords: Children/young; Congenital heart disease; Covid-19; Infection and cardiovascular disease; Public health; Women.</t>
  </si>
  <si>
    <t>https://www.ncbi.nlm.nih.gov/pmc/articles/PMC7423508/</t>
  </si>
  <si>
    <t>Sabatino J, Moscatelli S, Rustamova Y, Kotlar I, Avesani M, Brida M, G√∂k G, Borrelli N, Marchenko O, Calvieri C, Czerwi≈Ñska-Jelonkiewicz K, Moharem-Elgamal S, Grapsa J, √ñz TK; Pink International Young Academy of Cardiology.</t>
  </si>
  <si>
    <t>Int J Cardiol</t>
  </si>
  <si>
    <t>10.1016/j.ijcard.2020.08.025</t>
  </si>
  <si>
    <t>COVID-19 and maternal, fetal and neonatal mortality: a systematic review</t>
  </si>
  <si>
    <t>Objective
This is the first comprehensive review to focus on currently available evidence regarding maternal, fetal and neonatal mortality cases associated with Coronavirus Disease 2019 (COVID-19) infection, up to July 2020.
Methods
We systematically searched PubMed, Scopus, Google Scholar and Web of Science databases to identify any reported cases of maternal, fetal or neonatal mortality associated with COVID-19 infection. The references of relevant studies were also hand-searched.
Results
Of 2815 studies screened, 10 studies reporting 37 maternal and 12 perinatal mortality cases (7 fetal demise and 5 neonatal death) were finally eligible for inclusion to this review. All maternal deaths were seen in women with previous co-morbidities, of which the most common were obesity, diabetes, asthma and advanced maternal age. Acute respiratory distress syndrome (ARDS) and severity of pneumonia were considered as the leading causes of all maternal mortalities, except for one case who died of thromboembolism during postpartum period. Fetal and neonatal mortalities were suggested to be a result of the severity of maternal infection or the prematurity, respectively. Interestingly, there was no evidence of vertical transmission or positive COVID-19 test result among expired neonates.
Conclusion
Current available evidence suggested that maternal mortality mostly happened among women with previous co-morbidities and neonatal mortality seems to be a result of prematurity rather than infection. However, further reports are needed so that the magnitude of the maternal and perinatal mortality could be determined more precisely.</t>
  </si>
  <si>
    <t>https://www.tandfonline.com/doi/abs/10.1080/14767058.2020.1806817?journalCode=ijmf20</t>
  </si>
  <si>
    <t>Hessami K, Homayoon N, Hashemi A, Vafaei H, Kasraeian M, Asadi N.</t>
  </si>
  <si>
    <t>10.1080/14767058.2020.1806817</t>
  </si>
  <si>
    <t>Where Have All the Emergency Pediatric Mental Health Patients Gone During COVID19?</t>
  </si>
  <si>
    <t>https://onlinelibrary.wiley.com/doi/10.1111/apa.15537</t>
  </si>
  <si>
    <t>Sheridan DC, Cloutier R, Johnson K, Marshall R.</t>
  </si>
  <si>
    <t>10.1111/apa.15537</t>
  </si>
  <si>
    <t>1 month and unspecified number of pediatric patients</t>
  </si>
  <si>
    <t>Managing Preterm Infants Born to COVID-19 Mothers: Evidence from a Retrospective Cohort Study in Wuhan, China</t>
  </si>
  <si>
    <t>Background: COVID-19 has spread rapidly over the world. Little is known about the outcomes of infections in pregnant women. The management and characteristics of preterm infants born to COVID-19 mothers need to be clarified. Methods: In this retrospective, single-center cohort study, we describe the clinical courses of 6 preterm infants born to COVID-19 mothers, the management protocol, and related outcomes. Results: Six preterm infants were admitted to Tongji Hospital between January 23 and March 19, 2020. Gestational age ranged from 28+5 to 36+3 weeks. One late preterm infant was delivered early due to maternal dyspnea from COVID-19. Five infants were delivered by Caesarean section. None had perinatal asphyxia. Two infants required respiratory support due to respiratory distress syndrome and apnea of prematurity. All infants did not develop severe complications of prematurity and are negative for severe acute respiratory syndrome (SARS)-CoV-2 nucleic acid testing. Conclusion: With an expedited and adequate delivery protocol, less invasive treatment principle, and active infection precautious, we found a limited impact of COVID-19 mothers on preterm delivery and neonatal short-term outcomes. The risk of vertical transmission of SARS-CoV-2 is low in preterm infants born to COVID-19 mothers if appropriate management is implemented.</t>
  </si>
  <si>
    <t>https://www.karger.com/Article/FullText/509141</t>
  </si>
  <si>
    <t>Hu X, Gao J, Wei Y, Chen H, Sun X, Chen J, Luo X, Chen L.</t>
  </si>
  <si>
    <t>Neonatology</t>
  </si>
  <si>
    <t>10.1159/000509141</t>
  </si>
  <si>
    <t>6 preterm neonates</t>
  </si>
  <si>
    <t>Anatomical and timely assessment of protein expression of angiotensin-converting enzyme 2, SARS-CoV-2 specific receptor, in fetal and placental tissues: new insight for perinatal counseling</t>
  </si>
  <si>
    <t>Infection with SARS-CoV2 does not spare pregnant women and the possibility of vertical transmission which might lead to fetal damages is pending.
Objective: We hypothesized that the observed low incidence of perinatal infection could be related to a low expression of the membrane receptor for SARS-CoV2, ACE2, in the fetal-placental unit. We evaluated protein expression of ACE2 both in placentas and fetal organs from non-infected pregnancies across gestation.
Methods: Discovery study. Immunocytochemistry analysis for ACE2 in organs and placentas were performed in May 2020, in samples from a registered biobank. Five cases of medical termination of pregnancy performed at between 15 and 38 weeks' in healthy women. Paraffin-embedded tissues (kidneys, brain, lungs, intestinal tract, heart). Matching tissues from 8-year-old children (N=4) were tested as controls. Seven placentas including those of the 5 cases, 1 of a 7-week miscarriage and 1 of a symptomatic SARS-COV2 pregnancy at 34 weeks. Tissues' sections were incubated with rabbit monoclonal anti-ACE2. Protein expression of ACE2 was detected by immunochemistry.
Results: ACE2 expression was detected in fetal kidneys, rectum and ileum across gestation and similarly in the pediatric control. It was barely detectable in lungs at 15 weeks' and not found thereafter. In the pediatric control, ACE2 was only detectable in type 2 pneumocytes. No ACE2 expression was found in the cerebral ependymal, parenchyma nor in cardiac tissues ACE2 was expressed in syncitiotrophoblast and cytotrophoblast from 7th weeks' onwards and across gestation but not in the amnion. Similar intensity and distribution of ACE2 staining were identified in the mother's SARS-CoV2 placenta.
Conclusions: Marked placental expression of ACE2 provides a rationale for vertical transmission at cellular level. Absence of ACE2 expression in the fetal brain and heart is reassuring on the risk of congenital malformation. Clinical follow-up of infected pregnant women and their children are needed to validate these observations. This article is protected by copyright. All rights reserved.
Keywords: ACE-2; fetal organs; placenta; protein expression; sars-CoV-2; vertical transmission.</t>
  </si>
  <si>
    <t>https://obgyn.onlinelibrary.wiley.com/doi/abs/10.1002/uog.22178</t>
  </si>
  <si>
    <t>Faure-Bardon V, Isnard P, Roux N, Leruez-Ville M, Molina T, Bessieres B, Ville Y.</t>
  </si>
  <si>
    <t>Ultrasound Obstet Gynecol</t>
  </si>
  <si>
    <t>10.1002/uog.22178</t>
  </si>
  <si>
    <t>Outcomes and epidemiology of COVID-19 infection in the obstetric population</t>
  </si>
  <si>
    <t>As of June 19, 2020 there are more than 8.6 million COVID-19 cases worldwide with over 450,000 deaths. Providing obstetrical care in the setting of the pandemic poses challenges to the healthcare system in that, in comparison to many other medical specialties, obstetrical care cannot be deferred. Pregnant patients represent a high risk population for exposure and infection with respiratory pathogens and, as they require multiple points of contact with the healthcare system, are especially vulnerable. The purpose of this review is assess current epidemiology and outcomes research related to COVID-19 with a focus on obstetric patients. This review covers the global spread of the SARS-CoV-2 virus, symptomatology, modes of transmission, and current knowledge gaps related to epidemiology and outcomes for the obstetric population.</t>
  </si>
  <si>
    <t>https://www.ncbi.nlm.nih.gov/pmc/articles/PMC7371575/</t>
  </si>
  <si>
    <t>Sutton D, Bertozzi-Villa C, Lasky J, Fuchs K, Friedman A.</t>
  </si>
  <si>
    <t>10.1016/j.semperi.2020.151283</t>
  </si>
  <si>
    <t>Clarifying the Sweeping Consequences of COVID-19 in Pregnant Women, Newborns, and Children With Existing Cohorts</t>
  </si>
  <si>
    <t>https://jamanetwork.com/journals/jamapediatrics/fullarticle/2769285</t>
  </si>
  <si>
    <t>Hu YJ, Wake M, Saffery R.</t>
  </si>
  <si>
    <t>JAMA Pediatr</t>
  </si>
  <si>
    <t>10.1001/jamapediatrics.2020.2395</t>
  </si>
  <si>
    <t>Prenatal neonatology telemedicine consultation for patients with fetal anomalies during the COVID-19 pandemic era: rapid implementation and lessons learned</t>
  </si>
  <si>
    <t>https://www.nature.com/articles/s41372-020-00787-9</t>
  </si>
  <si>
    <t>Bishop CE, Jackson LE, Vats KR, Azzuqa AA.</t>
  </si>
  <si>
    <t>10.1038/s41372-020-00787-9</t>
  </si>
  <si>
    <t>8 months and unspecified number of patients</t>
  </si>
  <si>
    <t>Maternal and neonatal characteristics and outcomes among COVID-19 infected women: An updated systematic review and meta-analysis</t>
  </si>
  <si>
    <t>Objective
Coronavirus disease 2019 (COVID-19) has become a global pandemic and may adversely affect pregnancy outcomes. We estimated the adverse maternal and neonatal characteristics and outcomes among COVID-19 infected women and determined heterogeneity in the estimates and associated factors.
Study Designs
PubMed search was performed of confirmed COVID-19 pregnant cases and related outcomes were ascertained prior to July 8, 2020, in this systematic review and meta-analysis. Studies reporting premature birth, low birth weight, COVID-19 infection in neonates, or mode of delivery status were included in the study. Two investigators independently performed searches, assessed quality of eligible studies as per the Cochrane handbook recommendations, extracted and reported data according to PRISMA guidelines. Pooled proportions of maternal and neonatal outcomes were estimated using meta-analyses for studies with varying sample sizes while a systematic review with descriptive data analysis was performed for case report studies. Maternal and neonatal outcomes included C-section, premature birth, low birth weight, adverse pregnancy events and COVID transmission in neonates.
Results
A total of 790 COVID-19 positive females and 548 neonates from 61 studies were analyzed. The rates of C-section, premature birth, low birth weight, and adverse pregnancy events were estimated as 72 %, 23 %, 7 %, and 27 % respectively. In the heterogeneity analysis, the rate of C-section was substantially higher in Chinese studies (91 %) compared to the US (40 %) or European (38 %) studies. The rates of preterm birth and adverse pregnancy events were also lowest in the US studies (12 %, 15 %) compared to Chinese (17 %, 21 %), and European studies (19 %, 19 %). In case reports, the rates of C-section, preterm birth, and low birth weight were estimated as 69 %, 56 %, and 35 %, respectively. Adverse pregnancy outcomes were associated with infection acquired at early gestational ages, more symptomatic presentation, myalgia symptom at presentation, and use of oxygen support therapy.
Conclusions
Adverse pregnancy outcomes were prevalent in COVID-19 infected females and varied by location, type, and size of the studies. Regular screening and early detection of COVID-19 in pregnant women may provide more favorable outcomes.</t>
  </si>
  <si>
    <t>https://www.ncbi.nlm.nih.gov/pmc/articles/PMC7373687/</t>
  </si>
  <si>
    <t>Dubey P, Reddy SY, Manuel S, Dwivedi AK.</t>
  </si>
  <si>
    <t>10.1016/j.ejogrb.2020.07.034</t>
  </si>
  <si>
    <t>790 COVID-19 positive females and 548 neonates from 61 studies</t>
  </si>
  <si>
    <t>False-positive SARS-CoV-2 serology in 3 children with Kawasaki disease</t>
  </si>
  <si>
    <t>Background
Kawasaki disease (KD) is an acute febrile and eruptive disease with systemic vasculitis predominantly affecting young East Asian children. Recent reports showed that children with KD-like disease from KD low prevalence regions had positive SARS-CoV-2 serology despite a negative SARS-CoV-2 polymerase chain reaction (PCR) in respiratory samples.
Objectives
To describe 3 pediatric Kawasaki Disease patients with false positive SARS-CoV-2 serology.
Study design
We retrospectively recruited children with KD diagnosed during the COVID-19 outbreak in Hong Kong. Clinical characteristics and laboratory test results including SARS-CoV-2 PCR results were retrieved. We performed a microparticle-based immunoassay for the detection of IgG against nucleoprotein (NP) and spike protein receptor binding domain (RBD), and a microneutralization assay for the detection of neutralizing antibodies.
Results
Three Chinese children with typical KD were identified. They had no epidemiological links with COVID-19 patients and tested negative for SARS-CoV-2 NPA PCR. They were treated with IVIG and aspirin, and were discharged without complications. Subsequently 2 of them were tested positive against anti-RBD and anti-NP antibodies and 1 was tested positive against anti- RBD antibodies. However, microneutralization assay showed that neutralizing antibodies were absent, suggesting a false-positive IgG result.
Conclusion
Detection of neutralizing antibodies is recommended to confirm previous SARS-CoV-2 infection in IgG-positive but PCR-negative patients.</t>
  </si>
  <si>
    <t>https://www.sciencedirect.com/science/article/pii/S0732889320305186</t>
  </si>
  <si>
    <t>Hong Kong</t>
  </si>
  <si>
    <t>To KK, Chua GT, Kwok KL, Wong JS, Au DCY, Lam YY, Wong WH, Ho MH, Chan GC, Chui CS, Li X, Tung KT, Wong RS, Tso WW, Wong IC, Wong CS, Fong CH, Chan KH, Yuen KY, Ip P, Kwan MY.</t>
  </si>
  <si>
    <t>Diagn Microbiol Infect Dis</t>
  </si>
  <si>
    <t>10.1016/j.diagmicrobio.2020.115141</t>
  </si>
  <si>
    <t>3 infants</t>
  </si>
  <si>
    <t>Children with SARS-CoV-2 infection during an epidemic in China (outside of Hubei province)</t>
  </si>
  <si>
    <t>https://atm.amegroups.com/article/view/47313/html</t>
  </si>
  <si>
    <t>Xiao F, Chen B, Xiao T, Lee SK, Yan K, Hu L.</t>
  </si>
  <si>
    <t>Ann Transl Med</t>
  </si>
  <si>
    <t>10.21037/atm-20-2908</t>
  </si>
  <si>
    <t>279 children, including 1 newborn, 8 infants, and 29 children ages 1 to 5 years</t>
  </si>
  <si>
    <t>Hyperinflammation and the utility of immunomodulatory medications in children with COVID-19</t>
  </si>
  <si>
    <t>https://www.sciencedirect.com/science/article/pii/S152605422030107X</t>
  </si>
  <si>
    <t>Tanner T, Wahezi DM.</t>
  </si>
  <si>
    <t>10.1016/j.prrv.2020.07.003</t>
  </si>
  <si>
    <t>A case report of a pregnant woman infected with coronavirus disease 2019 pneumonia</t>
  </si>
  <si>
    <t>https://www.ncbi.nlm.nih.gov/pmc/articles/PMC7386953/</t>
  </si>
  <si>
    <t>Peng J, Li R, Yin H, Tang F, Xie H, Li M, Zhao Y.</t>
  </si>
  <si>
    <t>10.1097/MD.0000000000021335</t>
  </si>
  <si>
    <t>1 pregnant woman</t>
  </si>
  <si>
    <t>A Case Report to Assess Passive Immunity in a COVID Positive Pregnant Patient</t>
  </si>
  <si>
    <t>https://www.thieme-connect.com/products/ejournals/html/10.1055/s-0040-1715643</t>
  </si>
  <si>
    <t>Toner LE, Gelber SE, Pena JA, Fox NS, Rebarber A.</t>
  </si>
  <si>
    <t>10.1055/s-0040-1715643</t>
  </si>
  <si>
    <t>Psycho-social impact of COVID-19 pandemic on children in India: The reality</t>
  </si>
  <si>
    <t>https://www.sciencedirect.com/science/article/abs/pii/S0145213420303185?via%3Dihub</t>
  </si>
  <si>
    <t>Dave H, Yagnik P.</t>
  </si>
  <si>
    <t>Child Abuse Negl</t>
  </si>
  <si>
    <t>10.1016/j.chiabu.2020.104663</t>
  </si>
  <si>
    <t>The Role of Law and Ethics in Recent Preparedness and Response for Vaccine-Preventable Illness</t>
  </si>
  <si>
    <t>https://journals.sagepub.com/doi/full/10.1177/0033354920949532</t>
  </si>
  <si>
    <t>Silverman RD.</t>
  </si>
  <si>
    <t>Public Health Rep</t>
  </si>
  <si>
    <t>10.1177/0033354920949532</t>
  </si>
  <si>
    <t>Impact of Wuhan lockdown on the indications of cesarean delivery and newborn weights during the epidemic period of COVID-19</t>
  </si>
  <si>
    <t>Objective
To prevent the rapid spread of COVID-19, the Chinese government implemented a strict lockdown in Wuhan starting on 23 January, 2020, which inevitably led to the changes in indications for the mode of delivery. In this retrospective study, we present the changes in the indications for cesarean delivery (CD) and the birth weights of newborns after the lockdown in Wuhan.
Methods
A total of 3,432 pregnant women in the third trimester of their pregnancies who gave birth in our hospital from 23 January 2019 to 24 March 2020 were selected as the observation group, while 7,159 pregnant women who gave birth from 1 January 2019 to 22 January 2020 were selected as the control group; control group was matched using propensity score matching (PSM). A comparative analysis of the two groups was performed with the chi-square test, t test and rank sum test.
Results
The difference in the overall rate of CD between the two groups was not statistically significant (p&lt;0.05). Among the indications for CD, CD on maternal request (CDMR) and fetal distress were also significantly more common in the observation group (p&lt;0.05) than the control group. Furthermore, we found that the weight of newborns was significantly heavier in the observation group than in the control group when considering full-term or close-to-full-term births (p&lt;0.05).
Conclusions
The results may provide useful information to management practices regarding pregnancy and childbirth after lockdown in other cities or countries, enabling better control of the rate of CD due to CDMR, reducing fetal distress, and controlling newborn weight. We recommend that pregnant women pay more attention to controlling the weight of newborns through diet and exercise.</t>
  </si>
  <si>
    <t>https://journals.plos.org/plosone/article?id=10.1371/journal.pone.0237420</t>
  </si>
  <si>
    <t>Quasi-experimental study</t>
  </si>
  <si>
    <t>Li M, Yin H, Jin Z, Zhang H, Leng B, Luo Y, Zhao Y.</t>
  </si>
  <si>
    <t>PLoS One</t>
  </si>
  <si>
    <t>10.1371/journal.pone.0237420</t>
  </si>
  <si>
    <t>2 time periods; 3,432 pregnant women during lockdown and 7,159 pregnant women before lockdown</t>
  </si>
  <si>
    <t>More on Clinical Characteristics of Pregnant Women with Covid-19 in Wuhan, China</t>
  </si>
  <si>
    <t>https://www.nejm.org/doi/full/10.1056/NEJMc2016881</t>
  </si>
  <si>
    <t>Mofenson LM, Ciaranello A, LaHood N.</t>
  </si>
  <si>
    <t>N Engl J Med</t>
  </si>
  <si>
    <t>10.1056/NEJMc2016881</t>
  </si>
  <si>
    <t>Currently, due to the wide spread of the new coronavirus infection COVID-19 and the need for anti-epidemic measures, medical science should integrate all efforts to ensure, on the one hand, at the global level - the fight against the spread of infection, on the other hand, at the individual level - increasing the adaptive capacity and immune response of the organism to protect against COVID-19. Nutrition is the most important factor determining human health and the functioning of all mechanisms to protect a person from negative environmental factors. For the prevention and treatment of new coronavirus infection COVID-19, a significant role is played by the correction of eating disorders, including vitamin and micronutrient deficiency. Federal Research Centre of Nutrition and Biotechnology, together with Russian Federal Service for Surveillance on Consumer Rights Protection and Human Wellbeing (Rospotrebnadzor), prepared Recommendations on nutrition for children and adults, requiring a self-isolation regime or quarantine at home in connection with COVID-19. In order to promptly inform and advise the population on nutrition optimization in the early days of anti-epidemic measures, an information reference Contact Center was created and is continuously functioning on the basis of the Federal Research Centre of Nutrition and Biotechnology. Equally important is the implementation of measures aimed at the prevention of food contamination with COVID-19 agent. In this regard, the Federal Research Centre of Nutrition and Biotechnology, together with Rospotrebnadzor prepared guidelines on measures to prevent the transmission of a new coronavirus infection through foods. Another aspect that the medical community has faced in connection with the pandemic is the need to reorient specialized medical organizations that have not previously worked with patients with infectious diseases in order to create Clinical centers for the treatment of the new coronavirus infection COVID-19. Thus, in the context of the spread of the new coronavirus infection COVID-19, many areas of medicine are involved in the process of providing anti-epidemic measures. Successful completion of the tasks will significantly reduce the negative consequences of the COVID-19 pandemic for the state and citizens.
Keywords: COVID-19; coronavirus; food safety; optimal nutrition; reprofiling.</t>
  </si>
  <si>
    <t>https://clinowl.com/covid-19-new-challenges-for-medical-science-and-practical-health/</t>
  </si>
  <si>
    <t>Russia</t>
  </si>
  <si>
    <t>Tutelyan VA, Nikityuk DB, Burlyaeva EA, Khotimchenko SA, Baturin AK, Starodubova AV, Kambarov AO, Sheveleva SA, Zhilinskaya NV.</t>
  </si>
  <si>
    <t>Vopr Pitan</t>
  </si>
  <si>
    <t>10.24411/0042-8833-2020-10024</t>
  </si>
  <si>
    <t>Saudi Society of Maternal-Fetal Medicine guidance on pregnancy and coronavirus disease 2019</t>
  </si>
  <si>
    <t>https://www.smj.org.sa/index.php/smj/article/view/smj.2020.8.25222</t>
  </si>
  <si>
    <t>Faden YA, Alghilan NA, Alawami SH, Alsulmi ES, Alsum HA, Katib YA, Sabr YS, Tahir FH, Bondagji NS.</t>
  </si>
  <si>
    <t>Saudi Med J</t>
  </si>
  <si>
    <t>10.15537/smj.2020.8.25222</t>
  </si>
  <si>
    <t>Multisystem Inflammatory Syndrome in Children With COVID-19 in Mumbai, India</t>
  </si>
  <si>
    <t>Objective: We describe the presentation, treatment and outcome of children with multisystem inflammatory syndrome
with COVID-19 (MIS-C) in Mumbai metropolitan area in India. 
Methods: This is an observational study conducted at four tertiary hospitals in Mumbai. Parameters including demographics, symptomatology, laboratory markers, medications and outcome were obtained from patient hospital records and analyzed in patients treated for MIS-C (as per WHO criteria) from 1 May, 2020 to 15 July, 2020. 
Results: 23 patients (11 males) with median (range) age of 7.2 (0.8-14) years were included. COVID19 RT PCR or antibody was positive in 39.1% and 30.4%, respectively; 34.8% had a positive contact. 65% patients presented in shock; these children had a higher age (P=0.05), and significantly higher incidence of myocarditis with elevated Troponin, NT pro BNP and LV dysfunction, along with significant neutrophilia and lymphopenia, as compared to those without shock. Coronary artery dilation was seen in 26% patients overall. Steroids were used most commonly for treatment (96%), usually along with intravenous immunoglobulin (IVIg) (65%). Outcome was good with only one death. 
Conclusion: Initial data on MIS-C from India is presented. Further studies and longer surveillance of patients with MIS-C are required to improve our diagnostic, treatment and surveillance criteria. 
Keywords: PIMS-TS, Kawasaki disease, Myocarditis, COVID-19, SARS-CoV-2.</t>
  </si>
  <si>
    <t>https://www.indianpediatrics.net/COVID29.03.2020/RP-00230.pdf</t>
  </si>
  <si>
    <t>Jain S, Sen S, Lakshmivenkateshiah S, Bobhate P, Venkatesh S, Udani S, Shobhavat L, Andankar P, Karande T, Kulkarni S.</t>
  </si>
  <si>
    <t>23 children (age range 0.8 to 14 years)</t>
  </si>
  <si>
    <t>Successful continuation of pregnancy in a patient with COVID-19-related ARDS</t>
  </si>
  <si>
    <t>A 33-year-old pregnant woman was hospitalised with fever, cough, myalgia and dyspnoea at 23.5 weeks of gestation (WG). Development of acute respiratory distress syndrome (ARDS) mandated invasive mechanical ventilation. A nasopharyngeal swab proved positive for severe acute respiratory syndrome coronavirus 2 by reverse transcription-PCR. The patient developed hypertension and biological disorders suggesting pre-eclampsia and HELLP (haemolysis, elevated liver enzyme levels and low platelet levels) syndrome. Pre-eclampsia was subsequently ruled out by a low ratio of serum soluble fms-like tyrosine kinase-1 to placental growth factor. Given the severity of ARDS, delivery by caesarean section was contemplated. Because the ratio was normal and the patient’s respiratory condition stabilised, delivery was postponed. She recovered after 10 days of mechanical ventilation. She spontaneously delivered a healthy boy at 33.4 WG. Clinical and laboratory manifestations of COVID-19 infection can mimic HELLP syndrome. Fetal extraction should not be systematic in the absence of fetal distress or intractable maternal disease. Successful evolution was the result of a multidisciplinary teamwork.
Keywords: pneumonia (infectious disease), adult intensive care, mechanical ventilation, obstetrics and gynaecology</t>
  </si>
  <si>
    <t>https://www.ncbi.nlm.nih.gov/pmc/articles/PMC7422636/</t>
  </si>
  <si>
    <t>Federici L, Picone O, Dreyfuss D, Sibiude J.</t>
  </si>
  <si>
    <t>BMJ Case Rep</t>
  </si>
  <si>
    <t>10.1136/bcr-2020-237511</t>
  </si>
  <si>
    <t>COVID-19-associated apnea and circumoral cyanosis in a 3-week-old</t>
  </si>
  <si>
    <t>Background
Data regarding coronavirus disease 2019 (COVID-19) cases and outcomes in infants are sparse compared to older pediatric and adult populations.
Case presentation
We present a three-week-old full-term male with a history of mild hypoxic ischemic encephalopathy (HIE) who was admitted as an inpatient twice for episodes of apnea and perioral cyanosis. The patient tested positive for COVID-19 and negative for other common respiratory viruses at both admissions.
Conclusions
To our knowledge, this is the first report of apnea and perioral cyanosis associated with COVID-19 in an infant. This case highlights a previously undocumented COVID-19 presentation and suggests that even mildly symptomatic infants warrant viral diagnostic testing in an effort to prevent further spread of the disease.</t>
  </si>
  <si>
    <t>https://bmcpediatr.biomedcentral.com/articles/10.1186/s12887-020-02282-8</t>
  </si>
  <si>
    <t>Needleman JS, Hanson AE.</t>
  </si>
  <si>
    <t>BMC Pediatr</t>
  </si>
  <si>
    <t>10.1186/s12887-020-02282-8</t>
  </si>
  <si>
    <t>The Striking Similarities of Multisystem Inflammatory Syndrome in Children and a Myocarditis-like Syndrome in Adults: Overlapping Manifestations of COVID-19</t>
  </si>
  <si>
    <t>https://www.ahajournals.org/doi/10.1161/CIRCULATIONAHA.120.050166</t>
  </si>
  <si>
    <t>Most ZM, Hendren N, Drazner MH, Perl TM.</t>
  </si>
  <si>
    <t>Circulation</t>
  </si>
  <si>
    <t>10.1161/CIRCULATIONAHA.120.050166</t>
  </si>
  <si>
    <t>Care recommendations for parturient and postpartum women and newborns during the COVID-19 pandemic: a scoping review</t>
  </si>
  <si>
    <t>Objective
to map the current knowledge on recommendations for labor, childbirth, and newborn (NB) care in the context of the novel coronavirus.
Method
scoping review of papers identified in databases, repositories, and reference lists of papers included in the study. Two researchers independently read the papers’ full texts, extracted and analyzed data, and synthesized content.
Results
19 papers were included, the content of which was synthesized and organized into two conceptual categories: 1) Recommendations concerning childbirth with three subcategories – Indications to anticipate delivery, Route of delivery, and Preparation of the staff and birth room, and 2) Recommendations concerning postpartum care with four categories – Breastfeeding, NB care, Hospital discharge, and Care provided to NB at home.
Conclusion
prevent the transmission of the virus in the pregnancy-postpartum cycle, assess whether there is a need to interrupt pregnancies, decrease the circulation of people, avoid skin-to-skin contact and water births, prefer epidural over general anesthesia, keep mothers who tested positive or are symptomatic isolated from NB, and encourage breastfeeding. Future studies are needed to address directed pushing, instrumental delivery, delayed umbilical cord clamping, and bathing NB immediately after birth.
Keywords: Coronavirus Infections, Parturition, Postpartum Period, Infant, Newborn, Obstetrics, Neonatology</t>
  </si>
  <si>
    <t>https://www.ncbi.nlm.nih.gov/pmc/articles/PMC7417133/</t>
  </si>
  <si>
    <t>Mascarenhas VHA, Caroci-Becker A, Ven√¢ncio KCMP, Baraldi NG, Durkin AC, Riesco MLG.</t>
  </si>
  <si>
    <t>Rev Lat Am Enfermagem</t>
  </si>
  <si>
    <t>10.1590/1518-8345.4596.3359</t>
  </si>
  <si>
    <t>The Impact of COVID-19 on Health Behavior, Stress, Financial and Food Security among Middle to High Income Canadian Families with Young Children</t>
  </si>
  <si>
    <t>The COVID-19 pandemic has disrupted many aspects of daily life. The purpose of this study was to identify how health behaviors, level of stress, financial and food security have been impacted by the pandemic among Canadian families with young children. Parents (mothers, n = 235 and fathers, n = 126) from 254 families participating in an ongoing study completed an online survey that included close and open-ended questions. Descriptive statistics were used to summarize the quantitative data and qualitative responses were analyzed using thematic analysis. More than half of our sample reported that their eating and meal routines have changed since COVID-19; most commonly reported changes were eating more snack foods and spending more time cooking. Screen time increased among 74% of mothers, 61% of fathers, and 87% of children and physical activity decreased among 59% of mothers, 52% of fathers, and 52% of children. Key factors influencing family stress include balancing work with childcare/homeschooling and financial instability. While some unhealthful behaviors appeared to have been exacerbated, other more healthful behaviors also emerged since COVID-19. Research is needed to determine the longer-term impact of the pandemic on behaviors and to identify effective strategies to support families in the post-COVID-19 context.
Keywords: COVID-19; family; health behavior; stress; food insecurity</t>
  </si>
  <si>
    <t>https://www.mdpi.com/2072-6643/12/8/2352/htm</t>
  </si>
  <si>
    <t>Carroll N, Sadowski A, Laila A, Hruska V, Nixon M, Ma DWL, Haines J, On Behalf Of The Guelph Family Health Study.</t>
  </si>
  <si>
    <t>Nutrients</t>
  </si>
  <si>
    <t>10.3390/nu12082352</t>
  </si>
  <si>
    <t>Parents from 254 families</t>
  </si>
  <si>
    <t>Peripheral facial paralysis as presenting symptom of COVID-19 in a pregnant woman</t>
  </si>
  <si>
    <t>Acute facial nerve disease leading to peripheral facial paralysis is commonly associated with viral infections. COVID-19 may be a potential cause of peripheral facial paralysis and neurological symptoms could be the first and only manifestation of the disease. We report a case of a term pregnancy diagnosed with COVID-19 after presenting with isolated peripheral facial palsy.</t>
  </si>
  <si>
    <t>https://casereports.bmj.com/content/13/8/e237146</t>
  </si>
  <si>
    <t>Figueiredo R, Falc√£o V, Pinto MJ, Ramalho C.</t>
  </si>
  <si>
    <t>10.1136/bcr-2020-237146</t>
  </si>
  <si>
    <t>Spectrum of neonatal COVID-19 in Iran: 19 infants with SARS-CoV-2 perinatal infections with varying test results, clinical findings and outcomes</t>
  </si>
  <si>
    <t>Background
There have been few cohorts of neonates with coronavirus disease-2019 (COVID-19) reported. As a result, there remains much to be learned about mechanisms of neonatal infection including potential vertical transmission, best methods of testing, and the spectrum of clinical findings. This communication describes the epidemiology, diagnostic test results and clinical findings of neonatal COVID-19 during the pandemic in Iran.
Materials and methods
This is a retrospective cohort study of 19 neonates infected with severe acute respiratory syndrome coronavirus 2 (SARS-CoV-2) from 10 hospitals throughout Iran. We analyzed obstetrical information, familial COVID-19 status, neonatal medical findings, perinatal complications, hospital readmissions, patterns of repeated testing, and clinical outcomes.
Results
Eleven neonates had family members infected. Five mothers were negative for COVID-19 and four neonates had no identifiable family source of infection. The neonatal mortality rate from COVID-19 was 10%. Seven newborns (37%) were discharged from the hospital as healthy but required readmission for symptoms of COVID-19. There were 2 multifetal gestations – one set each of twins and triplets, each with disparate testing and clinical outcomes. Premature delivery was common, occurring in 12 of 19 infants (63%). Initial testing for COVID-19 was negative in 4 of the 19 neonates (21%) who subsequently became positive. In 2 cases, neonates tested positive at 1 and 2 h after birth which was suspicious for vertical transmission of SARS-CoV-2.
Conclusions
These cases have notable variation in the epidemiology, clinical features, results of testing and clinical outcomes among the infected newborns. Neonates initially testing negative for COVID-19 may require readmission due to infection. Two neonates were highly suspicious for intrauterine vertical transmission. Repeat testing of neonates who initially test negative for COVID-19 is recommended, without which 21% of neonatal infections would have been undiagnosed.
Keywords: COVID-19, neonatal infection, vertical transmission, coronavirus pregnancy, Iran, SARS-CoV-2</t>
  </si>
  <si>
    <t>https://www.tandfonline.com/doi/full/10.1080/14767058.2020.1797672</t>
  </si>
  <si>
    <t>Schwartz DA, Mohagheghi P, Beigi B, Zafaranloo N, Moshfegh F, Yazdani A.</t>
  </si>
  <si>
    <t>10.1080/14767058.2020.1797672</t>
  </si>
  <si>
    <t>19 neonates</t>
  </si>
  <si>
    <t>Pediatric patients with COVID-19 admitted to intensive care units in Brazil: a prospective multicenter study</t>
  </si>
  <si>
    <t>Objective
To describe the clinical characteristics of children and adolescents admitted to intensive care with confirmed COVID-19.
Method
Prospective, multicenter, observational study, in 19 pediatric intensive care units. Patients aged 1 month to 19 years admitted consecutively (March–May 2020) were included. Demographic, clinical-epidemiological features, treatment, and outcomes were collected. Subgroups were compared according to comorbidities, age &lt; 1 year, and need for invasive mechanical ventilation. A multivariable logistic regression model was used for predictors of severity.
Results
Seventy-nine patients were included (ten with multisystemic inflammatory syndrome). Median age 4 years; 54% male (multisystemic inflammatory syndrome, 80%); 41% had comorbidities (multisystemic inflammatory syndrome, 20%). Fever (76%), cough (51%), and tachypnea (50%) were common in both groups. Severe symptoms, gastrointestinal symptoms, and higher inflammatory markers were more frequent in multisystemic inflammatory syndrome. Interstitial lung infiltrates were common in both groups, but pleural effusion was more prevalent in the multisystemic inflammatory syndrome group (43% vs. 14%). Invasive mechanical ventilation was used in 18% (median 7.5 days); antibiotics, oseltamivir, and corticosteroids were used in 76%, 43%, and 23%, respectively, but not hydroxychloroquine. The median pediatric intensive care unit length-of-stay was five days; there were two deaths (3%) in the non- multisystemic inflammatory syndrome group. Patients with comorbidities were older and comorbidities were independently associated with the need for invasive mechanical ventilation (OR 5.5; 95% CI, 1.43–21.12; p = 0.01).
Conclusions
In Brazilian pediatric intensive care units, COVID-19 had low mortality, age less than 1 year was not associated with a worse prognosis, and patients with multisystemic inflammatory syndrome had more severe symptoms, higher inflammatory biomarkers, and a greater predominance of males, but only comorbidities and chronic diseases were independent predictors of severity.</t>
  </si>
  <si>
    <t>https://www.sciencedirect.com/science/article/pii/S0021755720301923</t>
  </si>
  <si>
    <t>Prata-Barbosa A, Lima-Setta F, Santos GRD, Lanziotti VS, de Castro REV, de Souza DC, Raymundo CE, de Oliveira FRC, de Lima LFP, Tonial CT, Colleti J Jr, Bellinat APN, Lorenzo VB, Zeitel RS, Pulcheri L, Costa FCMD, La Torre FPF, Figueiredo EADN, Silva TPD, Riveiro PM, Mota ICFD, Brand√£o IB, de Azevedo ZMA, Gregory SC, Boedo FRO, de Carvalho RN, Castro NAASR, Genu DHS, Foronda FAK, Cunha AJLA, de Magalh√£es-Barbosa MC; Brazilian Research Network in Pediatric Intensive Care, (BRnet-PIC).</t>
  </si>
  <si>
    <t>10.1016/j.jped.2020.07.002</t>
  </si>
  <si>
    <t>79 children</t>
  </si>
  <si>
    <t>Burden of illness in households with SARS-CoV-2 infected children</t>
  </si>
  <si>
    <t>We investigated the dynamics of illness among household members of SARS-CoV-2 infected children that received medical care (n=32). We identified 144 household contacts (HCs): 58 children and 86 adults. Forty-six percent of HCs developed symptoms consistent with COVID-19 disease. Child-to-adult transmission was suspected in 7 cases.</t>
  </si>
  <si>
    <t>https://academic.oup.com/jpids/advance-article/doi/10.1093/jpids/piaa097/5891283?rss=1</t>
  </si>
  <si>
    <t>Teherani MF, Kao CM, Camacho-Gonzalez A, Banskota S, Shane AL, Linam WM, Jaggi P.</t>
  </si>
  <si>
    <t>10.1093/jpids/piaa097</t>
  </si>
  <si>
    <t>32 children with SARS-CoV-2 infection, including 7 children under age 5 years</t>
  </si>
  <si>
    <t>Myocardial dysfunction in SARS-CoV-2 infection in infants under 1¬†year of age</t>
  </si>
  <si>
    <t>https://link.springer.com/article/10.1007/s12519-020-00384-y</t>
  </si>
  <si>
    <t>Taksande A.</t>
  </si>
  <si>
    <t>10.1007/s12519-020-00384-y</t>
  </si>
  <si>
    <t>COVID-19: Concerns and behaviours in Croatia</t>
  </si>
  <si>
    <t>Objectives
The COVID‐19 pandemic has created uncertainty that has heightened fear and worry worldwide, thus elevating the potential for a growth in anxiety. This study aims to examine changes in levels of COVID‐19 concern and safety behaviours among persons living in Croatia during the period in which the first COVID‐19 case was identified and when the country recorded its first fatality. These changes were examined with respect to gender and family circumstances.
Design
The repeated cross‐sectional data were conducted over two time points over the 3 weeks (N1 = 888; N2 = 966).
Methods
Participants completed online questionnaire regarding various COVID‐19 concerns and safety behaviours aimed at disease prevention.
Results
Findings demonstrate dramatic increase in concern and safety behaviours among participants during the 3 weeks between the first identified case and the first fatality. The results suggest that parents, and mothers especially, represent the most concerned group, regardless of age. People with chronic health conditions also expressed greater concern and safety behaviour than healthy participants, but with small effect size.
Conclusion
These findings highlight the importance of developing clear guidelines for alleviating the negative effects on mental health through effective communication strategies that minimize fear and emphasize positive behavioural change.</t>
  </si>
  <si>
    <t>https://onlinelibrary.wiley.com/doi/full/10.1111/bjhp.12425</t>
  </si>
  <si>
    <t>Croatia</t>
  </si>
  <si>
    <t>Lauri Korajlija A, Jokic-Begic N.</t>
  </si>
  <si>
    <t>Br J Health Psychol</t>
  </si>
  <si>
    <t>10.1111/bjhp.12425</t>
  </si>
  <si>
    <t>1,854 participants</t>
  </si>
  <si>
    <t>Editorial Perspective: COVID-19 pandemic-related psychopathology in children and adolescents with mental illness</t>
  </si>
  <si>
    <t>The coronavirus disease (COVID‐19) pandemic is likely to have negative health consequences way beyond those caused by the virus per se – including significant psychological distress. Children and adolescents who already live with a mental illness may be particularly vulnerable to the distress associated with the pandemic – due to, for example, fear of the virus as well as the significant societal changes launched to minimize spread of the virus (social distancing and quarantine). In this editorial perspective, we (a) provide data on COVID‐19 pandemic‐related psychopathology in children and adolescents from a large psychiatric treatment setting in Denmark, (b) give advice on how the likely harmful effects of the COVID‐19 pandemic on the mental health of children and adolescents may be minimized, and (c) propose six lines of research into pandemic‐related psychopathology with emphasis on children and adolescents. Finally, we underline the necessity of politicians, health authorities, and funding bodies supporting these research initiatives here and now.</t>
  </si>
  <si>
    <t>https://acamh.onlinelibrary.wiley.com/doi/full/10.1111/jcpp.13292</t>
  </si>
  <si>
    <t>Jefsen OH, Rohde C, N√∏rremark B, √òstergaard SD.</t>
  </si>
  <si>
    <t>J Child Psychol Psychiatry</t>
  </si>
  <si>
    <t>10.1111/jcpp.13292</t>
  </si>
  <si>
    <t>94 children and adolescents</t>
  </si>
  <si>
    <t>https://link.springer.com/article/10.1186/s43054-020-00039-7</t>
  </si>
  <si>
    <t>El-Shabrawi M., Hassanin F.</t>
  </si>
  <si>
    <t>Egyptian Pediatric Association Gazette (2020) 68:1 Article Number: 25. Date of Publication: 1 Dec 2020</t>
  </si>
  <si>
    <t>Coronavirus disease 2019 (Covid-19): A pediatric perspective</t>
  </si>
  <si>
    <t>Coronavirus disease 2019, the new public health emergency that originated in China, is spreading rapidly across the globe with limited tools to confine this growing pandemic. The virus, severe acute respiratory syndrome coronavirus 2, is transmitted by droplet infection from person to person. Our current understanding of the disease spectrum is limited. The proportion of infected children is significantly less compared to adults with the majority of them showing mild symptoms. More than half of symptomatic children present with fever and cough. However, the extent of asymptomatic infection in children and the role they play in community transmission is still undetermined. Although there are case reports of neonates infected with severe acute respiratory syndrome coronavirus 2, vertical transmission from infected mother to new-born is yet to be proven. The disease is confirmed by demonstration of the virus by real-time reverse transcriptase-polymerase
chain reaction in respiratory secretions. Due to the lack of specific antiviral agents, we rely on infection-control measures to prevent disease spread and on supportive care for infected ones. This article has summarized the clinical characteristics of children with coronavirus disease 2019 based on published case reports.</t>
  </si>
  <si>
    <t>https://www.jnma.com.np/jnma/index.php/jnma/article/view/4977</t>
  </si>
  <si>
    <t>Shrestha R., Shrestha L.</t>
  </si>
  <si>
    <t>Journal of the Nepal Medical Association (2020) 58:227 (525-532). Date of Publication: 1 Jul 2020</t>
  </si>
  <si>
    <t>10.31729/jnma.4977</t>
  </si>
  <si>
    <t>Considerations for the outpatient practice in pediatric surgery during the novel SARS-CoV-2 pandemic</t>
  </si>
  <si>
    <t>https://www.jpedsurg.org/article/S0022-3468(20)30325-0/fulltext</t>
  </si>
  <si>
    <t>Tirabassi M.V.</t>
  </si>
  <si>
    <t>Journal of Pediatric Surgery (2020) 55:6 (1169-1170). Date of Publication: 1 Jun 2020</t>
  </si>
  <si>
    <t>10.1016/j.jpedsurg.2020.05.012</t>
  </si>
  <si>
    <t>Pregnant woman with moderate COVID 19 and care process in the newborn</t>
  </si>
  <si>
    <t>https://revistasinvestigacion.unmsm.edu.pe/index.php/anales/article/view/17694</t>
  </si>
  <si>
    <t>Peru</t>
  </si>
  <si>
    <t>Ayala R., Miranda L., Solís T., Valencia N., Cieza L., Amado J.</t>
  </si>
  <si>
    <t>Anales de la Facultad de Medicina (2020) 81:2. Date of Publication: 1 Jun 2020</t>
  </si>
  <si>
    <t>10.15381/anales.v81i2.17694</t>
  </si>
  <si>
    <t>IgM and IgG antibodies against SARS-CoV-2 in neonates born to mothers with COVID-19</t>
  </si>
  <si>
    <t>Immunity against the novel coronavirus infection in neonates born to mothers with PCR-confirmed COVID-19 is an understudied field of research. The aim of this study was to analyze the levels of IgM and IgG antibodies against SARS-CoV-2. The study was carried out in 20 mothers aged 19 to 39 years and 21 neonates (including a pair of twins). Babies born to mothers with elevated IgM and IgG against SARS-CoV-2 also had elevated IgG. There is a hypothesis that anti-SARSCoV-2 IgM are not passed on to the child across the placenta. In all cases studied in this work, neonates were PCR-negative for the virus, which suggests the absence of vertical COVID-19 transmission. Further research is needed.</t>
  </si>
  <si>
    <t>https://cyberleninka.ru/article/n/igm-and-igg-antibodies-against-sars-cov-2-in-neonates-born-to-mothers-with-covid-19</t>
  </si>
  <si>
    <t>Semeshkin A.A., Vechorko V.I., Silaev B.V., Levchuk N.N., Polikarpova S.V., Averkov O.V.</t>
  </si>
  <si>
    <t>Bulletin of Russian State Medical University (2020) :3 (28-30). Date of Publication: 1 Jun 2020</t>
  </si>
  <si>
    <t>10.24075/brsmu.2020.036</t>
  </si>
  <si>
    <t>20 mothers and 21 neonates</t>
  </si>
  <si>
    <t>Rational Use and Pharmaceutical Care of Coronavirus Disease 2019 during Pregnancy</t>
  </si>
  <si>
    <t>Since December 2019, a new type of coronavirus pneumonia (coronavirus disease 2019,COVID-19) has been emerging and has attracted widespread attention. Because of its characteristics of rapid spread, wide spread, long incubation period and high infection rate, a few pregnant women are infected. In order to better cooperate with the clinical pharmaceutical care, the pregnancy pharmaceutical care points of antiviral drugs mentioned in COVID-19 diagnosis and treatment guidelines are specially sorted out. It aims to provide clinicians and pharmacists with a quick understanding of the characteristics, usage and dosage and precautions of recommended antiviral drugs at present, so as to ensure the safety and rational use of drugs and improve the treatment effect of patients with new crown pneumonia.</t>
  </si>
  <si>
    <t>http://journal11.magtechjournal.com/Jwk_zgyxzz/CN/abstract/abstract32641.shtml</t>
  </si>
  <si>
    <t>Li Y.-F., Yuan S.-S., Zhou B.-Y., Gai D., Wang Y., Feng X.</t>
  </si>
  <si>
    <t>Chinese Pharmaceutical Journal (2020) 55:10 (767-772). Date of Publication: 22 May 2020</t>
  </si>
  <si>
    <t>10.11669/cpj.2020.10.002</t>
  </si>
  <si>
    <t>Chinese</t>
  </si>
  <si>
    <t>COVID-19 related admissions to a regional burn center: The impact of shelter-in-place mandate</t>
  </si>
  <si>
    <t>The ramifications from the 2019 severe acute respiratory syndrome coronavirus 2 (COVID-19) pandemic caused by the novel corona virus will be felt globally for years to come. Mandates to shelter-in-place were called in nearly every state to limit viral exposure. The impact of the mandate on acute burn admissions was unknown. Our objective was to assess the impact of a shelter-in-place order on acute burn admissions at our burn center. All patients admitted to the burn center with burn injuries– including inhalation injury only– and desquamating skin disorders between March 10th to May 22nd, 2020 were eligible for inclusion. We compared all burn center admissions to a month-matched historical cohort from 2019, and summertime admissions for the last five years. Statistical significance was accepted as p &lt; 0.05. There was a 9% increase in pediatric admissions after the shelter-in-place order. Compared to the 2019 cohort, there was a 28% increase in admissions of school aged children in 2020. This was not statistically significant. While the purpose of the “shelter-in-place” mandate was to reduce viral transmission of COVID-19, it consequently led to an increased percentage of admissions of school age children- comparable to our summertime numbers. More outreach and education are needed to provide safe resources for families during this pandemic.
Keywords
Pediatric burnsCOVID-19PandemicSchool-age childrenShelter-in-place</t>
  </si>
  <si>
    <t>https://www.sciencedirect.com/science/article/pii/S2468912220300419</t>
  </si>
  <si>
    <t>Williams F.N., Chrisco L., Nizamani R., King B.T.</t>
  </si>
  <si>
    <t>Burns Open (2020). Date of Publication: 2020</t>
  </si>
  <si>
    <t>10.1016/j.burnso.2020.07.004</t>
  </si>
  <si>
    <t>Multiple time periods</t>
  </si>
  <si>
    <t>Health psychology and coronavirus pandemic crisis (COVID-19): A review study</t>
  </si>
  <si>
    <t>Background: In addition to physical effects, the prevalence of COVID-19 has serious psychological consequences. The aim of this study was to provide a brief overview of the psychological consequences of the pandemic crisis of COVID-19 disease, and the strategies of health psychology in dealing with this crisis. Methods: In this review study that was done in March 2020, indexed articles on psychology and corona were used at the ProQuest, Pubmed, Scientific Information Database (SID), Ovid, Iranmedex, Science direct, Springer, google scholar, Scopus database. Findings: It was determined by reviewing reliable sources that psychological consequences of COVID-19 disease were different among health stuff, general population, infected patients, their families, and children, separately. Conclusion: From the perspective of health psychology, care strategies for different spectrums of individuals and ultimately reducing the effects of quarantine have been proposed. Furthermore, psychoneuroimmunological research evidence of the effects of stress and negative psychological consequences on immune function and greater vulnerability to coronavirus has also been discussed.</t>
  </si>
  <si>
    <t>http://jims.mui.ac.ir/index.php/jims/article/view/12962</t>
  </si>
  <si>
    <t>Bagherian-Sararoudi R., Alipour A., Mirahmadi B.</t>
  </si>
  <si>
    <t>Journal of Isfahan Medical School (2016) 38:570 (216-226). Date of Publication: 1 Jun 2016</t>
  </si>
  <si>
    <t>10.22122/jims.v38i570.12962</t>
  </si>
  <si>
    <t>Access to Maternal Health Services during COVID-19</t>
  </si>
  <si>
    <t>Most causes of maternal morbidity and mortality can be prevented by giving prompt, suitable treatment to the women by qualified health practitioners. Maternal health services (MHS), which include antenatal care, delivery care, and postnatal care, can play a crucial role in preventing maternal health problems. The recent coronavirus disease (COVID-19) pandemic has had a disastrous effect on the health care delivery system of people of all ages, on a global scale but pregnant women face particular challenges. The aim of this review is to assess the effect of COVID-19 on access to MHS. For writing this narrative review, national and international reports on maternal health services during COVID-19, along with journal articles on the related topic were reviewed. Due to this pandemic, women worldwide are facing more barriers to accessing maternal health care, including restrictions, transport challenges, and anxiety over possibly being exposed to coronavirus. Many women preferred not to seek healthcare due to the fear of themselves being infected with the virus or transmitting it to their unborn babies. Additionally, movement restriction has made it difficult for many pregnant women to reach health care facilities. Even those who managed to reach health facilities have reported not receiving timely care. As a result, a considerable rise in maternal mortality globally has been estimated over the next six months. Despite the circumstances, efforts have been made to boost maternal health in both developed and developing countries. This pandemic has highlighted the importance of health preparedness with special attention given to vulnerable people like pregnant women and newborns while planning for such events.</t>
  </si>
  <si>
    <t>https://www.europasianjournals.org/ejms/index.php/ejms/article/view/110</t>
  </si>
  <si>
    <t xml:space="preserve">Pant, Smriti; Koirala, Saugat; Subedi, Madhusudan; </t>
  </si>
  <si>
    <t>Europasian Journal of Medical Sciences</t>
  </si>
  <si>
    <t>Reproductive health under Covid-19–challenges of responding in a global crisis.</t>
  </si>
  <si>
    <t>https://www.tandfonline.com/doi/full/10.1080/26410397.2020.1773163</t>
  </si>
  <si>
    <t xml:space="preserve">Church, Kathryn; Gassner, Jennifer; Elliott, Megan; </t>
  </si>
  <si>
    <t>Sexual and Reproductive Health Matters</t>
  </si>
  <si>
    <t>COVID-19 is exacerbating South Asia’s impending food and malnutrition crisis</t>
  </si>
  <si>
    <t>Countries across South Asia not only face an unprecedented public health challenge in responding to the spread of COVID-19, but also an impending food and nutrition crisis. Here Deepali Sharma (University of Delhi, India) analyses health data from across the region to explain why the public health crisis is impacting the pre-existing food and malnutrition crisis across the region.</t>
  </si>
  <si>
    <t>https://blogs.lse.ac.uk/southasia/2020/06/23/covid-19-is-exacerbating-south-asias-impending-food-and-malnutrition-crisis/</t>
  </si>
  <si>
    <t xml:space="preserve">Sharma, Deepali; </t>
  </si>
  <si>
    <t>South Asia@ LSE</t>
  </si>
  <si>
    <t>A Knowledge Update on SARS-Coronavirus-2 (SARS-CoV-2)/COVID-19 and Its Global Public Health Implications</t>
  </si>
  <si>
    <t>The Coronavirus disease 2019 (COVID-19) is a globally declared pandemic viral disease caused by a novel virus, the Severe Acute Respiratory Syndrome Coronavirus-2 (SARS-CoV-2) affecting the respiratory tract. This disease has caused high morbidity as well as mortality in susceptible populations throughout the world. Currently, COVID-19 is spreading to most countries of the world including European, American, Asian, and African countries. In these countries, the death rates of the disease have been different. The possible mechanisms of transmission of the disease include droplet inhalation, direct contact with the person infected by the disease, and indirect contact transmission. Common clinical spectrum of the disease includes high fever, dry or productive cough, shortness, and difficulty of breathing, sore throat, general weakness, myalgia, and chills. The disease can be diagnosed using clinical history, travel history, contact history, clinical signs, and different laboratory tests. The emergence of COVID-19 resulted in health, social, economic, and political problems across the globe. There is no single specific antiviral therapy and a vaccine for COVID-19, and the current treatments are almost supportive. Therefore, proper control and preventive measures that include physical/social distancing, washing hands frequently with soap and water, disinfecting hands and objects with sanitizers and alcohol, avoiding contact of contaminated objects, using proper personal protective equipment, and public education could minimize the transmission.</t>
  </si>
  <si>
    <t>http://www.sciepub.com/AJCMR/abstract/11856</t>
  </si>
  <si>
    <t xml:space="preserve">Pal, Mahendra; Kerorsa, Gemechu Berhanu; Kandi, Venkataramana; </t>
  </si>
  <si>
    <t>American Journal of Clinical Medicine Research</t>
  </si>
  <si>
    <t>Coronavirus disease 2019 (COVID-19) is a communicable illness which has become a global pandemic involving all the age groups. We report a case of neonatal SARS-CoV-2 infection in NICU of Pak Emirates Military Hospital Rawalpindi in a 26-day-old neonate who presented to us with fever and refusal to feed. Laboratory parameters revealed SARS-CoV-2 and typical CT-chest findings. Considering this scenario, we are of the opinion that the transmission of the virus was horizontal. Under the current circumstances, COVID-19 should be in the differentials while evaluating all the neonates presenting with fever.</t>
  </si>
  <si>
    <t>https://www.pafmj.org/index.php/PAFMJ/article/view/4946</t>
  </si>
  <si>
    <t xml:space="preserve">Babar, Muhammad Waleed; Malik, Qudrat Ullah; Ahmed, Zeeshan; Hussain, Shabbir; Razzaq, Asma; Ullah, Inayat; </t>
  </si>
  <si>
    <t>Outcome of COVID-19 with co-existing surgical emergencies in children: our initial experiences and recommendations</t>
  </si>
  <si>
    <t>Background: COVID 19 has changed the practice of surgery vividly all over the world. Pediatric surgery is not an exception. Prioritization protocols allowing us to provide emergency surgical care to the children in need while controlling the pandemic spread. The aim of this study is to share our experiences with the outcome of children with COVID 19 who had a co existing surgical emergency. Methods: This is a retrospective observational study. We reviewed the epidemiological, clinical, and laboratory data of all patients admitted in our surgery department through the emergency department and later diagnosed to have COVID 19 by RT PCR. The study duration was 3 months (April 2020 to June 2020). A nasopharyngeal swab was taken from all patients irrespective of symptoms to detect SARS CoV 2 by RT PCR with the purpose of detecting asymptomatic patients and patients with atypical symptoms. Emergency surgical services were provided immediately without delay and patients with positive test results were isolated according to the hospital protocol. We divided the test positive patients into 4 age groups for the convenience of data analysis. Data were retrieved from hospital records and analyzed using SPSS (version 25) software. Ethical permission was taken from the hospital ethical review board. Results: Total patients were 32. Seven (21.9%) of them were neonates. Twenty four (75%) patients were male. The predominant diagnosis was acute abdomen followed by infantile hypertrophic pyloric stenosis (IHPS), myelomeningocele, and intussusception. Only two patients had mild respiratory symptoms (dry cough). Fever was present in 13 (40.6%) patients. Fourteen (43.8%) patients required surgical treatment. The mean duration of hospital stay was 5.5 days. One neonate with ARM died in the postoperative ward due to cardiac arrest. No patient had hypoxemia or organ failure. Seven health care workers (5.51%) including doctors &amp; nurses got infected with SARS Co V2 during this period. Conclusion: Our study has revealed a milder course of COVID 19 in children with minimal infectivity even when present in association with emergency surgical conditions. This might encourage a gradual restart to mitigate the impact of COVID 19 on children surgery. Keywords: COVID 19, COVID 19 in children, Children Surgery, Surgical emergency, Surgery in COVID 19 positive patients.</t>
  </si>
  <si>
    <t>https://www.medrxiv.org/content/10.1101/2020.08.01.20166371v1</t>
  </si>
  <si>
    <t xml:space="preserve">Hasan, Md Samiul; Ali, Md Ayub; Huq, Umama; </t>
  </si>
  <si>
    <t>32 patients</t>
  </si>
  <si>
    <t>Pregnancy and Childbirth in COVID-19 Positive/Probable and Suspected Patients: A Comprehensive Review</t>
  </si>
  <si>
    <t>Corona virus disease 2019 (COVID-19) is a global pandemic disease caused by novel corona virus called SARS-CoV-2. Over 213 countries as of July 15, 2020, 13.1 million people are affected by this deadly virus. More than 100 million women are pregnant worldwide and potentially all are at risk of exposure to SARS-CoV-2 infection. Coronaviruses cause illness ranging in severity from common cold and severe respiratory illness to death. Frequent manifestations of COVID-19 include fever, cough, myalgia, headache, and diarrhoea. Abnormal test result shows abnormalities on chest radiographic imaging, lymphopenia, leukopenia, and thrombocytopenia. Physiological changes during pregnancy like altered immunity, reduced functional residual volume, pressure on diaphragm by advanced gravid uterus may lead to adverse respiratory outcome in any viral disease. Maternal mortality was very high in other corona viruses like Severe acute respiratory syndrome (SARS) and Middle East respiratory syndrome (MERS). No evidence of in utero transmission was seen in SARS or MERS. Coronavirus disease 2019 might increase the risk of vertical transmission and pregnancy complications. So, meticulous management is necessary for safe maternal and foetal outcome. Early isolation, aggressive infection control procedures, oxygen therapy are the key component of COVID-19 management. In pregnancy multidisciplinary approach should be taken for general and obstetrical management. At present there is no specific treatment for COVID-19. Based on results from observational studies empiric antibacterial and antiviral drugs are used. Very recently a few controlled trials were published that suggest few treatment options. On the basis of published data and recommendations of international health organizations, the aim of this review is to explore effective treatment and care of the pregnant women throughout pregnancy, during childbirth and afterwards in this novel SARS-CoV-2 crisis.</t>
  </si>
  <si>
    <t>https://www.banglajol.info/index.php/JBCPS/article/view/47443</t>
  </si>
  <si>
    <t xml:space="preserve">Begum, Mosammat Rashida; Ehsan, Nazia; Ehsan, Mariya; Sharif, Azaz Bin; </t>
  </si>
  <si>
    <t>Journal of Bangladesh College of Physicians and Surgeons</t>
  </si>
  <si>
    <t>Covid-19 and Prophylactic Measures for HIV Children of Ratodero, Larkana</t>
  </si>
  <si>
    <t>http://journalrmc.com/index.php/JRMC/article/view/1434</t>
  </si>
  <si>
    <t xml:space="preserve">Hussain, Irshad; Raza, Muhammad Shahzad; Joyo, Saleem Ahmed; </t>
  </si>
  <si>
    <t>Journal of Rawalpindi Medical College</t>
  </si>
  <si>
    <t>20 children with HIV</t>
  </si>
  <si>
    <t>Perceptions, Generalized Anxiety and Fears of Pregnant women about Corona Virus infection in the heart of Pandemic</t>
  </si>
  <si>
    <t>Background: The current uncertainties and alarming situation of COVID-19 pandemic may cause anxiety, mental distress and fears among pregnant women, who otherwise may have been progressing well. Till date, there is no robust empirical evidence, how the COVID-19 pandemic might have influenced the generalized anxiety and fears among pregnant women.
Objective: To determine the perceptions, anxiety and fears of current COVID-19 pandemic among pregnant women during antenatal and immediate postpartum period.
Setting: Pregnant women attending antenatal outpatient department, or women who recently delivered at the Department of Obstetrics &amp; Gynecology Unit II, Ruth Pfau KM Civil Hospital and Holy Family Hospital, Karachi were included in the study.
Methods: A pre-designed, validated questionnaire was used by medical doctors through a face-to-face interview to collect the desired information. Associations were determined using parametric tests and a p-value ≤ 0.05 was considered as statistically significant.
Results: A total of 286 pregnant women with a mean age of 26.47 ± 4.81 years were enrolled in the study. The mean gestational age of women was 33.04 ± 7.54 weeks. Majority of women 67.8% (n=194) perceived that COVID-19 can affect the pregnancy, it can be transmitted to newborn baby 83.2% (n=238), and can affect the child if mother has infected with this virus 84.6% (n=242). Most of the women 84.6% (n=242) were afraid of COVID-19 infection, and reported mean fear level of 5.86 ± 3.12 on a scale of 1 to 10. Women who perceived that COVID-19 can affect the child had significantly higher level of GAD scores (n=37, 15.3%, p-value 0.042). Similarly, women who were afraid of COVID-19 infection had significantly higher (n=40, 16.5%, p-value 0.046) GAD score. Women who had high GAD score (≥7) also had significantly higher (p-value 0.020) fear score (6.90 ± 3.23 vs 5.68 ± 3.07) compared with women who had normal GAD score (&lt;7).
Conclusion: High proportion of women had stronger belief that if mother have infection, child will also have it and it’s likely to be transmitted from mother to child. Although there is not enough evidence to support vertical transmission of infection as yet but it is still appearing as a major stressor among pregnant women.</t>
  </si>
  <si>
    <t>https://www.researchsquare.com/article/rs-32235/v1</t>
  </si>
  <si>
    <t xml:space="preserve">Hossain, Nazli; Samuel, Mahwish; Sandeep, Rekha; Imtiaz, Sadaf; Zaheer, Sidra; </t>
  </si>
  <si>
    <t>286 pregnant women</t>
  </si>
  <si>
    <t>Fetomaternal Outcome in Women with COVID-19 in a COVID Designated Hospital in Lahore, Pakistan.</t>
  </si>
  <si>
    <t>Background and Objective: The pandemic caused by Coronavirus disease-2019 (COVID-19) is notably becoming similar to severe acute respiratory syndrome (SARS) and Middle East respiratory syndrome viruses (MERS) for causing poor feto-maternal outcome. There is not much data available about COVID-19 during pregnancy in Pakistan therefore the objective of this study is to determine maternal and fetal outcome in pregnant women affected with COVID-19 and to find out frequency of vertical transmission. 
Methods: This descriptive case series was conducted from 1st April 2020 to 10th May 2020 at Department of Obstetrics and Gynecology, COVID ward, Sir Ganga Ram Hospital, Lahore. A total of 20 women were included in the study that were found positive for viral RNA by Real-Time Reverse Transcription Polymerase Chain Reaction (rRT-PCR) of nasopharyngeal specimens. Demographics, duration of gestation, fetomaternal outcome and vertical transmission were noted in the respected proformas. The data was analyzed using Statistical Package for Social Sciences version 20. 
Results: The mean age of these gravid females was 29.3 ± 4.17 years. The mean gravidity was 2.60 ± 1.14 and mean gestational age was 29 ± 9.53 weeks. Among 20 patients, 4(20%) were primigravida, 5(25%) females were gravida 2 and remaining 11(55%) cases were gravida 3 and 4. The most common presenting complaints were fever followed by dry cough, myalgia and shortness of breath. Nine patients were delivered by lower segment cesarean section in which fetal distress was observed in 5(55.6%) newborns and 1(10%) newborn was preterm. Among all newborns, 02 developed respiratory distress syndrome and were admitted in pediatric intensive care unit. All pharyngeal swabs of newborns were negative at 12 and 24 hours of life. 
Conclusion: COVID-19 in pregnant females is not different than in general population. The fetomaternal outcome is usually good and there is no evidence of vertical transmission in any newborn. 
KEYWORDS: Pregnancy, COVID-19, Fetomaternal outcome, Fetal distress, Vertical transmission.</t>
  </si>
  <si>
    <t>http://thebiomedicapk.com/articles/754.pdf</t>
  </si>
  <si>
    <t xml:space="preserve">Munir, Shamila Ijaz; Ahsan, Amna; Iqbal, Sofia; Aslam, Summera; Tahira, Tayyaba; Alqai, Sodat; </t>
  </si>
  <si>
    <t>20 pregnant women</t>
  </si>
  <si>
    <t>On 26th Feb 2020, corona virus disease 2019 (COVID-19) caused by a novel corona virus also called severe acute respiratory corona virus 2 (SARS–CoV-2) first emerged in Pakistan. As the number of cases in Pakistan is increasing, cases are also being reported in pregnant women. Very rarely cases have also been reported in neonates. Possible mode of transmission from an infected mother to the neonate is through either intrauterine infection (by haematogenous spread through placenta, in utero aspiration or ingestion of amniotic fluid) or neonatal infection (by ingestion or contact with infected amniotic fluid or maternal secretions). No case of intrauterine transmission has been reported to date from Pakistan. We are reporting a case of possible intra uterine transmission in a neonate.</t>
  </si>
  <si>
    <t>https://pafmj.org/index.php/PAFMJ/article/view/4947</t>
  </si>
  <si>
    <t xml:space="preserve">Aatif, Muhammad; Basheer, Faisal; Jalil, Jawad; Jahanzaib, Sundas; Khan, Fatima Sharif; </t>
  </si>
  <si>
    <t>Impact of COVID-19 on Pregnancy and Childbirth: A Systematic Review of Recent Evidence.</t>
  </si>
  <si>
    <t>Background and Objective: There is a high suspicion that SARS-CoV-2 might be transmitted vertically from mother to fetus and causes clinically significant infection. This review evaluates the pathogenesis, risk factors, diagnosis and management strategies in pregnant women suspected or confirmed with COVID-19 infection. 
Methods: A literature review of published articles was carried out using keywords of corona virus (and its root derivatives), pregnancy, vertical transmission and childbirth in Medline, Cochrane, CINAHL and Web of Sciences. Clinical articles including case-control, case reports, case series and reviews published between 2019 and 2020, in English language were included. Editorials and Letter to Editors were not included. Two independent authors reviewed title and abstract and another set of two independent authors screened full text. A total of 22 articles were shortlisted for addition into the final manuscript. 
Results: A total of 403 pregnancies were considered in the study with most of the patients in the third trimester of pregnancy. There was no maternal mortality reported in the literature, however 1.49% fetal mortality has been reported. 
Conclusion: Extensive care should be taken to determine the timing and mode of delivery, preparation of a safe-to-deliver labor room and the choice of anesthesia with detailed newborn observation. 
KEYWORDS: COVID-19, PRISMA guidelines, Pregnant females, Vertical transmission.</t>
  </si>
  <si>
    <t>http://thebiomedicapk.com/articles/745.pdf</t>
  </si>
  <si>
    <t xml:space="preserve">Sajid, Mir Ibrahim; Awais, Sheharbano; Salar, Khizar; Sherwani, Maryam; Abaidullah, Sajid; Kamal, Nighat; Parveen, Zahida; </t>
  </si>
  <si>
    <t>The Effect of COVID-19 Pandemic on Immunization Services in India-Possible Challenges and way forward</t>
  </si>
  <si>
    <t>The novel disease COVID-19 which has affected more than 200 countries globally including India, has been declared as pandemic by World Health Organization. The Government of India (GOI) has taken timely measures to contain the human-to-human transmission of COVID-19 in the Country through implementation of lockdown to restrict the travel with relaxation for availing essential commodities and medical services. Domestic and International transport facilities have been stopped. The expansion of this pandemic has adversely affected health seeking behavior of community for other health conditions and the service delivery of essential health services including immunization. Routine immunization targets to immunize around 157 million beneficiaries each year against twelve vaccine preventable diseases. However, due to lockdown and further strategy of containment of COVID - 19, the service delivery under Universal Immunization Program (UIP) is badly affected. In order to avert the implication of delayed immunization on future of the India’s immunization program, this gap need to be addressed by taking timely measures for immunization of due beneficiaries. The present article is an attempt to explain existing immunization practices in India, enumerate possible challenges in delivering immunization services due to COVID-19 and enlist suggestive strategies to overcome those challenges.</t>
  </si>
  <si>
    <t>http://medical.advancedresearchpublications.com/index.php/EpidemInternational/article/view/355</t>
  </si>
  <si>
    <t xml:space="preserve">Singh, Varun; </t>
  </si>
  <si>
    <t>Epidemiology International (E-ISSN: 2455-7048)</t>
  </si>
  <si>
    <t>COVID-Positive preterm neonate for emergency laparotomy: Anesthesia and management issues:“How we react and respond”</t>
  </si>
  <si>
    <t>Thirty weeks low-birth-weight preterm COVID-positive baby with anorectal malformation underwent emergency laparotomy in view of perforative peritonitis. Baby was assessed by a virtual telecommunication. Safety precautions were carried out for health-care workers during patient transit, aerosol-generating procedures, surgery, and postoperative care in COVID intensive care unit. Scarcity of evidence base for preterm neonates at that time made us design and efficiently conduct our own safety protocol. Interdepartmental team work was the key.</t>
  </si>
  <si>
    <t>http://www.apollomedicine.org/preprintarticle.asp?id=291735</t>
  </si>
  <si>
    <t xml:space="preserve">Mehra, Chetan; Khan, Unaiza; Chowdhary, Sujit Kumar; </t>
  </si>
  <si>
    <t>COVID-19: Endangering women's mental and reproductive health</t>
  </si>
  <si>
    <t>http://www.ijph.in/article.asp?issn=0019-557X;year=2020;volume=64;issue=6;spage=251;epage=252;aulast=Sharma</t>
  </si>
  <si>
    <t xml:space="preserve">Sharma, Pallavi; Sharma, Shalini; Singh, Nilanchali; </t>
  </si>
  <si>
    <t>Indian Journal of Public Health</t>
  </si>
  <si>
    <t>COVID-19 Related Anxiety and Concerns Expressed by Pregnant and Postpartum Women-a Survey Among Obstetricians</t>
  </si>
  <si>
    <t>This paper from India describes anxieties that pregnant and postpartum women reported to obstetricians during the COVID-19 pandemic. Of the 118 obstetricians who responded to an online survey, most had been contacted for concerns about hospital visits (72.65%), methods of protection (60.17%), the safety of the infant (52.14%); anxieties related to social media messages (40.68%), contracting the infection (39.83%). Obstetricians felt the need for resources such as videos, websites and counselling skills to handle COVID related anxiety among perinatal women.</t>
  </si>
  <si>
    <t>https://www.researchsquare.com/article/rs-38004/v1</t>
  </si>
  <si>
    <t xml:space="preserve">Nanjundaswamy, Madhuri H; Shiva, Lakshmi; Desai, Geetha; Ganjekar, Sundarnag; Kishore, Thomas; Ram, Uma; Satyanarayana, Veena; Thippeswamy, Harish; Chandra, Prabha S; </t>
  </si>
  <si>
    <t>118 obstetricians</t>
  </si>
  <si>
    <t>COVID-19 in a Preterm-Leading to Remodelling of Care</t>
  </si>
  <si>
    <t>https://link.springer.com/article/10.1007/s12098-020-03426-5</t>
  </si>
  <si>
    <t xml:space="preserve">Siddhi, PS; Rayasandra, G; Plant, AJ; Krishnamurthy, R; Bhaduri, A; Muhammed, BJ; </t>
  </si>
  <si>
    <t>Antenatal care, care at birth, and breastfeeding during the coronavirus (COVID-19) pandemic</t>
  </si>
  <si>
    <t>Coronavirus (COVID-19) pandemic has been declared by the World Health Organization after it has gripped many countries of the world. The exponential increase in the number of cases has resulted in panic and confusion among healthcare workers and the vulnerable population. Pregnant and lactating mothers are a vulnerable group and need evidence-based advice to protect the health of the mother and the child. Healthcare workers can play an important role in dispelling the myths and misconceptions among pregnant and lactating mothers regarding COVID-19, if they are equipped with scientific information on antenatal care, care at birth, and breastfeeding. This review attempts to summarize the published evidence related to antenatal care, care at birth and breastfeeding during the COVID-19 pandemic.</t>
  </si>
  <si>
    <t>https://iapsmupuk.org/journal/index.php/IJCH/article/view/1405</t>
  </si>
  <si>
    <t xml:space="preserve">Ranganathan, Ranjitha; Khan, Amir Maroof; Chhabra, Pragti; </t>
  </si>
  <si>
    <t>Optimization of the Response to nCOVID-19 Pandemic in Pregnant Women–An Urgent Appeal in Indian Scenario</t>
  </si>
  <si>
    <t>Corona virus Disease 2019 (nCOVID-19), the novel corona virus infection caused by SARS-CoV-2 is a global pandemic with an estimated global mortality rate of 3.4% respectively. SARS-CoV-2 is the seventh human corona virus after SARS-CoV and MERS-CoV. The disease presentation can range from no symptoms (asymptomatic) to severe pneumonia and death. As of now, the experience in Indian set-up is limited. There is even less to draw from in terms of experience in pregnant women and neonates. Pregnancy is a physiological state involving changes that predispose to respiratory complications of viral infection. Limited knowledge available on corona virus infections during pregnancy is attributable to the findings in SARS and MERS epidemics. Clinical manifestations in pregnancy were found to be similar to those of non-pregnant adults with nCOVID-19 that have been reported in the literature without increased susceptibility. Recent evidences have shown the absence of vertical transmission of the SARS-CoV-2 virus from mother to infant. In India, cost-effective and readily available drugs such as hydroxychloroquine and azithromycin are used for nCOVID-19 infection as per guidelines given by the Federation of Obstetric and Gynaecological Societies of India (FOGSI). All the patients with nCOVID-19 in labour universally delivered by caesarean section. Initiation of breastfeeding is controversial. The principle guidelines for isolation, quarantine, case definition, contact tracing, notification and testing are same as that of the general public. 
Key Words: nCOVID-19, Pregnancy, SARS-CoV-2, Pandemic</t>
  </si>
  <si>
    <t>May 2020</t>
  </si>
  <si>
    <t>http://ijcrr.com/uploads/2673_pdf.pdf</t>
  </si>
  <si>
    <t xml:space="preserve">Garg, Neha; Kothandaraman, Keerthana; Jeyaraman, Madhan; </t>
  </si>
  <si>
    <t>COVID-19 in children: An overview</t>
  </si>
  <si>
    <t>COVID-19 or Coronavirus 2 had emerged in Wuhan, Hubei province in China in December 2019 only. From there it spread to almost whole of the world, spreading to many continents, WHO declared it as pandemic. So far, more than 3.5 million of the world population is infected and more than 245,000 people have died. Coronaviruses as such usually causes mild respiratory symptoms in children; however, SARS-CoV-2 or COVID-19 can cause severe acute respiratory syndrome (SARS) or death. Children presenting with respiratory distress have to be managed in intensive care units. COVID-19 spreads by the human to human transmission, forcing many countries going through administrationimposed lockdowns bringing economic activity to a halt. At present, there is no approved antiviral drug for specific therapy for COVID-19, therefore personal hygiene and social distancing play a major role in its prevention. In children the presentation can be mild, not raising any suspicion but has huge potential to cause community spread with a huge socio-economic cost.</t>
  </si>
  <si>
    <t>https://www.indianjournals.com/ijor.aspx?target=ijor:ijhs1&amp;volume=7&amp;issue=si1&amp;article=019</t>
  </si>
  <si>
    <t xml:space="preserve">Abrol, Pankaj; Sahoo, Bishnupriya; Sharma, Shashi; </t>
  </si>
  <si>
    <t>Indian Journal of Health Sciences and Care</t>
  </si>
  <si>
    <t>A Comprehensive Review of the Cross-Disciplinary Impact of COVID-19 in India</t>
  </si>
  <si>
    <t>A novel coronavirus (2019-nCoV) responsible for a severe acute respiratory disorder (SARS-CoV-2) in humans, with its epicentre in Wuhan, China emerged in December 2019. This coronavirus, by far, has hit &gt;200 countries, affecting 7 million worldwide accounting 11% death of the affected population. The transmission is majorly caused by human-to-human contact and, through fomite. In view of the increasing number of COVID-19 cases and the absence of definitive treatment or vaccinations, WHO has deemed the viral infection a pandemic of international concern. In such grave situations, there is a need for expanding the health sector workforce, government and police workforce, sanitation and prevention strategies. The current article describes the virology aspect, control of COVID-19 and revisits the various treatment options available at present this deadly infection. Epidemiology of COVID-19 is also discussed to further understand the pandemic status of India. The article also discusses implicating quarantine or social distancing, and in extreme cases, lockdown or alternative approaches such as herd or indirect immunity, as a measure to control the pandemic. Lockdown or social distancing will give rise to economic, emotional, political and social downfall in the country. It is estimated that a lockdown period will set back the country, possibly, by $240 billion, yet it stands unavoidable in the spread of control of infection. Thus, policymakers should strategize economic revival depending upon the best possible data and critical understanding.</t>
  </si>
  <si>
    <t>https://www.preprints.org/manuscript/202006.0131/v1</t>
  </si>
  <si>
    <t xml:space="preserve">Dhawal, Pranjali; Kakodkar, Shruti; Pawar, Rasika; Bhome, Shraddha; Barve, Siddhivinayak; </t>
  </si>
  <si>
    <t>Impact of COVID-19 on child labour in South Asia</t>
  </si>
  <si>
    <t>This helpdesk report examines the impacts of Covid-19 on child labour in South Asia. South Asia already has among the highest prevalence of child labour in the world, with an estimated 16.7 million (5-17 year-old) children engaged in child labour in South Asia. While the full scale of the COVID-19 crisis in South Asia is still emerging, it is clear that the pandemic is having a significant negative impact on the region’s economies. The experience of previous epidemics/financial crises suggests that the Coronavirus pandemic will lead to a rise in child labour. The (potential) pathways in which the current COVID-19 pandemic could lead to increased enslavement and child labour in the developing world, including in South Asia are: loss of livelihoods and economic opportunities; employers have stronger incentives and perhaps greater latitude for exploitation; greater discrimination against minorities and migrants could facilitate exploitation; anti-slavery organisations and activities have been disrupted and school closures and heightened financial pressures on families could fuel child labour as well as child marriage. However, some literature also highlights certain specific likely impacts of the crisis on child labour in India and Bangladesh.</t>
  </si>
  <si>
    <t>https://opendocs.ids.ac.uk/opendocs/handle/20.500.12413/15448</t>
  </si>
  <si>
    <t xml:space="preserve">Idris, Iffat; </t>
  </si>
  <si>
    <t>Pediatric COVID-19: The Silent Spreaders are not so Silent Anymore</t>
  </si>
  <si>
    <t>The COVID-19 pandemic has been an enigma to all. Contrary to the initial perception that the novel coronavirus spares most kids, evidence has been emerging that children including neonates and infants are also infected. The clinical presentation in the pediatric age group has been reported as often atypical. Given the fact that children could be carriers of this deadly virus and hence act as spreaders, the need to recognize pediatric COVID-19 seems imminent.</t>
  </si>
  <si>
    <t>https://www.thieme-connect.com/products/ejournals/html/10.1055/s-0040-1713725</t>
  </si>
  <si>
    <t xml:space="preserve">Dewan, Pooja; Gupta, Piyush; </t>
  </si>
  <si>
    <t>Annals of the National Academy of Medical Sciences (India)</t>
  </si>
  <si>
    <t>Impact of ongoing COVID-19 pandemic on child health and well being</t>
  </si>
  <si>
    <t xml:space="preserve">The pandemic of coronavirus disease-19 starting from Wuhan city of Hubei province in China has engulfed the entire world with adverse effects in terms of loss of human lives and stagnation in economies of most of the countries including the developed ones. One important aspect of this ongoing pandemic is its effect on children and their health round the globe. Apart from its direct effect in terms of morbidity and mortality caused by the illness itself, the indirect effect of the pandemic due to disruption of routine health services, closure of schools, isolation, and quarantining of the diseased and suspected persons, prolonged period of being indoors due to lockdown imposed by most of the countries which are having a more dreadful impact on children’s health and psychological well-being, which is an alarming sign.
</t>
  </si>
  <si>
    <t>https://mansapublishers.com/IJCH/article/view/2412</t>
  </si>
  <si>
    <t xml:space="preserve">Bashar, MD Abu; Begam, Nazia; </t>
  </si>
  <si>
    <t>Indian Journal of Child Health</t>
  </si>
  <si>
    <t>Impact of COVID-19 on children: Special focus on psychosocial aspect</t>
  </si>
  <si>
    <t xml:space="preserve">Although medical literature shows that children are minimally susceptible to 2019-Corona virus disease (COVID-19), they are hit the hardest by psychosocial impact of this pandemic. Being quarantined in homes and institutions may impose greater psychological burden than the physical sufferings caused by the virus. School closure, lack of outdoor activity, aberrant dietary and sleeping habits are likely to disrupt children’s usual lifestyle and can potentially promote monotony, distress, impatience, annoyance and varied neuropsychiatric manifestations. Incidences of domestic violence, child abuse, adulterated online contents are on the rise. Children of single parent and frontline workers suffer unique problems. The children from marginalized communities are particularly susceptible to the infection and may suffer from extended ill-consequences of this pandemic, such as child labor, child trafficking, child marriage, sexual exploitation and death etc. Parents, pediatricians, psychologists, social workers, hospital authorities, government and non-governmental organizations have important roles to play to mitigate the psychosocial ill-effects of COVID-19 on children and adolescents. To provide the basic amenities, social security, medical care, and to minimize the educational inequities among the children of the different strata of the society are foremost priorities.
KEY WORDS: COVID-19; Coronavirus; Pandemics; Parenting; Child abuse; Mental health
</t>
  </si>
  <si>
    <t>https://www.minervamedica.it/en/journals/minerva-pediatrica/article.php?cod=R15Y2020N03A0226</t>
  </si>
  <si>
    <t xml:space="preserve">Ghosh, Ritwik; Dubey, Mahua Jana; Chatterjee, Subhankar; Dubey, Souvik; </t>
  </si>
  <si>
    <t>education</t>
  </si>
  <si>
    <t>Coronavirus Disease (COVID-19) With Relevance to Pediatrics</t>
  </si>
  <si>
    <t>https://www.indianpediatrics.net/june2020/june-582-583.htm</t>
  </si>
  <si>
    <t>Clinico-Pathogenesis of COVID-19 in children</t>
  </si>
  <si>
    <t>The recent pandemic by severe acute respiratory syndrome coronavirus-2 (SARS-CoV-2) causing Coronavirus disease-2019 (COVID-19) affects mainly adults and to a lesser extent children. The major route of spread is via droplets where the virus is released into the air in the form of droplets by an infected individual during coughing and sneezing. Virus primarily infects the respiratory tract epithelium. Its spike protein interacts via ACE-2 receptor and facilitates the entry of the virus into the cells by membrane fusion. The activated Cytotoxic T cells and other cells cause an exaggerated inflammatory response releasing huge amounts of pro-inflammatory cytokines like interleukins and interferon. Due to this surge in the cytokine levels leading to a storm like state, there is significant endothelial injury causing hyper-coaguable state and disseminated intravascular coagulation. The common presentation in children include involvement of respiratory system leading to pneumonia, severe pneumonia, acute respiratory distress syndrome and finally multiorgan involvement.</t>
  </si>
  <si>
    <t>http://nopr.niscair.res.in/handle/123456789/54473</t>
  </si>
  <si>
    <t xml:space="preserve">Pandit, Kaveri; Gupta, Shalu; Sharma, Ankita Goel; </t>
  </si>
  <si>
    <t>COVID-19: Important Issues for Pediatricians</t>
  </si>
  <si>
    <t>https://www.indianpediatrics.net/july2020/july-685-686.htm</t>
  </si>
  <si>
    <t xml:space="preserve">Kinikar, Aarti A; Kulkarni, Rajesh K; </t>
  </si>
  <si>
    <t>The COVID-19 pandemic and food insecurity: A viewpoint on India</t>
  </si>
  <si>
    <t>In this article, we present our viewpoint on COVID-19 pandemic and one of the humanitarian challenges it will likely pose: food insecurity. We begin our article by presenting the status of hunger and food insecurity around the world, followed by that in lower and middle income countries, and in India. Then we discuss the COVID-19 lockdown and India’s current economic status, followed by India’s ranking in the 2019 Global Hunger Index (GHI) as well as hunger-related facts on Indian women and children. Then after, we discuss the damages to lives caused by COVID-19 and hunger with implications for food insecurity, nutritional status, productivity, education, and wage earnings (based on literature). More importantly, we discuss various complimentary steps to preventing COVID-19 related deaths with steps to preventing deaths related to food insecurity and hunger for the immediate, medium, and long terms. Finally, we provide a concluding paragraph highlighting the need for the Indian government to carefully combine governmental and non-governmental interventions, in reducing India’s food insecurity and hunger rates despite the COVID-19 related slowdown.</t>
  </si>
  <si>
    <t>https://www.sciencedirect.com/science/article/abs/pii/S0305750X20301947</t>
  </si>
  <si>
    <t xml:space="preserve">Mishra, Khushbu; Rampal, Jeevant; </t>
  </si>
  <si>
    <t>World Development</t>
  </si>
  <si>
    <t>COVID 19 and its mental health consequences</t>
  </si>
  <si>
    <t>https://www.researchgate.net/profile/Anant_Kumar/publication/340954951_COVID_19_and_its_mental_health_consequences/links/5ea7ccd492851c1a9076636e/COVID-19-and-its-mental-health-consequences.pdf</t>
  </si>
  <si>
    <t xml:space="preserve">Kumar, Anant; Nayar, K Rajasekharan; </t>
  </si>
  <si>
    <t>Journal of Mental Health</t>
  </si>
  <si>
    <t>Epidemiology and transmission dynamics of COVID-19 in two Indian states</t>
  </si>
  <si>
    <t>Although most COVID-19 cases have occurred in low-resource countries, there is scarce information on the epidemiology of the disease in such settings. Comprehensive SARS-CoV-2 testing and contact-tracing data from the Indian states of Tamil Nadu and Andhra Pradesh reveal stark contrasts from epidemics affecting high-income countries, with 92.1% of cases and 59.7% of deaths occurring among individuals &lt;65 years old. The per-contact risk of infection is 9.0% (95% confidence interval: 7.5-10.5%) in the household and 2.6% (1.6-3.9%) in the community. Superspreading plays a prominent role in transmission, with 5.4% of cases accounting for 80% of infected contacts. The case-fatality ratio is 1.3% (1.0-1.6%), and median time-to-death is 5 days from testing. Primary data are urgently needed from low- and middle-income countries to guide locally-appropriate control measures.</t>
  </si>
  <si>
    <t>https://www.medrxiv.org/content/10.1101/2020.07.14.20153643v1.full.pdf+html</t>
  </si>
  <si>
    <t xml:space="preserve">Laxminarayan, Ramanan; Wahl, Brian; Dudala, Shankar Reddy; Gopal, K; Mohan, Chandra; Neelima, S; Reddy, KS Jawahar; Radhakrishnan, J; Lewnard, Joseph; </t>
  </si>
  <si>
    <t>28,694 cases in Tamil Nadu (514 ages 0 to 4 years), 4,890 cases in Andhra Pradesh (50 ages 0 to 4 years)</t>
  </si>
  <si>
    <t>Examining the impact of COVID-19 in ethnically diverse families with young children with intellectual and developmental disabilities</t>
  </si>
  <si>
    <t>Background
The COVID‐19 pandemic introduced challenges to families with young children with developmental delays. Beyond the widespread concerns surrounding illness, loss of employment and social isolation, caregivers are responsible for overseeing their children's educational and therapeutic programmes at home often without the much needed support of professionals.
Method
The present study sought to examine the impact of COVID‐19 in 77 ethnically, linguistically and socioeconomically diverse families with young children with intellectual and developmental disabilities (IDDs) in California and Oregon, who were participating in larger intervention studies. Parents responded to five interview questions about the impact of the pandemic, services for their child, silver linings or positive aspects, coping and their concerns about the long‐term impact of the pandemic.
Results
Parents reported that their biggest challenge was being at home caring for their children with the loss of many essential services. Parents reported some positive aspects of the pandemic, especially being together as a family. Although there were positive aspects of the situation, many parents expressed concern about long‐term impacts of the pandemic on their children's development, given the loss of services, education and social engagement opportunities.
Conclusion
Results suggest that parents of young children with IDD report significant challenges at home during the pandemic. Professional support, especially during the reopening phases, will be critical to support family well‐being and child developmental outcomes.</t>
  </si>
  <si>
    <t>https://onlinelibrary.wiley.com/doi/full/10.1111/jir.12769</t>
  </si>
  <si>
    <t>Neece C, McIntyre LL, Fenning R.</t>
  </si>
  <si>
    <t>J Intellect Disabil Res</t>
  </si>
  <si>
    <t>10.1111/jir.12769</t>
  </si>
  <si>
    <t>77 parents</t>
  </si>
  <si>
    <t>Lung Ultrasound May Support Diagnosis and Monitoring of COVID-19 Pneumonia</t>
  </si>
  <si>
    <t>Severe acute respiratory syndrome coronavirus 2 (SARS-CoV-2) disease (COVID-19) is characterized by severe pneumonia and/or acute respiratory distress syndrome in about 20% of infected patients. Computed tomography (CT) is the routine imaging technique for diagnosis and monitoring of COVID-19 pneumonia. Chest CT has high sensitivity for diagnosis of COVID-19, but is not universally available, requires an infected or unstable patient to be moved to the radiology unit with potential exposure of several people, necessitates proper sanification of the CT room after use and is underutilized in children and pregnant women because of concerns over radiation exposure. The increasing frequency of confirmed COVID-19 cases is striking, and new sensitive diagnostic tools are needed to guide clinical practice. Lung ultrasound (LUS) is an emerging non-invasive bedside technique that is used to diagnose interstitial lung syndrome through evaluation and quantitation of the number of B-lines, pleural irregularities and nodules or consolidations. In patients with COVID-19 pneumonia, LUS reveals a typical pattern of diffuse interstitial lung syndrome, characterized by multiple or confluent bilateral B-lines with spared areas, thickening of the pleural line with pleural line irregularity and peripheral consolidations. LUS has been found to be a promising tool for the diagnosis of COVID-19 pneumonia, and LUS findings correlate fairly with those of chest CT scan. Compared with CT, LUS has several other advantages, such as lack of exposure to radiation, bedside repeatability during follow-up, low cost and easier application in low-resource settings. Consequently, LUS may decrease utilization of conventional diagnostic imaging resources (CT scan and chest X-ray). LUS may help in early diagnosis, therapeutic decisions and follow-up monitoring of COVID-19 pneumonia, particularly in the critical care setting and in pregnant women, children and patients in areas with high rates of community transmission.</t>
  </si>
  <si>
    <t>https://www.umbjournal.org/article/S0301-5629(20)30333-1/fulltext</t>
  </si>
  <si>
    <t>Allinovi M, Parise A, Giacalone M, Amerio A, Delsante M, Odone A, Franci A, Gigliotti F, Amadasi S, Delmonte D, Parri N, Mangia A.</t>
  </si>
  <si>
    <t>Ultrasound Med Biol</t>
  </si>
  <si>
    <t>10.1016/j.ultrasmedbio.2020.07.018</t>
  </si>
  <si>
    <t>Tuberous sclerosis complex (TSC), lymphangioleiomyomatosis, and COVID-19: The experience of a TSC clinic in Italy</t>
  </si>
  <si>
    <t>Individuals with comorbidities are at higher risk of coronavirus disease 2019 (COVID‐19) and worse outcome, but little information has been available about patients with genetic diseases and COVID‐19. This study aims at evaluating the presence and outcome of COVID‐19 in a cohort of Italian patients with tuberous sclerosis complex (TSC) and/or lymphangioleiomyomatosis (LAM), and at reviewing the possible effects of mTOR inhibitors on SARS‐CoV‐2 infection. We included 102 unselected individuals with a diagnosis of TSC and/or LAM assessed between January 1, 2020 and April 24, 2020 (29% children, 71% adults). Twenty‐six patients were on mTOR inhibitors. Demographic data, TSC manifestations, presence, and outcomes in individuals with confirmed or suspected SARS‐CoV‐2 infection were evaluated. Health status and outcomes of all patients on mTOR inhibitors were assessed. One patient with severe TSC had polymerase chain reaction (PCR)‐confirmed SARS‐CoV‐2 infection, was admitted to ICU, and died. Nine additional patients either met the definition of suspect case or presented with at least two of the most common symptoms of SARS‐CoV‐2 infection. All recovered fully. None of the patients treated with mTOR inhibitors for their underlying comorbidities was diagnosed with COVID‐19, and those who showed suspicious respiratory symptoms recovered fully. This cohort study provides preliminary information on COVID‐19 in people with TSC in Italy and suggests feasibility to systematically evaluate the role of mTOR inhibitors in SARS‐CoV‐2 infection.</t>
  </si>
  <si>
    <t>https://onlinelibrary.wiley.com/doi/full/10.1002/ajmg.a.61810</t>
  </si>
  <si>
    <t>Peron A, La Briola F, Bruschi F, Terraneo S, Vannicola C, Previtali R, Perazzoli S, Morenghi E, Bulfamante G, Vignoli A, Canevini MP.</t>
  </si>
  <si>
    <t>Am J Med Genet A</t>
  </si>
  <si>
    <t>10.1002/ajmg.a.61810</t>
  </si>
  <si>
    <t>102; 1 CU5</t>
  </si>
  <si>
    <t>Childhood detention during COVID-19 in Italy: building momentum for a comprehensive child protection agenda</t>
  </si>
  <si>
    <t>Childhood detention represents an integral part of the public health response to the COVID-19 emergency. Prison conditions in Italy put detained minors at grave risk of contracting sudden acute respiratory syndrome coronavirus 2 (SARS-CoV-2) infection. To date (29 April 2020), the Italian penitentiary system is housing 161 minors (147 males), most of them in pre-trial custody, as well as 50 children &lt;3 y of age residing with their mothers in detention. Furthermore, the government reported 5265 unaccompanied minor migrants, mainly from Gambia and Egypt. The fundamental approach to be followed in childhood detention during COVID-19 is prevention of the introduction of infectious agents into detention facilities, limiting the spread within the prison and reducing the possibility of spread from the prison to the outside community. This appears challenging in countries like Italy with intense SARS-CoV-2 transmission. The current COVID-19 pandemic shows the need to provide a comprehensive childhood protection agenda, as the provision of healthcare for people in prisons and other places of detention is a state responsibility.</t>
  </si>
  <si>
    <t>https://academic.oup.com/inthealth/advance-article/doi/10.1093/inthealth/ihaa050/5893198</t>
  </si>
  <si>
    <t>Logar S, Leese M.</t>
  </si>
  <si>
    <t>Int Health</t>
  </si>
  <si>
    <t>10.1093/inthealth/ihaa050</t>
  </si>
  <si>
    <t>161; 50 CU5</t>
  </si>
  <si>
    <t>Introduction
SARS-CoV-2, coronavirus that causes coronavirus disease 2019 (COVID-19), was first detected in Spain on 31 January 2020. On 14 March 2020, a state of emergency was declared in Spain in a bid to control the spread of the COVID-19 pandemic in the country. The aim of our study is to analyze the impact on emergency medicine after the national lockdown, as well as the clinical presentation and the management of patients with suspected COVID-19 in the Pediatric Emergency Department.
Patients and methods
This retrospective observational study included children and adolescents under the age of 18, attended in our Pediatric Emergency Department during the period March 14 to April 17, 2020.
Results
A total of 1,666 patients were attended during the study period, 65.4% less than in the same period of 2019. Just over half (51.2%) were males, and mean age was 5.4 years. In triage, 39.9% were high priority levels, 6.5% more than 2019. Most frequent reasons for consultation at the Pediatric Emergency Department were fever (26.5%), respiratory symptoms (16.1%), and trauma (15.2%). A total of 218 patients (13%) received a diagnosis of possible COVID-19, with SARS-CoV-2 infection confirmed in 18.4%, and 23.8% (52/218) were hospitalized. At discharge, 44% (96/218) were diagnosed with lower, and 33.9% (74/218) with upper respiratory infection.
Conclusions
During the SARS-CoV-2 outbreak, the demand for urgent pediatric care decreased, with the proportion of cases with high priority triage levels increasing. Most of the patients with suspected or microbiological confirmation of COVID-19 had mild respiratory symptoms.</t>
  </si>
  <si>
    <t>https://www.sciencedirect.com/science/article/pii/S1695403320302435?via%3Dihub</t>
  </si>
  <si>
    <t>Molina Guti√©rrez M√Å, Ruiz Dom√≠nguez JA, Bueno Barriocanal M, de Miguel Lavisier B, L√≥pez L√≥pez R, Mart√≠n S√°nchez J, de Ceano-Vivas la Calle M.</t>
  </si>
  <si>
    <t>An Pediatr (Barc)</t>
  </si>
  <si>
    <t>10.1016/j.anpedi.2020.06.021</t>
  </si>
  <si>
    <t>A 'Parallel Pandemic': The Psychosocial Burden of Covid-19 in Children and Adolescents</t>
  </si>
  <si>
    <t>The widespread restrictive measures used to control the transmission of Severe Acute Respiratory Syndrome Coronavirus 2 (SARS‐CoV‐2) infection include but are not limited to social distancing and temporary shutdown of schools, companies, and recreational facilities. These dramatic shifts in lifestyle implemented in a short time‐frame, have inadvertently exposed a darker social scenery that challenges the well‐being and development of a generation of children and adolescents globally. The pandemic has stretched the capacity of healthcare providers and home caregivers in resource‐rich and resource‐limited economies, leaving many children in circumstances that offer limited physical, infrastructural, emotional, and social support.</t>
  </si>
  <si>
    <t>https://onlinelibrary.wiley.com/doi/abs/10.1111/apa.15536</t>
  </si>
  <si>
    <t>Cardenas MC, Bustos SS, Chakraborty R.</t>
  </si>
  <si>
    <t>10.1111/apa.15536</t>
  </si>
  <si>
    <t>Increasing maternal mortality associated with COVID-19 and shortage of intensive care is a serious concern in low resource settings</t>
  </si>
  <si>
    <t>We read with interest the article by Collin et al. that described an increased risk of requiring intensive care in pregnant or postpartum women with SARS‐CoV‐2 infection, even when considering only cases needing invasive mechanical ventilation (RR: 3.49; 95% CI:1.89‐6.52).1 The results of this study have implications for countries with limited resources, such as Brazil, the current epicenter of the COVID‐19 pandemic. Maternal deaths due to COVID‐19 were not reported in initial studies from China.</t>
  </si>
  <si>
    <t>https://obgyn.onlinelibrary.wiley.com/doi/abs/10.1111/aogs.13975</t>
  </si>
  <si>
    <t>Silveira Campos L, Caldas JMP.</t>
  </si>
  <si>
    <t>Acta Obstet Gynecol Scand</t>
  </si>
  <si>
    <t>10.1111/aogs.13975</t>
  </si>
  <si>
    <t>Psychological Impact of COVID-19 on Children and Adolescents: Is There a Silver Lining?</t>
  </si>
  <si>
    <t>https://link.springer.com/article/10.1007/s12098-020-03472-z</t>
  </si>
  <si>
    <t>Chawla N, Sharma P, Sagar R.</t>
  </si>
  <si>
    <t>10.1007/s12098-020-03472-z</t>
  </si>
  <si>
    <t>Impact of routine infant BCG vaccination in young generation on prevention of local COVID-19 spread in Japan</t>
  </si>
  <si>
    <t>Objectives
In Japan, the first case of coronavirus disease 2019 (COVID-19) was diagnosed on January 15, 2020 and subsequent infections rapidly increased. The Bacillus Calmette-Guérin (BCG) vaccination program is the principal element of tuberculosis control in Japan. We investigated the impact of routine infant BCG vaccination on prevention of local COVID-19 spread.
Methods
Data on the prevalence of SARS-CoV-2 infection, annual routine infant BCG vaccine coverage (represented by the number of BCG vaccinations per live births), and other candidate factors in each prefecture were obtained from the official notifications database in Japan. We analysed the association of vaccine coverage with the prevalence of SARS-CoV-2 infection.
Results
The BCG vaccine coverage in 1999–2002, 2004, and 2012 in five prefectures with no COVID-19 infections was significantly higher than that in five prefectures with a high prevalence of infections (Mann-Whitney U test, p&lt;0.05). The prevalence of SARS-CoV-2 infection was significantly negatively correlated with BCG vaccine coverage in 2004 and was significantly positively correlated with age groups 20–34 and 40–54 years (Spearman's rank correlation, p&lt;0.01).
Conclusions
Our findings suggest that routine infant BCG vaccination coverage in young generation had a significant impact on prevention of local COVID-19 spread in Japan.</t>
  </si>
  <si>
    <t>https://www.journalofinfection.com/article/S0163-4453(20)30547-8/fulltext</t>
  </si>
  <si>
    <t>Kinoshita M, Tanaka M.</t>
  </si>
  <si>
    <t>J Infect</t>
  </si>
  <si>
    <t>10.1016/j.jinf.2020.08.013</t>
  </si>
  <si>
    <t>5 prefectures</t>
  </si>
  <si>
    <t>Promotion of Maternal-Infant Mental Health and Trauma-Informed Care During the Coronavirus Disease 2019 Pandemic</t>
  </si>
  <si>
    <t>The coronavirus disease 2019 pandemic has led to disruptions in health care in the perinatal period and women’s childbirth experiences. Organizations that represent health care professionals have responded with general practice guidelines for pregnant women, but limited attention has been devoted to mental health in the perinatal period during a pandemic. Evidence suggests that in this context, significant psychological distress may have the potential for long-term psychological harm for mothers and infants. For infants, this risk may extend into early childhood. In this commentary, we present recommendations for practice, research, and policy related to mental health in the perinatal period. These recommendations include the use of a trauma-informed framework to promote social support and infant attachment, use of technology and telehealth, and assessment for mental health needs and experiences of violence.</t>
  </si>
  <si>
    <t>https://www.jognn.org/article/S0884-2175(20)30115-5/fulltext</t>
  </si>
  <si>
    <t>Choi K, Records K, Low LK, Alhusen JL, Kenner C, Bloch JR, Premji SS, Hannan J, Anderson CM, Yeo S, Cynthia Logsdon M.</t>
  </si>
  <si>
    <t>J Obstet Gynecol Neonatal Nurs</t>
  </si>
  <si>
    <t>10.1016/j.jogn.2020.07.004</t>
  </si>
  <si>
    <t>Adaptation of prenatal care and ultrasound</t>
  </si>
  <si>
    <t>In the spring of 2020, expeditious changes to obstetric care were required in New York as cases of COVID-19 increased and pandemic panic ensued. A reduction of in-person office visits was planned with provider appointments scheduled to coincide with routine maternal blood tests and obstetric ultrasounds. Dating scans were combined with nuchal translucency assessments to reduce outpatient ultrasound visits. Telehealth was quickly adopted for selected prenatal visits and consultations when deemed appropriate. The more sensitive cell-free fetal DNA test was commonly used to screen for aneuploidy in an effort to decrease return visits for diagnostic genetic procedures. Antenatal testing guidelines were modified with a focus on providing evidence-based testing for maternal and fetal conditions. For complex pregnancies, fetal interventions were undertaken earlier to avoid serial surveillance and repeated in-person hospital visits. These rapid adaptations to traditional prenatal care were designed to decrease the risk of coronavirus exposure of patients, staff, and physicians while continuing to provide safe and comprehensive obstetric care.</t>
  </si>
  <si>
    <t>https://www.sciencedirect.com/science/article/pii/S0146000520300616?via%3Dihub</t>
  </si>
  <si>
    <t>Aziz A, Fuchs K, Nhan-Chang CL, Zork N, Friedman AM, Simpson LL.</t>
  </si>
  <si>
    <t>10.1016/j.semperi.2020.151278</t>
  </si>
  <si>
    <t>The clinical course of COVID in pregnancy</t>
  </si>
  <si>
    <t>The 2019 novel coronavirus disease (COVID-19) pandemic poses unique challenges to the medical community as the optimal treatment has not been determined and is often at the discretion of institutional guidelines. Pregnancy has previously been described as a high-risk state in the context of infectious diseases, given a particular susceptibility to pathogens and adverse outcomes. Although ongoing studies have provided insight on the course of this disease in the adult population, the implications of COVID-19 on pregnancy remains an understudied area. The objective of this study is to review the literature and describe clinical presentations among pregnant women afflicted with COVID-19.</t>
  </si>
  <si>
    <t>https://www.sciencedirect.com/science/article/pii/S0146000520300677?via%3Dihub</t>
  </si>
  <si>
    <t>Syeda S, Baptiste C, Breslin N, Gyamfi-Bannerman C, Miller R.</t>
  </si>
  <si>
    <t>10.1016/j.semperi.2020.151284</t>
  </si>
  <si>
    <t>Impact of Maternal SARS-CoV-2 Detection on Breastfeeding Due to Infant Separation at Birth</t>
  </si>
  <si>
    <t>Objective To assess the impact of separation of SARS-CoV-2 PCR-positive mother–newborn dyads on breastfeeding outcomes.
Study design
This is an observational longitudinal cohort study of SARS-CoV-2 PCR-positive mothers and their infants at three NYU Langone Health hospitals from March 25, 2020 through May 30, 2020. Mothers were surveyed by telephone regarding pre-delivery feeding plans, in-hospital feeding, and home feeding of their neonates. Any change prompted an additional question to determine whether this change was due to COVID-19.
Results
Of the 160 mother–newborn dyads, 103 mothers were reached by telephone, and 85 consented to participate. No significant difference was observed in pre-delivery feeding plan between the separated and unseparated dyads (P = .268). Higher rates of breastfeeding were observed in the unseparated dyads compared with the separated dyads in the hospital (p&lt;0.001), and at home (p=0.012). Only two mothers in each group reported expressed breast milk as the hospital feeding source (5.6% of unseparated vs 4.1% of separated). COVID-19 was more commonly cited as the reason for change among the separated compared with the unseparated group (49.0% vs 16.7%, p&lt;0.001). When dyads were further stratified by symptom status into four groups (asymptomatic separated, asymptomatic unseparated, symptomatic separated, and symptomatic unseparated), results remained unchanged.
Conclusion
In the setting of COVID-19, separation of mother–newborn dyads impacts breastfeeding outcomes, with lower rates of breastfeeding both during hospitalization and at home following discharge compared with unseparated mothers and infants. No evidence of vertical transmission was observed; one case of postnatal transmission occurred from an unmasked symptomatic mother who held her infant at birth.</t>
  </si>
  <si>
    <t>https://www.jpeds.com/article/S0022-3476(20)30986-0/fulltext</t>
  </si>
  <si>
    <t>Popofsky S, Noor A, Leavens-Maurer J, Quintos-Alagheband ML, Mock A, Vinci A, Magri E, Akerman M, Noyola E, Rigaud M, Pak B, Lighter J, Ratner AJ, Hanna N, Krilov L.</t>
  </si>
  <si>
    <t>10.1016/j.jpeds.2020.08.004</t>
  </si>
  <si>
    <t>Hospitalization Rates and Characteristics of Children Aged &lt;18 Years Hospitalized with Laboratory-Confirmed COVID-19 - COVID-NET, 14 States, March 1-July 25, 2020</t>
  </si>
  <si>
    <t>What is already known about this topic?
Most reported SARS-CoV-2 infections in children aged &lt;18 years are asymptomatic or mild. Less is known about severe COVID-19 in children requiring hospitalization.
What is added by this report?
Analysis of pediatric COVID-19 hospitalization data from 14 states found that although the cumulative rate of COVID-19–associated hospitalization among children (8.0 per 100,000 population) is low compared with that in adults (164.5), one in three hospitalized children was admitted to an intensive care unit.
What are the implications for public health practice?
Children are at risk for severe COVID-19. Public health authorities and clinicians should continue to track pediatric SARS-CoV-2 infections. Reinforcement of prevention efforts is essential in congregate settings that serve children, including childcare centers and schools.</t>
  </si>
  <si>
    <t>https://www.cdc.gov/mmwr/volumes/69/wr/mm6932e3.htm?s_cid=mm6932e3_w</t>
  </si>
  <si>
    <t>Kim L, Whitaker M, O'Halloran A, Kambhampati A, Chai SJ, Reingold A, Armistead I, Kawasaki B, Meek J, Yousey-Hindes K, Anderson EJ, Openo KP, Weigel A, Ryan P, Monroe ML, Fox K, Kim S, Lynfield R, Bye E, Shrum Davis S, Smelser C, Barney G, Spina NL, Bennett NM, Felsen CB, Billing LM, Shiltz J, Sutton M, West N, Talbot HK, Schaffner W, Risk I, Price A, Brammer L, Fry AM, Hall AJ, Langley GE, Garg S; COVID-NET Surveillance Team.</t>
  </si>
  <si>
    <t>10.15585/mmwr.mm6932e3</t>
  </si>
  <si>
    <t>14 states</t>
  </si>
  <si>
    <t>https://www.nejm.org/doi/10.1056/NEJMc2016881</t>
  </si>
  <si>
    <t>Vouga M, Grobman WA, Baud D.</t>
  </si>
  <si>
    <t>Obesity and immunodeficiencies are the main pre-existing conditions associated with mild to moderate COVID-19 in children</t>
  </si>
  <si>
    <t>https://onlinelibrary.wiley.com/doi/full/10.1111/ijpo.12713</t>
  </si>
  <si>
    <t>Leon-Abarca JA.</t>
  </si>
  <si>
    <t>Pediatr Obes</t>
  </si>
  <si>
    <t>10.1111/ijpo.12713</t>
  </si>
  <si>
    <t>Severe pre-eclampsia complicated by acute fatty liver disease of pregnancy, HELLP syndrome and acute kidney injury following SARS-CoV-2 infection</t>
  </si>
  <si>
    <t>The severe acute respiratory syndrome coronavirus 2 (SARS-CoV-2) pandemic has presented many diagnostic challenges and uncertainties. Little is known about common pathologies complicating pregnancy and how their behaviour is modified by the presence of SARS-CoV-2. Pregnancy itself can alter the body’s response to viral infection, which can cause more severe symptoms. We report the first case of a patient affected with sudden-onset severe pre-eclampsia complicated by acute fatty liver disease of pregnancy, HELLP (haemolysis, elevated liver enzymes and low platelet) syndrome and acute kidney injury following SARS-CoV-2 infection. Although an initial diagnostic dilemma, a multidisciplinary team approach was required to ensure a favourable outcome for both the mother and the baby. Our case report highlights the need for health professionals caring for pregnant women to be aware of the complex interplay between SARS-CoV-2 infection and hypertensive disorders of pregnancy.</t>
  </si>
  <si>
    <t>https://casereports.bmj.com/content/13/8/e237521.info</t>
  </si>
  <si>
    <t>Ahmed I, Eltaweel N, Antoun L, Rehal A.</t>
  </si>
  <si>
    <t>10.1136/bcr-2020-237521</t>
  </si>
  <si>
    <t>Parents' Knowledge and Attitude towards COVID-19 in Children: A Jordanian Study</t>
  </si>
  <si>
    <t>Background
The coronavirus disease 2019 (COVID‐19) has had a rapid global spread. All individuals of all age groups are at risk of COVID‐19. This study aims to describe the knowledge and attitude of Jordanian parents regarding COVID‐19 in children, including clinical signs of the disease, modes of transmission and protection measures.
Method
A cross‐section study among Jordanian parents was conducted. The size of the sample was 810. Information regarding the clinical signs of the disease, modes of transmission, protection measures against COVID‐19 and satisfaction with governmental measures was collected.
Results
The findings indicate that the parents had a good understanding of the clinical signs, mode of transmission and protection measures and were satisfied with governmental measures. According to the parents’ responses, the resource they used the most about COVID‐19 was social media (78%), followed by news channels. Many correctly stated that fever was a clinical sign, followed by cough (77%). Almost 90% of the parents have an appropriate attitude towards companioning children within crowds. Generally, people are more susceptible to the virus within crowds.
Conclusions
In summary, we believe that the findings reported here are important for understanding the clinical characteristics and vertical transmission potential of COVID‐19 infection in children, from the perspective of parents. The knowledge of parents about COVID‐19 in children was considered good in the case of most parents. This knowledge helps with creating educational programs to increase awareness for areas that have weaknesses</t>
  </si>
  <si>
    <t>https://onlinelibrary.wiley.com/doi/abs/10.1111/ijcp.13671</t>
  </si>
  <si>
    <t>Jordan</t>
  </si>
  <si>
    <t>Abuhammad S.</t>
  </si>
  <si>
    <t>Int J Clin Pract</t>
  </si>
  <si>
    <t>10.1111/ijcp.13671</t>
  </si>
  <si>
    <t>810 mothers</t>
  </si>
  <si>
    <t>Obesity as a contributor to immunopathology in pregnant and non-pregnant adults with COVID-19</t>
  </si>
  <si>
    <t>The ongoing coronavirus disease 2019 (COVID‐19) pandemic has led to a global public health emergency with the need to identify vulnerable populations who may benefit from increased screening and healthcare resources. Initial data suggests that overall, pregnancy is not a significant risk factor for severe coronavirus disease 2019 (COVID‐19). However, case series have suggested that maternal obesity is one of the most important co‐morbidities associated with more severe disease. In obese individuals, suppressors of cytokine signaling are upregulated and type I and III interferon responses are delayed and blunted leading to ineffective viral clearance. Obesity is also associated with changes in systemic immunity involving a wide range of immune cells and mechanisms that lead to low‐grade chronic inflammation, which can compromise antiviral immunity. Macrophage activation in adipose tissue can produce low levels of pro‐inflammatory cytokines (TNF‐α, IL‐1β, IL‐6). Further, adipocyte secretion of leptin is pro‐inflammatory and high circulating levels of leptin have been associated with mortality in patients with acute respiratory distress syndrome. The synergistic effects of obesity‐associated delays in immune control of COVID‐19 with mechanical stress of increased adipose tissue may contribute to a greater risk of pulmonary compromise in obese pregnant women. In this review, we bring together data regarding obesity as a key co‐morbidity for COVID‐19 in pregnancy with known changes in the antiviral immune response associated with obesity. We also describe how the global burden of obesity among reproductive age women has serious public health implications for COVID‐19.</t>
  </si>
  <si>
    <t>https://onlinelibrary.wiley.com/doi/abs/10.1111/aji.13320</t>
  </si>
  <si>
    <t>McCartney SA, Kachikis A, Huebner EM, Walker CL, Chandrasekaran S, Adams Waldorf KM.</t>
  </si>
  <si>
    <t>10.1111/aji.13320</t>
  </si>
  <si>
    <t>7 studies</t>
  </si>
  <si>
    <t>A mortal case of coronavirus disease in a pregnant diabetic woman: Clinical case</t>
  </si>
  <si>
    <t>Pregnant women are very susceptible to coronavirus infection. Gestational diabetes mellitus is severe comorbidity and a serious risk factor for lethal outcomes. We report a mortal case of coronavirus disease (COVID-19) associated with bilateral pneumonia and systemic inflammatory response syndrome in a pregnant woman with gestational diabetes mellitus.
Patient was admitted to the hospital at 31 weeks of gestation with COVID-19 bilateral pneumonia. Anti-inflammatory, antiviral, antibacterial and immunomodulatory treatment was started. She received per os favipiravir 200 mg, azithromycin 500 mg, enfluvir 75 mg, plaquenil 200 mg, and ceftriaxone 1 g intravenously, piperacillin 4.5 g intravenously, methylprednisolone 40 mg intramuscular, enoxaparin 0.6 subcutaneously. The doses of insulin were changed. But maternal status became worse in several hours. Oxygen saturation dropped to 80%. Patient was intubated and connected to the artificial lung ventilator. The cesarean was performed. The preterm born baby with early neonatal sepsis diseased the next day. The treatment could not counteract an inflammatory storm. Despite intensive resuscitation, the woman diseased.
The fatal case of COVID-19 was associated with coexisted gestational diabetes mellitus and late admission to the hospital. The COVID-19 patients with gestational diabetes mellitus are at higher risk of severe pneumonia, systemic inflammatory response and carbohydrate metabolism decompensation. Oxidative stress caused by bilateral pneumonia initiated the chain of tissue injury-related reactions. The fat tissue is an additional source of free radicals and proinflammatory cytokines. Progression of the proinflammatory scenario enhanced multiple organ failure. We have found signs of acute pulmonary, hepatic, and renal insufficiency. The unresponsiveness to treatment contributed to systemic inflammatory response and maternal deterioration.
Further investigations are necessary to improve outcomes in COVID-19 during pregnancy.</t>
  </si>
  <si>
    <t>http://reproduct-endo.com/article/view/202587</t>
  </si>
  <si>
    <t>Uzel K., Lakhno I.V.</t>
  </si>
  <si>
    <t>Reproductive Endocrinology (2020) :52 (33-36). Date of Publication: 1 May 2020</t>
  </si>
  <si>
    <t>10.18370/2309-4117.2020.52.33-36</t>
  </si>
  <si>
    <t>Fever with rash is one of the first presentations of COVID-19 in children: A case report</t>
  </si>
  <si>
    <t>Introduction: Clinical presentations of the severe acute respiratory syndrome coronavirus 2 (SARS-CoV-2) vary among patients, which make a confusing challenge for clinicians to diagnose the disease. While the disease is not rare, but the symptoms may be atypical in children.
Case Presentation: A 12-month-old boy with fever and rash without respiratory complaints at the onset of the disease presented to the hospital. His illness was then accompanied by severe anemia, hypoalbuminemia, hypoxemia, and pleural effusion. The nasopharyngeal swab polymerase chain reaction test was positive for the novel coronavirus. Despite primary normal lung imaging, the second imaging was typical for the disease on the third day of admission.
Discussion: Dermatologic manifestations of the novel coronavirus infection are not rare during the illness but rarely occur at the onset of the disease. Information about the cutaneous manifestations of SARS-CoV-2 and its time interval from the onset of the disease in children are not clear yet. Severe anemia, hypoalbuminemia, and pleural effusion are not reported as classic findings of the novel SARS-CoV-2. They may be considered as a consequence of the hyperinflammatory response or direct effect of the virus.
Conclusion: As a different manifestation of SARS-CoV-2, infected children may initially present fever and rash. More studies are needed to discover the cause of these complications. The correct answer may lead to better insight and more effective treatment.</t>
  </si>
  <si>
    <t>https://www.dovepress.com/fever-with-rash-is-one-of-the-first-presentations-of-covid-19-in-child-peer-reviewed-article-IMCRJ</t>
  </si>
  <si>
    <t>Navaeifar M.R., Ghazaghi M.P., Shahbaznejad L., Rouhanizadeh H., Abutalebi M., Varandi M.R., Rezai M.S.</t>
  </si>
  <si>
    <t>International Medical Case Reports Journal (2020) 13 (335-340). Date of Publication: 2020</t>
  </si>
  <si>
    <t>10.2147/IMCRJ.S262935</t>
  </si>
  <si>
    <t>Convalescent plasma for coronavirus disease 2019 in pregnancy: a case report and review</t>
  </si>
  <si>
    <t>https://www.sciencedirect.com/science/article/pii/S258993332030118X?via%3Dihub</t>
  </si>
  <si>
    <t>Grisolia G., Franchini M., Glingani C., Inglese F., Garuti M., Beccaria M., Capuzzo M., Pinto A., Pavan G., Righetto L., Perotti C., Zampriolo P., De Donno G.</t>
  </si>
  <si>
    <t>American Journal of Obstetrics and Gynecology MFM (2020) Article Number: 100174. Date of Publication: 2020</t>
  </si>
  <si>
    <t>10.1016/j.ajogmf.2020.100174</t>
  </si>
  <si>
    <t>COVID-19, Pregnant Women and Their Hard-Wired Worry</t>
  </si>
  <si>
    <t>In our day to day obstetric practice, we face a number of concerns raised by the pregnant women regarding their health. Some of the frequently asked queries include: if they would develop health problems like high blood pressure and/or diabetes; if they would have a normal delivery or would require an intervention in the form of cesarean section or instrumentation, if they would have the birth experience as they envision and if the stress is harmful during the ongoing pregnancy. Every pregnant woman strives her best to give birth to a healthy child. As every pregnancy is a period of uncertainties and risks, pregnant women are anxious about their well-being and that of their baby. The list of concerns is endless with the addition of corona virus disease (COVID-19).
If we look back into the past, viral infections such as influenza, H1N1, and Severe Acute Respiratory Syndrome (SARS) caused immense maternal and fetal complications during pregnancy. Due to compromised, pregnant women are more vulnerable to being infected. SARS-CoV-2 is a new strain of corona virus that is similar to Middle East Respiratory Syndrome corona virus (MERS-CoV) and Severe Acute Respiratory Syndrome coronavirus (SARS-CoV). These viruses spread primarily by coughing and sneezing or direct contact. Most patients infected with any one of these three strains of corona virus may remain asymptomatic or may develop relatively mild symptoms such as fever, cough and fatigue. However, some may develop severe forms of the disease leading to pneumonia and respiratory failure; requiring oxygen or other respiratory support. Pregnant women infected with MERS-CoV or SARS-CoV were at high risk of developing severe pneumonia; heart failure and other complications which could be life-threatening leading to death in many cases.</t>
  </si>
  <si>
    <t>https://jlmc.edu.np/index.php/JLMC/article/view/381</t>
  </si>
  <si>
    <t xml:space="preserve">Shrestha, Arati; Aryal, Shreyashi; Shrestha, Deepak; </t>
  </si>
  <si>
    <t>10.22502/jlmc.v8i1.381</t>
  </si>
  <si>
    <t>The perils of COVID-19 in Nepal: Implications for population health and nutritional status</t>
  </si>
  <si>
    <t>https://www.ncbi.nlm.nih.gov/pmc/articles/PMC7307805/</t>
  </si>
  <si>
    <t xml:space="preserve">Singh, Devendra Raj; Sunuwar, Dev Ram; Adhikari, Bipin; Szabo, Sylvia; Padmadas, Sabu S; </t>
  </si>
  <si>
    <t>Journal of Global Health</t>
  </si>
  <si>
    <t>10.7189/jogh.10.010378</t>
  </si>
  <si>
    <t>Nepal’s response to contain COVID-19 infection</t>
  </si>
  <si>
    <t>Nepal is a landlocked country bordering two most populous countries, India and China. Nepal shares open border with India from three sides, east, south and west. And, in north with China, where the novel coronavirus infection (CVOVID-19) began in late December 2019. The first confirmed imported case in Nepal was reported in 2nd week of January 2020. The initial response of Nepal to COVID-19 were comparably slow but country geared efforts after it was declared a 'global pandemic' by WHO on 11 March, 2020. Government of Nepal's steps from 18 March, 2020 led to partial lock down and countrywide lockdown imposed on 24 March, 2020. Government devised comprehensive plan on 27 March, 2020 for quarantine for peoples who arrived in Nepal from COVID-19 affected countries. This article covers summary of global status, South Asian Association of Regional Cooperation (SAARC) status, and Nepal's response to contain COVID-19 infection discussed under three headings: Steps taken before and after WHO declared COVID-19 a global pandemic and lab services regarding detection of COVID-19. Nepal has documented five confirmed cases of COVID-19 till the end of March 2020, first in second week of 15 January, 2020 and 2nd case 8-weeks thereafter and 3rd case two days later, 4th on 27 March and 5th on 28 March. Four more cases detected during first week of April. Non-Pharmacological interventions like social distancing and excellent personal habits are widely practiced. Country has to enhance testing and strengthen tracing, isolation and quarantine mechanism and care of COVID-19 patients as Nepal is in risk zone because of comparably weak health system and porous borders with India. The time will tell regarding further outbreak and how it will be tackled. Keywords: COVID-19; lockdown; Nepal; pandemic; response.</t>
  </si>
  <si>
    <t>https://pubmed.ncbi.nlm.nih.gov/32335608/</t>
  </si>
  <si>
    <t xml:space="preserve">Piryani, Rano Mal; Piryani, Suneel; Shah, Jay Narayan; </t>
  </si>
  <si>
    <t>Journal of Nepal Health Research Council</t>
  </si>
  <si>
    <t>10.33314/jnhrc.v18i1.2608</t>
  </si>
  <si>
    <t>Giving Birth at Times of COVID-19</t>
  </si>
  <si>
    <t xml:space="preserve"> Ever since Coronavirus disease 2019 (COVID-19) has been declared a pandemic by World Health Organization (WHO) it has gradually become top cause of morbidity. Severe Acute Respiratory Syndrome Corona Virus 2 (SARS-CoV-2) possesses the tendency to cause severe symptoms in patients with a weakened immune system. In the setting where a mother develops mild COVID-19 infection yet remains stable, responds to medical treatment and there is no fetal compromise; the pregnancy may be continued to term with close surveillance. What is important in the current scenario is that the patients of COVID-19 along with any other comorbidities or medical conditions are at more risk of having fatal disease then the ones with COVID-19 alone. The pregnancy is one physiological condition in which a patient can face drastic pathological complications with COVID-19 if not given the due care.</t>
  </si>
  <si>
    <t>http://search.ebscohost.com/login.aspx?direct=true&amp;profile=ehost&amp;scope=site&amp;authtype=crawler&amp;jrnl=19924852&amp;AN=144452215&amp;h=C2AzNiYhzvL7aAOh4F5WOl%2FrV0sFG7rBNRDuvRLbnrXWVQKV%2BlmTiA0zh5SmmBqrDbvodg8IsYnjUqUsvxrEyw%3D%3D&amp;crl=c</t>
  </si>
  <si>
    <t xml:space="preserve">Hassan, Sheza; Sajid, Mir Ibrahim; Abaidullah, Sajid; Parveen, Zahida; </t>
  </si>
  <si>
    <t>Impact of COVID-19 pneumonia on neonatal birth outcomes</t>
  </si>
  <si>
    <t>https://www.ncbi.nlm.nih.gov/pmc/articles/PMC7306649/</t>
  </si>
  <si>
    <t xml:space="preserve">Khan, Suliman; Nabi, Ghulam; Fan, Cuifang; Wang, Suqing; </t>
  </si>
  <si>
    <t xml:space="preserve">10.1007/s12098-020-03372-2 </t>
  </si>
  <si>
    <t>Postnatally-Acquired COVID-19 in Central India</t>
  </si>
  <si>
    <t>https://pubmed.ncbi.nlm.nih.gov/32651305/</t>
  </si>
  <si>
    <t xml:space="preserve">Jain, Jenisha; Jain, Shikhar; </t>
  </si>
  <si>
    <t>Indian Pediatrics</t>
  </si>
  <si>
    <t>The challenges of contact tracing in a case of early neonatal sepsis with COVID-19</t>
  </si>
  <si>
    <t>https://www.ncbi.nlm.nih.gov/pmc/articles/PMC7306448/</t>
  </si>
  <si>
    <t xml:space="preserve">Kanburoglu, Mehmet Kenan; Altuntas, Ozgur; Cicek, Aysegul Copur; </t>
  </si>
  <si>
    <t>10.1007/s12098-020-03400-1</t>
  </si>
  <si>
    <t>Hyperbilirubinemia May Protect Neonates from SARS-CoV-2 Infection: A Yellow Eye View of COVID-19</t>
  </si>
  <si>
    <t>A consensus was developing based on immunity, children and aged are more susceptible to SARS-CoV-2 infection than healthy young adults. Along this line of concept neonates are most vulnerable to COVID-19; however, and in fact, it is not the case. Neonates born to COVID-19 mothers are less or not affected. Among the new-born 60-80% develop hyperbilirubinemia, known as neonatal jaundice. Bilirubin in plasma up to certain level is beneficial for many reasons, including free radical scavenging. In view of this, I hypothesize that hyperbilirubinemia may protect new-born from COVID-19, and sufficient care necessary for antiviral-induced liver damage during the treatment of SARS-CoV-2 infection.</t>
  </si>
  <si>
    <t>https://preprints.aijr.org/index.php/ap/preprint/view/72</t>
  </si>
  <si>
    <t xml:space="preserve">PATRA, Samir; </t>
  </si>
  <si>
    <t>AIJR Preprints</t>
  </si>
  <si>
    <t>SFM India Oriented Guidelines for Ultrasound Establishments During the COVID 19 Pandemic</t>
  </si>
  <si>
    <t>The International Society of Ultrasound in Obstetrics and Gynecology (ISUOG) has recently published guidance on the use of personal protective equipment (PPE) and other methods to reduce the hazard of SARS-CoV-2 infection for clinicians and sonographers undertaking ultrasound examinations [1, 2]. The documents, however, clearly state that guidance in relation to PPE differs from country to country and region to region and that local guidance should be followed when this is available. This document attempts to fill that space in the context of heterogeneity and varied education level, economic status and cultural beliefs and practices in India.
As in the ISUOG document, it is emphasized at the outset that many of the measures suggested in this document are based on limited research and evidence. This advice is drawn from various sources available from China [3, 4], Hong Kong [5], Singapore [6], UK [7, 8], Canada [9], continental Europe [10–13] the USA [14, 15] and the WHO [16]. It is a list of recommended practices that are so far believed to be the most effective methods for reducing the transmission of SARS-CoV-2 between patients and healthcare providers.</t>
  </si>
  <si>
    <t>https://www.ncbi.nlm.nih.gov/pmc/articles/PMC7150531/</t>
  </si>
  <si>
    <t xml:space="preserve">Khurana, Ashok; Sharma, K Aparna; Bachani, Sumitra; Sahi, Gaurika; Bhatt, Reema Kumar; Sahani, Bimal; Shah, Mohit V; Mehta, Sunil; Gopal, Krishna; Praveen, TLN; </t>
  </si>
  <si>
    <t>Journal of Fetal Medicine</t>
  </si>
  <si>
    <t>10.1007/s40556-020-00254-7</t>
  </si>
  <si>
    <t>COVID-19 in Children: Present and Future Perspective, An Interim Review</t>
  </si>
  <si>
    <t>Coronavirus disease 2019 (COVID-19) pandemic has affected millions of people worldwide. However, the mechanism by which the pathogen affects children is not understood completely. Children so far accounted for only1 to 6.4% of diagnosed cases and the mortality rate is also less. Though clinical findings are similar to adults, with fever and respiratory symptoms being prevalent, fewer numbers of children appear to develop severe pneumonia. Observed attenuated response to the virus may possibly be due to decrease in the expression of the angiotensin-converting enzyme 2 receptor in lungs, repeated viral exposure, and not having any underlying chronic diseases or immunosuppression. Suggested treatment included oxygen supplementation, mechanical ventilation in severe cases, nutritional support, and maintaining fluids and electrolyte balances. Although, no definitive pharmacological therapy is available, various combination of drugs like hydroxychloroquine, lopinavir/ritonavir, remdesivir, tocilizumab, and convalescent serum show promising result to an extent. As there is no specific therapeutic measure for this ailment, aggressive efforts are being made to develop a potential vaccine against the disease. Although few reports on epidemiology of COVID-19 in children have been published, comprehensive reports are lacking. The present article reviews on important issues such as epidemiological characteristics, postulations of milder disease, therapeutic aspect, and recent development of vaccination against COVID-19 in children.</t>
  </si>
  <si>
    <t>https://www.researchgate.net/publication/342763907_COVID-19_in_Children_Present_and_Future_Perspective_An_Interim_Review</t>
  </si>
  <si>
    <t xml:space="preserve">Patnaik, Sibabratta; Behera, Jyoti Ranjan; Nayak, Manas Kumar; Pradhan, Janaki Ballav; Sahu, Bikash Ranjan; Mohakud, Nirmal Kumar; </t>
  </si>
  <si>
    <t>Journal of Child Science</t>
  </si>
  <si>
    <t>10.1055/s-0040-1714113</t>
  </si>
  <si>
    <t>Perinatal aspects on the covid-19 pandemic: a practical resource for perinatal–neonatal specialists</t>
  </si>
  <si>
    <t>Background
Little is known about the perinatal aspects of COVID-19.
Objective
To summarize available evidence and provide perinatologists/neonatologists with tools for managing their patients.
Methods
Analysis of available literature on COVID-19 using Medline and Google scholar.
Results
From scant data: vertical transmission from maternal infection during the third trimester probably does not occur or likely it occurs very rarely. Consequences of COVID-19 infection among women during early pregnancy remain unknown. We cannot conclude if pregnancy is a risk factor for more severe disease in women with COVID-19. Little is known about disease severity in neonates, and from very few samples, the presence of SARS-CoV-2 has not been documented in human milk. Links to websites of organizations with updated COVID-19 information are provided. Infographics summarize an approach to the pregnant woman or neonate with suspected or confirmed COVID-19.
Conclusions
As the pandemic continues, more data will be available that could lead to changes in current knowledge and recommendations.</t>
  </si>
  <si>
    <t>https://www.nature.com/articles/s41372-020-0665-6#citeas</t>
  </si>
  <si>
    <t xml:space="preserve">Mimouni, Francis; Lakshminrusimha, Satyan; Pearlman, Stephen A; Raju, Tonse; Gallagher, Patrick G; Mendlovic, Joseph; </t>
  </si>
  <si>
    <t>Journal of Perinatology</t>
  </si>
  <si>
    <t>10.1038/s41372-020-0665-6</t>
  </si>
  <si>
    <t>Novel coronavirus infection is a disease caused
by severe acute respiratory syndrome coronavirus 2 and
named as coronavirus disease 2019. First confirmed case
in adult was reported in December 2019 in China. Since
then, research is being conducted in multiple sites in order
to better define the epidemiology, clinical characteristics,
prevention and treatment of severe acute respiratory
syndrome-coronavirus-2 infection in adults. Few cases
have been observed in children and newborn infants who
seem to have a milder form of clinical disease than other
age groups. The purpose of this review is to summarize the
available evidence on severe acute respiratory syndromecoronavirus-2 transmission, the associated clinical
presentation, outcomes and treatment in newborn infants
with the aim to provide adequate information to
neonatologists, pediatricians and obstetricians for
managing such patients.</t>
  </si>
  <si>
    <t>https://www.ijpp.in/Files/2020/ver2/Neonatal-COVID-19.pdf</t>
  </si>
  <si>
    <t xml:space="preserve">Chandrasekaran, Manigandan; Vora, Amish G; </t>
  </si>
  <si>
    <t>Risks to Children under-five in India from COVID-19</t>
  </si>
  <si>
    <t>Objective: The novel coronavirus, COVID-19, has rapidly emerged to become a global pandemic and is known to cause a high risk to patients over the age of 70 and those with co-morbidities, such as hypertension and diabetes. Though children are at comparatively lower risk compared to adults, the Indian population has a large young demographic that is likely to be at higher risk due to exposure to pollution, malnutrition and poor access to medical care. We aimed to quantify the potential impact of COVID-19 on Indias child population. Methods: We combined district family household survey data with data from the COVID-19 outbreak in China to analyze the potential impact of COVID-19 on children under the age of 5, under three different scenarios; each of which assumed the prevalence of infection to be 0.5%, 1%, or 5%. Results: We find that in the lowest prevalence scenario, across the most populous 18 Indian states, asymptomatic, non-hospitalized symptomatic and hospitalized symptomatic cases could reach 87,200, 412,900 and 31,900, respectively. In a moderate prevalence scenario, these figures reach 174,500, 825,800, and 63,800, and in the worst case, high prevalence scenario these cases could climb as high as 872,200, 4,128,900 and 319,700. Conclusion: These estimates show COVID-19 has the potential to pose a substantial threat to Indias large population of children, particularly those suffering from malnutrition and exposure to indoor air pollution, who may have limited access to health services.</t>
  </si>
  <si>
    <t>https://www.medrxiv.org/content/10.1101/2020.05.18.20105239v1</t>
  </si>
  <si>
    <t xml:space="preserve">Frost, Isabel; Tseng, Katie; Hauck, Stephanie; Kappor, Geetanjali; Sriram, Aditi; Nandi, Arindam; Laxminarayan, Ramanan; </t>
  </si>
  <si>
    <t>18 states</t>
  </si>
  <si>
    <t>SARS-CoV-2 antibody responses in children with MIS-C and mild and severe COVID-19 (preprint)</t>
  </si>
  <si>
    <t>SARS-CoV-2 antibody responses in children remain poorly characterized. Here, we show that pediatric patients with multisystem inflammatory syndrome in children (MIS-C) possess higher SARS-CoV-2 spike IgG titers compared to those with severe coronavirus disease 2019 (COVID-19), likely reflecting a longer time since onset of infection in MIS-C patients.</t>
  </si>
  <si>
    <t>http://medrxiv.org/content/early/2020/08/18/2020.08.17.20176552.abstract</t>
  </si>
  <si>
    <t>Anderson, EMD, Caroline; Goodwin, Eileen C.; McNerney, Kevin O.; Weirick, Madison E.; Gouma, Sigrid; Bolton, Marcus J.; Arevalo, Claudia P.; Chase, Julie; Hicks, Philip; Manzoni, Tomaz B.; Baxter, Amy E.; Andrea, Kurt P.; Burudpakdee, Chakkapong; Lee, Jessica H.; Vella, Laura A.; Henrickson, Sarah E.; Harris, Rebecca M.; Wherry, E. John; Bates, Paul; Bassiri, Hamid; Behrens, Edward M.; Teachey, David T.; Hensley, Scott</t>
  </si>
  <si>
    <t>10.1101/2020.08.17.20176552</t>
  </si>
  <si>
    <t>Modelling Suggests Limited Change in the Reproduction Number from Reopening Norwegian Kindergartens and Schools During the COVID-19 Pandemic (preprint)</t>
  </si>
  <si>
    <t>Background: To suppress the COVID-19 outbreak, the Norwegian government closed all schools on March 13, 2020. The kindergartens reopened on April 20, and the schools on April 27 and May 11 of 2020. The effect of these measures is largely unknown since the role of children in the spread of the SARS-CoV-2 virus is still unclear. There are only a few studies of school closures as a separate intervention to other social distancing measures, and little research exists on the effect of school opening during a pandemic. Objective: This study aimed to model the effect of opening kindergartens and the schools in Norway in terms of a change in the reproduction number (R). A secondary objective was to assess if we can use the estimated R after school openings to infer the rates of transmission between children in schools. Methods: We used an individual-based model (IBM) to assess the reopening of kindergartens and schools in two Norwegian cities, Oslo, the Norwegian capital, with a population of approximately 680 000, and Tromsoe, which is the largest city in Northern Norway, with a population of approximately 75 000. The model uses demographic information and detailed data about the schools in both cities. We carried out an ensemble study to obtain robust results in spite of the considerable uncertainty that remains about the transmission of SARS-CoV-2. Results: We found that reopening of Norwegian kindergartens and schools are associated with a change in R of 0.10 (95%CI 0.04-0.16) and 0.14 (95%CI 0.01-0.25) in the two cities under investigation if the in-school transmission rates for the SARS-CoV-2 virus are equal to what Ferguson et al. have previously estimated for influenza pandemics [1]. Conclusion: We found only a limited effect of reopening schools on the reproduction number, and we expect the same to hold true in other countries where nonpharmaceutical interventions have suppressed the pandemic. Consequently, current R-estimates are insufficiently accurate for determining the transmission rates in schools. For countries that have not opened schools yet, planned interventions, such as the opening of selected schools, can be useful to infer general knowledge about children-to-children transmission of SARS-CoV-2.</t>
  </si>
  <si>
    <t>http://medrxiv.org/content/early/2020/08/15/2020.08.14.20174896.abstract</t>
  </si>
  <si>
    <t>Rypdal, MR, Veronika Gjertsen; Jakobsen, Per Kirsten; Ytterstad, Elinor; Lovsletten, Ola; Klingenberg, Claus; Rypdal, Kristoffer</t>
  </si>
  <si>
    <t>10.1101/2020.08.14.20174896</t>
  </si>
  <si>
    <t>Model examining effects of opening schools based on change in R0: individual-based model, uses demographic information and detailed data about the schools in Oslo and Tromsoe, used ensemble study to obtain robust results in spite of the considerable uncertainty that remains about the transmission</t>
  </si>
  <si>
    <t>Universal screening for SARS-CoV-2 infection among pregnant women at Elmhurst Hospital Center, Queens, New York (preprint)</t>
  </si>
  <si>
    <t>Background Universal screening for SARS-CoV-2 infection on Labor and Delivery (L&amp;amp;amp;D) units is a critical strategy to manage patient and health worker safety, especially in a vulnerable high-prevalence community. We describe the results of a SARS-CoV-2 universal screening program at the L&amp;amp;amp;D Unit at Elmhurst Hospital in Queens, NY, a 545-bed public hospital serving a diverse, largely immigrant and low-income patient population and an epicenter of the global pandemic. Methods and findings We conducted a retrospective cross-sectional study. All pregnant women admitted to the L&amp;amp;amp;D Unit of Elmhurst Hospital from March 29, 2020 to April 22, 2020 were included for analysis. The primary outcomes of the study were: (1) SARS-CoV-2 positivity among universally screened pregnant women, stratified by demographic characteristics, maternal comorbidities, and delivery outcomes; and (2) Symptomatic or asymptomatic presentation at the time of testing among SARS-CoV-2 positive women. A total of 126 obstetric patients were screened for SARS-CoV-2 between March 29 and April 22. Of these, 37% were positive. Of the women who tested positive, 72% were asymptomatic at the time of testing. Patients who tested positive for SARS-CoV-2 were more likely to be of Hispanic ethnicity (unadjusted difference 24.4 percentage points, CI 7.9, 41.0) and report their primary language as Spanish (unadjusted difference 32.9 percentage points, CI 15.8, 49.9) than patients who tested negative. Conclusions In this retrospective cross-sectional study of data from a universal SARS-Cov-2 screening program implemented in the L&amp;amp;amp;D unit of a safety-net hospital in Queens, New York, we found over one-third of pregnant women testing positive, the majority of those asymptomatic. The rationale for universal screening at the L&amp;amp;amp;D Unit at Elmhurst Hospital was to ensure safety of patients and staff during an acute surge in SARS-Cov-2 infections through appropriate identification and isolation of pregnant women with positive test results. Women were roomed by their SARS-CoV-2 status given increasing space limitations. In addition, postpartum counseling was tailored to infection status. We quickly established discharge counseling and follow-up protocols tailored to their specific social needs. The experience at Elmhurst Hospital is instructive for other L&amp;amp;amp;D units serving vulnerable populations and for pandemic preparedness.</t>
  </si>
  <si>
    <t>http://medrxiv.org/content/early/2020/08/14/2020.08.12.20171694.abstract</t>
  </si>
  <si>
    <t>Maru, SP, Uday; Carroll-Bennett, Rachel; Baum, Aaron; Bohn-Hemmerdinger, Tracy; Ditchik, Andrew; Scanlon, Michael; Krishnan, Parvathy; Bogaert, Kelly; Woodbury, Carson; Maru, Duncan; Noble, Lawrence; Wasserman, Randi; Brown, Barry; Vreeman, Rachel; Masci, Joseph</t>
  </si>
  <si>
    <t>10.1101/2020.08.12.20171694</t>
  </si>
  <si>
    <t>Newborn dried blood spots for serological surveys of COVID-19 (preprint)</t>
  </si>
  <si>
    <t>As COVID-19 continues to spread across the globe, the need for inexpensive, large-scale prevalence surveillance testing increases. We present a method for testing newborn dried blood spots (DBS) for anti-SARS-COV-2 IgG antibodies, and demonstrate its applicability as an easily accessible proxy for measuring maternal seroprevalence.</t>
  </si>
  <si>
    <t>http://medrxiv.org/content/early/2020/08/16/2020.08.14.20175299.abstract</t>
  </si>
  <si>
    <t>Liu, FN, Mytien; Vijayakumar, Pavithra; Kaplan, Alanna; Meir, Amit; Dai, Yile; Wang, Eric; Walsh, Hannah; Ring, Aaron M.; Omer, Saad B.; Farhadian, Shelli</t>
  </si>
  <si>
    <t>10.1101/2020.08.14.20175299</t>
  </si>
  <si>
    <t>Risk of fomite-mediated transmission of SARS-CoV-2 in child daycares, schools, and offices: a modeling study (preprint)</t>
  </si>
  <si>
    <t>SARS-CoV-2 can persist on surfaces, suggesting that surface-based transmission might be important for this pathogen. We find that fomites may be a substantial source of risk, particularly in schools and child daycares. Combining surface cleaning and decontamination with strategies to reduce pathogen shedding on surfaces can help mitigate this risk.</t>
  </si>
  <si>
    <t>http://medrxiv.org/content/early/2020/08/13/2020.08.10.20171629.abstract</t>
  </si>
  <si>
    <t>Kraay, ANMH, Michael A. L.; Berendes, David M.; Sobolik, Julia S.; Leon, Juan S.; Lopman, Benjamin A.</t>
  </si>
  <si>
    <t>10.1101/2020.08.10.20171629</t>
  </si>
  <si>
    <t>Histopathology of Third Trimester Placenta from SARS-CoV-2-Positive Women (preprint)</t>
  </si>
  <si>
    <t>Background: This study aims to investigate whether maternal SARS-CoV-2 status affect placental pathology. Methods: A retrospective case-control study was conducted by reviewing charts and slides of placentas between April 1 to July 24, 2020. Clinical history of COVID-19 were searched in Pathology Database (CoPath). Controls were matched with SARS-CoV-2-negative women with singleton deliveries in the 3rd-trimester. Individual and group, pathological features were extracted from placental pathology reports. Results: Twenty-one 3rd-trimester, placentas from SARS-CoV-2-positive women were identified and compared to 20 placentas from SARS-CoV-2-negative women. There were no significant differences in individual or group gross or microscopic pathological features between the groups. Within the SARS-CoV-2+ group, there are no differences between symptomatic and asymptomatic women. Conclusion: Placentas from SARS-CoV-2-positive women do not demonstrate a specific pathological pattern. Pregnancy complicated with COVID-19 during the 3rd trimester does not have a demonstrable effect on placental structure and pathology.</t>
  </si>
  <si>
    <t>http://medrxiv.org/content/early/2020/08/12/2020.08.11.20173005.abstract</t>
  </si>
  <si>
    <t>Case-control study</t>
  </si>
  <si>
    <t>He, MS, Priya; Kreutz, Kasey; Chen, Ling; Hagemann, Ian; Carter, Ebony B.; Mysorekar, Indira U.; Nelson, D. Michael; Pfeifer, John; Dehner, Louis P.</t>
  </si>
  <si>
    <t>poss</t>
  </si>
  <si>
    <t>10.1101/2020.08.11.20173005</t>
  </si>
  <si>
    <t>21 cases, 20 controls</t>
  </si>
  <si>
    <t>Seroprevalence of anti-SARS-CoV-2 IgG antibodies in children with household exposition to adults with COVID-19: preliminary findings (preprint)</t>
  </si>
  <si>
    <t>wheather children are easily susceptible to SARS-CoV-2 infection is still a debated question and a currently a hot topic, particularly in view of important decisions on school opening. For this reason, we decide to describe preliminary data showing the prevalence of anti-SARS-CoV-2 IgG in children with known household exposure to SARS-CoV-2. Interestingly, our report shows that household transmission of SARS-CoV-2 is high in both adults and children, with similar rates of SARS-CoV-2 IgG in all age groups, including the younger children. A total of 44 out of 80 household contacts (55%) of index patients had anti SARS-CoV-2 IgG. In particular, 16 (59,26%) adult partners had IgG antibodies compared with 28 (52,83%) of pediatric contacts (P &amp;amp;gt; 0.05). Among the pediatric population, children ≥ 5 years of age had similar probability of having SARS-CoV-2 IgG (21/39, 53.8%) compared with those &amp;amp;lt; 5 years (7/14, 50%) (P &amp;amp;gt; 0.05). Adult partners and children also had a probability of having SARS-CoV-2 IgG. Interestingly, 35.7% of children and 33.3% of adults with SARS-CoV-2 IgG were previously diagnosed as COVID-19 cases. Since this evidence of high rate of IgG in children exposed to SARS-CoV-2 has public health implication, with this comment we highlight the need of establishing appropriate guidelines for school opening and other social activities related to childhood.</t>
  </si>
  <si>
    <t>http://medrxiv.org/content/early/2020/08/12/2020.08.10.20169912.abstract</t>
  </si>
  <si>
    <t>buonsenso, dV, Piero; De Rose, Cristina; Pata, Davide; Sinatti, Dario; Speziale, Domenico; Ricci, Rosalba; Carfi, Angelo; Landi, Francesco; Sanguinetti, Maurizio; Sali, Michela</t>
  </si>
  <si>
    <t>10.1101/2020.08.10.20169912</t>
  </si>
  <si>
    <t>Model-based projections for COVID-19 outbreak size and student-days lost to closure in Ontario childcare centres and primary schools (preprint)</t>
  </si>
  <si>
    <t>The disruption of professional childcare has emerged as a substantial collateral consequence of the public health precautions related to COVID-19. Increasingly, it is becoming clear that childcare centers must be (at least partially) operational in order to further mitigate the socially debilitating challenges related to pandemic induced closures. However, proposals to safely reopen childcare while limiting COVID-19 outbreaks remain understudied, and there is a pressing need for evidence-based scrutiny of the plans that are being proposed. Thus, in order to support safe childcare reopening procedures, the present study employed an agent-based modeling approach to generate predictions surrounding risk of COVID-19 infection and student-days lost within a hypothetical childcare center hosting 50 children and educators. Based on existing proposals for childcare and school reopening in Ontario, Canada, six distinct room configurations were evaluated that varied in terms of child-to-educator ratio (15:2, 8:2, 7:3), and family clustering (siblings together vs. random assignment). The results for the 15:2 random assignment configuration are relevant to early childhood education in Ontario primary schools, which require two educators per classroom. High versus low transmission rates were also contrasted, keeping with the putative benefit of infection control measures within centers, yielding a total of 12 distinct scenarios. Simulations revealed that the 7:3 siblings together configuration demonstrated the lowest risk, whereas centres hosting classrooms with more children (15:2) experienced 3 to 5 times as many COVID-19 cases. Across scenarios, having less students per class and grouping siblings together almost always results in significantly lower peaks for number of active infected and infectious cases in the institution. Importantly, the total student-days lost to classroom closure were between 5 and 8 times higher in the 15:2 ratios than for 8:2 or 7:3. These results suggest that current proposals for childcare reopening could be enhanced for safety by considering lower ratios and sibling groupings.</t>
  </si>
  <si>
    <t>http://medrxiv.org/content/early/2020/08/11/2020.08.07.20170407.abstract</t>
  </si>
  <si>
    <t>Phillips, BB, Dillon; Anand, Madhur; Bauch, Chris</t>
  </si>
  <si>
    <t>10.1101/2020.08.07.20170407</t>
  </si>
  <si>
    <t>Agent-based modeling approach to generate predictions surrounding risk of COVID-19 infection and student-days lost within a hypothetical childcare center hosting 50 children and educators. Based on existing proposals for childcare and school reopening in Ontario, Canada, six distinct room configurations were evaluated that varied in terms of child-to-educator ratio (15:2, 8:2, 7:3), and family clustering (siblings together vs. random assignment</t>
  </si>
  <si>
    <t>Characterisation of 22446 patients attending UK emergency departments with suspected COVID-19 infection: Observational cohort study (preprint)</t>
  </si>
  <si>
    <t>Background Hospital emergency departments play a crucial role in the initial management of suspected COVID-19 infection. We aimed to characterise patients attending emergency departments with suspected COVID-19, including subgroups based on sex, ethnicity and COVID-19 test results. Methods We undertook a mixed prospective and retrospective observational cohort study in 70 emergency departments across the United Kingdom (UK). We collected presenting data from 22446 people attending with suspected COVID-19 between 26 March 2020 and 28 May 2020. Outcomes were admission to hospital, COVID-19 result, organ support (respiratory, cardiovascular or renal), and death, by record review at 30 days. Results Adults were acutely unwell (median NEWS2 score 4) and had high rates of admission (67.1%), COVID-19 positivity (31.2%), organ support (9.8%) and death (15.9%). Children had much lower rates of admission (27.4%), COVID-19 positivity (1.2%), organ support (1.4%) and death (0.3%). Adult men and women presented in similar numbers (10210 versus 10506), but men were more likely to be admitted (72.9% v 61.4%), require organ support (12.2% v 7.7%) and die (18.7% v 13.3%). Black or Asian adults tended to be younger than White adults (median age 54, 50 and 67 years), were less likely to be admitted (60.8%, 57.3%, 69.6%) or die (11.9%, 11.2%, 16.8%), but were more likely to require organ support (15.9%, 14.3%, 8.9%) or have a positive COVID-19 test (40.8%, 42.1%, 30.0%). Adults admitted with confirmed COVID-19 had similar age and comorbidities (except chronic lung disease) to those who did not have COVID-19 confirmed, but were much more likely to need organ support (22.2% v 8.9%) or die (32.7% v 15.9%). Conclusions Important differences exist between patient groups presenting to the emergency department with suspected COVID-19. People with confirmed COVID-19 have a poor prognosis, compared with similar emergency admissions without confirmed COVID-19.</t>
  </si>
  <si>
    <t>http://medrxiv.org/content/early/2020/08/11/2020.08.10.20171496.abstract</t>
  </si>
  <si>
    <t>Goodacre, ST, Ben; Lee, Ellen; Sutton, Laura; Loban, Amanda; Waterhouse, Simon; Simmonds, Richard; Biggs, Katie; Marincowitz, Carl; Schutter, Jose; Connelly, Sarah; Sheldon, Elena; Hall, Jamie; Young, Emma; Bentley, Andrew; Challen, Kirsty; Fitzsimmons, Chris; Harris, Tim; Lecky, Fiona; Lee, Andrew; Maconochie, Ian; Walter, Darren</t>
  </si>
  <si>
    <t>10.1101/2020.08.10.20171496</t>
  </si>
  <si>
    <t>22446 (not all children)</t>
  </si>
  <si>
    <t>The impact of COVID-19 on the reproductive health of people living in Australia: findings from an online survey (preprint)</t>
  </si>
  <si>
    <t>Introduction: Australia introduced lockdown measures to control COVID-19 on 22 March 2020. For two months, Australians were asked to remain at home and only leave for essential activities. We investigate the impact this had on sexual and reproductive health (SRH). Methods: Australians aged 18+ were eligible to participate in an online survey from 23 April-11 May 2020. Questions included contraceptive use, pregnancy intentions and access to SRH services. We report on the experiences of 518 female participants aged &amp;amp;lt;50 years. Pregnancy intentions and contraceptive use were analysed using descriptive statistics. Odds ratios and 95% confidence intervals were calculated to investigate difficulty accessing SRH products and services. Qualitative data were analysed using descriptive thematic analysis. Results: Most participants (55.4%, 287/518) were aged 18-24 years. Most (76.1%, 379/498) indicated they were trying to avoid pregnancy. The oral contraceptive pill was the most common single method used (20.8%; 107/514). Nearly 20% (101/514) reported they were not using contraception. Older women (OR=0.4; 95%CI: 0.1, 0.9 for 25-34 vs 18-24 years) and those employed (OR=0.4; 95%CI: 0.2, 0.7) had less trouble accessing contraception during lockdown. Women aged 25-34 (OR=0.4; 95%CI: 0.3, 0.7) or 35-49 years (OR=0.3; 95%CI: 0.1, 0.6) were less likely to experience difficulty accessing feminine hygiene products. Qualitative analysis suggested that COVID-19 affected pregnancy plans, with participants delaying childbearing, or deciding to remain childfree. Conclusion: COVID-19 lockdown impacted the SRH of Australian women. Findings highlight the importance of continued access to SRH services and products during global emergencies.</t>
  </si>
  <si>
    <t>http://medrxiv.org/content/early/2020/08/11/2020.08.10.20172163.abstract</t>
  </si>
  <si>
    <t>Coombe, JK, Fabian; Bittleston, Helen; Williams, Hennie; Tomnay, Jane; Vaisey, Alaina; Malta, Sue; Goller, Jane; Temple-Smith, Meredith; Bourchier, Louise; Lau, Andrew; Hocking, Jane S.</t>
  </si>
  <si>
    <t>10.1101/2020.08.10.20172163</t>
  </si>
  <si>
    <t>Impact of the COVID-19 pandemic on emergency department: Early findings from a hospital in Madrid</t>
  </si>
  <si>
    <t>COVID-19: new challenges for medical science and practical health</t>
  </si>
  <si>
    <t>A case of late onset neonatal covid-19 infection</t>
  </si>
  <si>
    <t>Universal covid-19 testing of women admitted for child birth</t>
  </si>
  <si>
    <t>Clinical features and disease stratification of covid-19 in children</t>
  </si>
  <si>
    <t>Management of covid-19 in community and non-ICU settings</t>
  </si>
  <si>
    <t>Vertical transmission of corona virus-possibly first case from Pakistan</t>
  </si>
  <si>
    <t>Neonatal covid-19</t>
  </si>
  <si>
    <t>Management of COVID-19 Infected Patients in Pregnancy and Puerperium</t>
  </si>
  <si>
    <t>Diagnosis of covid-19 in children</t>
  </si>
  <si>
    <t>Background: Limited studies have reported the clinical and epidemiological characteristics of children infected with severe acute respiratory syndrome coronavirus 2 (SARS-CoV-2). This study aimed to provide the epidemiological characteristics of children with COVID-19 throughout China (outside of Hubei Province) based on public data.</t>
  </si>
  <si>
    <t>Methods: This was an observational, cross-sectional study. We included a total of 279 diagnosed children based on the data of children infected with SARS-CoV-2 reported by the Health Commission in each province, autonomous region, municipality, or special administrative region in China (outside of Hubei Province) from January 24, 2020 to February 16, 2020.</t>
  </si>
  <si>
    <t>Results: The number of newborns (0 days ≤ age ≤28 days), infants (28 days &lt; age ≤1 year), children (1 year &lt; age ≤5 years), and children (5 years &lt; age ≤18 years) accounted for 0.7%, 6.5%, 23.7%, and 69.2% of the total number of infected children, respectively. We found that from January 23, 2020, to January 31, 2020, infected children mainly came from Wuhan, China. After February 3, 2020, family clustering transmission became the main mode of transmission.</t>
  </si>
  <si>
    <t>Conclusions: Family clustering transmission is currently the main model of transmission in children. Considering the mild symptoms in infected children, the possibility that children may be a source of the transmission should not be ignored.</t>
  </si>
  <si>
    <t xml:space="preserve">Unclear </t>
  </si>
  <si>
    <t xml:space="preserve">Preprint </t>
  </si>
  <si>
    <t xml:space="preserve">UN SG’s Independent Accountability Panel for Every Woman, Every Child, Every Adolescent (IAP) </t>
  </si>
  <si>
    <t>Grey</t>
  </si>
  <si>
    <t xml:space="preserve">Indian Journal of Biochemistry &amp; Biophysics </t>
  </si>
  <si>
    <t>Not available</t>
  </si>
  <si>
    <t xml:space="preserve">LMIC </t>
  </si>
  <si>
    <t>Out of 525 women giving  birth  during  the  study  period 43(8.1%) were COVID positive</t>
  </si>
  <si>
    <t xml:space="preserve">Extended Search </t>
  </si>
  <si>
    <t>BCG vaccine</t>
  </si>
  <si>
    <t>Used generalized linear mixed model to estimate risk factors for susceptibility and transmissibility of SARS-CoV2</t>
  </si>
  <si>
    <t>Transmission modeling appraoch using location (child daycare, school, office), disinfection strategy (8 hrs, 4 hrs, hourly), surface type (stainless steel, plastic, cloth)</t>
  </si>
  <si>
    <t>Breast feeding</t>
  </si>
  <si>
    <t>Breast milk/Breast feeding/Mental health</t>
  </si>
  <si>
    <t>COVID-19 in Children: Clinical Approach and Management</t>
  </si>
  <si>
    <t>COVID-19 pandemic caused by severe acute respiratory syndrome coronavirus 2 (SARS-CoV-2) is a major public health crisis threatening humanity at this point in time. Transmission of the infection occurs by inhalation of infected droplets or direct contact with soiled surfaces and fomites. It should be suspected in all symptomatic children who have undertaken international travel in the last 14 d, all hospitalized children with severe acute respiratory illness, and asymptomatic direct and high-risk contacts of a confirmed case. Clinical symptoms are similar to any acute respiratory viral infection with less pronounced nasal symptoms. Disease seems to be milder in children, but situation appears to be changing. Infants and young children had relatively more severe illness than older children. The case fatality rate is low in children. Diagnosis can be confirmed by Reverse transcriptase - Polymerase chain reaction (RT-PCR) on respiratory specimen (commonly nasopharyngeal and oropharyngeal swab). Rapid progress is being made to develop rapid diagnostic tests, which will help ramp up the capacity to test and also reduce the time to getting test results. Management is mainly supportive care. In severe pneumonia and critically ill children, trial of hydroxychloroquine or lopinavir/ritonavir should be considered. As per current policy, children with mild disease also need to be hospitalized; if this is not feasible, these children may be managed on ambulatory basis with strict home isolation. Pneumonia, severe disease and critical illness require admission and aggressive management for acute lung injury and shock and/or multiorgan dysfunction, if present. An early intubation is preferred over non-invasive ventilation or heated, humidified, high flow nasal cannula oxygen, as these may generate aerosols increasing the risk of infection in health care personnel. To prevent post discharge dissemination of infection, home isolation for 1-2 wk may be advised. As of now, no vaccine or specific chemotherapeutic agents are approved for children.</t>
  </si>
  <si>
    <t>https://doi.org/10.1007/s12098-020-03292-1</t>
  </si>
  <si>
    <t>Sankar J, Dhochak N, Kabra SK, Lodha R.</t>
  </si>
  <si>
    <t>10.1007/s12098-020-03292-1</t>
  </si>
  <si>
    <t>Does a Crying Child Enhance the Risk for COVID-19 Transmission?</t>
  </si>
  <si>
    <t>https://www.indianpediatrics.net/COVID29.03.2020/CORR-00166.pdf</t>
  </si>
  <si>
    <t>Sivabalan S, Srinath MV.</t>
  </si>
  <si>
    <t>Management of the first patient with confirmed COVID-19 in pregnancy in India: From guidelines to frontlines</t>
  </si>
  <si>
    <t>As the COVID‐19 pandemic continues to affect millions of people across continents, it follows that pregnancy and childbirth will also be affected. Data are emerging on the consequences of the infection on mother and baby [1]. Many guidelines on pregnancy management during the pandemic have been released [2–6], but the actual journey to establishing an obstetric unit can be challenging. The present article describes the stepwise informed approach that was taken to rapidly establish a unit for suspected COVID‐19 patients within existing resources, and the experience of delivering the first pregnant patient with confirmed COVID‐19 in India.</t>
  </si>
  <si>
    <t>https://obgyn.onlinelibrary.wiley.com/doi/epdf/10.1002/ijgo.13179</t>
  </si>
  <si>
    <t>Sharma KA, Kumari R, Kachhawa G, Chhabra A, Agarwal R, Sharma A, Kumar S, Bhatla N.</t>
  </si>
  <si>
    <t>10.1002/ijgo.13179</t>
  </si>
  <si>
    <t>The curious case of COVID-19 in children</t>
  </si>
  <si>
    <t>https://www.sciencedirect.com/science/article/pii/S0022347620305667?via%3Dihub</t>
  </si>
  <si>
    <t>Gupta S, Malhotra N, Gupta N, Agrawal S, Ish P.</t>
  </si>
  <si>
    <t>(Multiple, from different studies)</t>
  </si>
  <si>
    <t>COVID-19 (SARS-CoV-2 Infection) and Children: Pediatric Neurologist's Perspective</t>
  </si>
  <si>
    <t>https://dx.doi.org/10.1007%2Fs12098-020-03326-8</t>
  </si>
  <si>
    <t>Panda PK, Sharawat IK.</t>
  </si>
  <si>
    <t>10.1007/s12098-020-03326-8</t>
  </si>
  <si>
    <t>Management Concern for Non-COVID Children During the COVID Pandemic</t>
  </si>
  <si>
    <t>https://www.indianpediatrics.net/COVID29.03.2020/CORR-00173.pdf</t>
  </si>
  <si>
    <t>Choudhary B, Goyal JP.</t>
  </si>
  <si>
    <t>Managing Children with Renal Diseases during COVID-19 Pandemic</t>
  </si>
  <si>
    <t>The coronavirus outbreak is a rapidly evolving pandemic, placing unprecedented strain on health-care systems. COVID-19 presents challenges for management of children with renal diseases especially those receiving long-term immunosuppressive medications, including renal transplant recipients and those with chronic kidney disease and acute kidney injury requiring dialysis. Our preparedness for managing this vulnerable group of children is the need of the hour. The purpose of this article is to provide guidance to caregivers and health care personnel involved in management of children with renal diseases and to ensure patient well-being, while protecting staff from infection.</t>
  </si>
  <si>
    <t>https://pubmed.ncbi.nlm.nih.gov/32412915/</t>
  </si>
  <si>
    <t>Vasudevan A, Mantan M, Krishnamurthy S, Pais P, Mathew G, Hari P, Kanitkar M, Gulati S, Bagga A, Mishra OP; Indian Society Of Pediatric Nephrology.</t>
  </si>
  <si>
    <t>No</t>
  </si>
  <si>
    <t>The ICMR bulletin on targeted hydroxychloroquine prophylaxis for Covid-19: Need to interpret with caution</t>
  </si>
  <si>
    <t>The National Task Force for Covid-19 of the Indian Council of Medical Research (ICMR) in a bulletin dated March 21, 2020 recommended the use of hydroxychloroquine for prophylaxis in asymptomatic health care workers caring for suspected or confirmed patients and household contacts of confirmed patients. This is cause for concern with regard to bioethics and good clinical practice. The evidence for the efficacy of chloroquine and hydroxychloroquine is currently derived from open label trials and cell culture studies with no conclusive evidence available from randomised clinical trials. Hydroxychloroquine also carries contraindications in the case of conditions such as maculopathy, retinopathy and QTc prolongation and should be used with caution in vulnerable populations such as children, pregnancy, lactation and the elderly. Despite this, there has been a rush to procure and self-medicate with hydroxychloroquine, which has been addressed by the National Task Force. The WHO and the FDA have not found adequate evidence to recommend any specific medication for the treatment of Covid-19. While further evidence is awaited, including from trials registered with the FDA and the ICMR, it is recommended that the administration of hydroxychloroquine for chemo-prophylaxis be considered on a case by case basis with monitoring by a registered medical practitioner including electrocardiography (ECG). The potential for retinal and cardiac toxicity must also be borne in mind. It is further recommended that a public advisory regarding the need for caution in chemo-prophylaxis be made available in the public domain. Keywords: Coronavirus, Covid-19, SARS-CoV-2, hydroxychloroquine, chloroquine, chemoprophylaxis, bioethics, evidence- based medicine.</t>
  </si>
  <si>
    <t>https://ijme.in/articles/the-icmr-bulletin-on-targeted-hydroxychloroquine-prophylaxis-for-covid-19-need-to-interpret-with-caution/?galley=html</t>
  </si>
  <si>
    <t>D'Cruz M.</t>
  </si>
  <si>
    <t>Indian J Med Ethics</t>
  </si>
  <si>
    <t>10.20529/IJME.2020.040</t>
  </si>
  <si>
    <t>Primary Health Care Facility Preparedness for Outpatient Service Provision During the COVID-19 Pandemic in India: Cross-Sectional Study</t>
  </si>
  <si>
    <t>Background: Primary health centers (PHCs) represent the first tier of the Indian health care system, providing a range of essential outpatient services to people living in the rural, suburban, and hard-to-reach areas. Diversion of health care resources for containing the coronavirus disease (COVID-19) pandemic has significantly undermined the accessibility and availability of essential health services. Under these circumstances, the preparedness of PHCs in providing safe patient-centered care and meeting the current health needs of the population while preventing further transmission of the severe acute respiratory syndrome coronavirus 2 infection is crucial.
Objective: The aim of this study was to determine the primary health care facility preparedness toward the provision of safe outpatient services during the COVID-19 pandemic in India.
Methods: We conducted a cross-sectional study among supervisors and managers of primary health care facilities attached to medical colleges and institutions in India. A list of 60 faculties involved in the management and supervision of PHCs affiliated with the community medicine departments of medical colleges and institutes across India was compiled from an accessible private organization member database. We collected the data through a rapid survey from April 24 to 30, 2020, using a Google Forms online digital questionnaire that evaluated preparedness parameters based on self-assessment by the participants. The preparedness domains assessed were infrastructure availability, health worker safety, and patient care.
Results: A total of 51 faculties responded to the survey. Each medical college and institution had on average a total of 2.94 (SD 1.7) PHCs under its jurisdiction. Infrastructural and infection control deficits at the PHC were reported in terms of limited physical space and queuing capacity, lack of separate entry and exit gates (n=25, 49%), inadequate ventilation (n=29, 57%), and negligible airborne infection control measures (n=38, 75.5%). N95 masks were available at 26 (50.9%) sites. Infection prevention and control measures were also suboptimal with inadequate facilities for handwashing and hand hygiene reported in 23.5% (n=12) and 27.4% (n=14) of sites, respectively. The operation of outpatient services, particularly related to maternal and child health, was significantly disrupted (P&lt;.001) during the COVID-19 pandemic.
Conclusions: Existing PHC facilities in India providing outpatient services are constrained in their functioning during the COVID-19 pandemic due to weak infrastructure contributing to suboptimal patient safety and infection control measures. Furthermore, there is a need for effective planning, communication, and coordination between the centralized health policy makers and health managers working at primary health care facilities to ensure overall preparedness during public health emergencies.</t>
  </si>
  <si>
    <t>https://doi.org/10.2196/19927</t>
  </si>
  <si>
    <t>Garg S, Basu S, Rustagi R, Borle A.</t>
  </si>
  <si>
    <t>JMIR Public Health Surveill</t>
  </si>
  <si>
    <t>10.2196/19927</t>
  </si>
  <si>
    <t>Protecting children in low-income and middle-income countries from COVID-19</t>
  </si>
  <si>
    <t>https://gh.bmj.com/content/5/5/e002844</t>
  </si>
  <si>
    <t>Bangladesh, USA, UK</t>
  </si>
  <si>
    <t>Ahmed S, Mvalo T, Akech S, Agweyu A, Baker K, Bar-Zeev N, Campbell H, Checkley W, Chisti MJ, Colbourn T, Cunningham S, Duke T, English M, Falade AG, Fancourt NS, Ginsburg AS, Graham HR, Gray DM, Gupta M, Hammitt L, Hesseling AC, Hooli S, Johnson AB, King C, Kirby MA, Lanata CF, Lufesi N, Mackenzie GA, McCracken JP, Moschovis PP, Nair H, Oviawe O, Pomat WS, Santosham M, Seddon JA, Thahane LK, Wahl B, Van der Zalm M, Verwey C, Yoshida LM, Zar HJ, Howie SR, McCollum ED.</t>
  </si>
  <si>
    <t>10.1136/bmjgh-2020-002844</t>
  </si>
  <si>
    <t>Corona virus disease (COVID-19) and pregnancy: What obstetrician should know</t>
  </si>
  <si>
    <t>https://doi.org/10.5005/jp-journals-10006-1744</t>
  </si>
  <si>
    <t>Malhotra J., Agrawal P., Garg R., Malhotra N., Singh S.V.</t>
  </si>
  <si>
    <t>J South Asian Feder Obs Gynae</t>
  </si>
  <si>
    <t>10.5005/jp-journals-10006-1744</t>
  </si>
  <si>
    <t>An update on SARS-CoV-2/COVID-19 with particular reference to its clinical pathology, pathogenesis, immunopathology and mitigation strategies</t>
  </si>
  <si>
    <t>Coronavirus Disease 2019 (COVID-19), emerged in early December 2019 in China and became a pandemic situation worldwide by its rapid spread to more than 200 countries or territories. Bats are considered as the reservoir host, and the search of a probable intermediate host is still going on. The severe form of the infection is associated with death is mainly reported in older and immune-compromised patients with pre-existing disease history. Death in severe cases is attributed to respiratory failure associated with hyperinflammation. Cytokine storm syndrome associated with inflammation in response to SARS-CoV-2 infection is considered as the leading cause of mortality in COVID-19 patients. COVID-19 patients have thus higher levels of many proinflammatory cytokines and chemokines. The blood laboratory profile of the COVID-19 patients exhibits lymphopenia, leukopenia, thrombocytopenia, and RNAaemia, along with increased levels of aspartate aminotransferase. SARS-CoV-2 infection in pregnant women does not lead to fetus mortality, unlike other zoonotic coronaviruses such as SARS-CoV and MERS-CoV, and there is, to date, no evidence of intrauterine transmission to neonates. Rapid diagnostics have been developed, and significant efforts are being made to develop effective vaccines and therapeutics. In the absence of any virus-specific therapy, internationally, health care authorities are recommending the adoption of effective community mitigation measures to counter and contain this pandemic virus. This paper is an overview of this virus and the disease with a particular focus on SARS-CoV-2/COVID-19 clinical pathology, pathogenesis, and immunopathology, along with recent research developments.</t>
  </si>
  <si>
    <t>https://www.sciencedirect.com/science/article/pii/S1477893920302349</t>
  </si>
  <si>
    <t>India, Nepal, Saudi Arabia, Colombia</t>
  </si>
  <si>
    <t>Dhama K, Patel SK, Pathak M, Yatoo MI, Tiwari R, Malik YS, Singh R, Sah R, Rabaan AA, Bonilla-Aldana DK, Rodriguez-Morales AJ.</t>
  </si>
  <si>
    <t>10.1016/j.tmaid.2020.101755</t>
  </si>
  <si>
    <t>Fatal Covid-19 in a Malnourished Child with Megaloblastic Anemia</t>
  </si>
  <si>
    <t>https://www.ncbi.nlm.nih.gov/pmc/articles/PMC7297666/</t>
  </si>
  <si>
    <t>Kulkarni RK, Kinikar AA, Jadhav T.</t>
  </si>
  <si>
    <t>10.1007/s12098-020-03408-7</t>
  </si>
  <si>
    <t>Ensuring Exclusive Human Milk Diet for All Babies in COVID-19 Times</t>
  </si>
  <si>
    <t>The coronavirus disease (COVID-19) pandemic has ramifications for the delivery of newborn nutrition and care services. World Health Organization recommends continuation of breastfeeding in these difficult times, with due precautions. If direct breastfeeding is not possible, milk expression should be explored. Pasteurized donor human milk from milk banks may be fed if mother's own milk is not available. To universalize access to human milk, the Indian government has proposed the establishment of comprehensive lactation management centers/milk banks, lactation management units, and lactation support units at all levels of the public health system. Due to COVID-19, these centers are encountering additional challenges cutting across interventions of rooming in, breastfeeding, milk expression, and provision of donor milk and kangaroo mother care. We discuss issues faced and alleviation measures taken by these centres in relation to provision of an exclusive human milk diet for infants during the pandemic.</t>
  </si>
  <si>
    <t>https://indianpediatrics.net/COVID29.03.2020/SA-00191.pdf</t>
  </si>
  <si>
    <t>Sachdeva RC, Jain S, Mukherjee S, Singh J.</t>
  </si>
  <si>
    <t>India's COVID-19 Testing Strategy: Why Pediatric Hospitals Need to Focus More on ILI than SARI?</t>
  </si>
  <si>
    <t>https://www.ncbi.nlm.nih.gov/pmc/articles/PMC7282887/</t>
  </si>
  <si>
    <t>Dash N, Awasthi PR, Nallasamy K.</t>
  </si>
  <si>
    <t>10.1007/s12098-020-03373-1</t>
  </si>
  <si>
    <t>104/5911 pediatric patients positive for COVID-19</t>
  </si>
  <si>
    <t>Risks to Bangladeshi children and young people during covid-19 outbreak</t>
  </si>
  <si>
    <t>Dear Editor
We read with interest the Editorial by Peter Green about the risks to children and young people in the UK during the COVID-19 pandemic [1]. The article is published around the same time when there is an increasing confirmed case of COVID-19 in children and young people in Bangladesh. The first three patients were reported on March 08, 2020, and as of May 05, 2020, there were 10,929 confirmed cases of COVID-19, including 183 deaths [2]. Of all COVID-19 cases, approximately 3%, 8%, and 26% were aged under 10 years, 11-20 years and 21-30 years, respectively [2]. Apart from the risk of being exposed to the infection, these children and young people are at higher risk of adverse health outcomes including obesity, neglect and abuse by parents, and thus more prone to increased mental health and chronic health issues such as obesity.
To prevent the rapid outbreak of the pandemic, the Government of Bangladesh first decided to close all educational institutions on March 16, and all other economic sectors (except some emergency services) on March 26, with strict enforcement to stay at home [3]. The present situation amid COVID-19 has led the children and young people into a sedentary lifestyle, idleness, and physical inactivity which may increase the incidence of obesity, and other chronic diseases such as diabetes mellitus, cardiovascular diseases, and some types of cancers [4]. The lack of social contact, loss of income of parents, continuous media coverage, and anxiety of uncertainty related to COVID-19 pandemic may have adverse psychological effectsleading to post-traumatic stress disorder (PTSD) [5-6]. Family violence can also rise during restrictions because of an economic crisis which will increase the risk of child abuse [5]. They can also be highly addicted to social media, pornography websites, and video games; and long-term closure of educational institutes may adversely affect their learning. The Government of Bangladesh has adopted to telecast educational programs for primary and high school students through Television, which is appreciated. However, this might lead to extra pressure on students from low-income families who do not own a medium to connect to those programs.
Socioeconomically disadvantaged people are at a higher risk for poor physical and mental health in Bangladesh. About 9.2% of people in Bangladesh live in extreme poverty (daily income below $1.90) [7]. The economic shutdown due to COVID-19 pandemic threatens millions of people. The prevalence of undernutrition among Bangladeshi children is relatively higher compared to other developing countries [8], which can rise due to the food crisis. The children of extremely low-income families often involve in the diverse workforce like the construction sector, agriculture, garment industry, waste-picking, transportation, among others for a little amount of money. Child labour is common in both rural and urban areas in Bangladesh, with almost 1.2 million children aged between 5 and 14 engaged in the workforce [9]. These child labourers cannot earn to support their family.
Moreover, many children in Bangladesh are homeless and live on the street and in rail stations, making them more vulnerable to infection. However, the child labourer and street children are already abused as well as neglected, and COVID-19 might have a severe impact on their daily life, physical and mental health. Furthermore, the youth unemployment rate in Bangladesh was 12% in 2018 [10]. Also, many young people will lose their job due to COVID-19. The unemployed young people are also at higher risk for engaging in different crimes, drug addiction and mental disorders.
Children and young people in Bangladeshi are concerned about adverse emotional and physical outcome due to COVID-19. Community-based programs and strategies are needed to reduce the risk of adverse outcome among them, especially in those who live with poverty, engage in the labour force and are currently unemployed.</t>
  </si>
  <si>
    <t>https://www.bmj.com/content/369/bmj.m1669/rr-2</t>
  </si>
  <si>
    <t>Rahman MS, Lassi ZS, Shariful Islam SM.</t>
  </si>
  <si>
    <t>BMJ</t>
  </si>
  <si>
    <t>10.1136/bmj.m2299</t>
  </si>
  <si>
    <t>Child Health and Delivery of Care During the COVID-19 Pandemic and Beyond</t>
  </si>
  <si>
    <t xml:space="preserve">The COVID-19 pandemic shows no signs of abating. Although pediatric cases are fewer and milder [1, 2], pediatric health care services are severely affected in the country. Professors Lodha and Kabra rightly pointed out that restarting these services is necessary [3]. Several additional issues merit consideration, both with respect to COVID, as well as other child health needs affected by COVID. Unfortunately, there are no ready answers to some of the questions raised here, but collective thinking may find effective solutions.
</t>
  </si>
  <si>
    <t>https://www.ncbi.nlm.nih.gov/pmc/articles/PMC7281691/</t>
  </si>
  <si>
    <t>Mathew JL.</t>
  </si>
  <si>
    <t>10.1007/s12098-020-03380-2</t>
  </si>
  <si>
    <t>Debate: COVID-19 and children in India</t>
  </si>
  <si>
    <t>The COVID-19 pandemic impact on children is a growing concern. The United Nations and its agencies (the World Health Organization and UNICEF), Indian Association For Child and Adolescent Mental Health and National Institute of Mental Health and Neuroscience in India warn about the broader impacts on children and call for urgent action to support the world's children amidst the pandemic which may have lasting consequences. The COVID-19 pandemic and unprecedented control measures to prevent its spread have disrupted nearly every aspect of children's lives - their health, development, learning, behaviour and their families' economic security, including protection from violence and abuse. Given this background, there is an urgent need for action through screening to minimize the mental health issues of children in India who constitute a substantial proportion of the population.</t>
  </si>
  <si>
    <t>https://pubmed.ncbi.nlm.nih.gov/32599669/</t>
  </si>
  <si>
    <t>Kumar A, Nayar KR, Bhat LD.</t>
  </si>
  <si>
    <t>Child Adolesc Ment Health</t>
  </si>
  <si>
    <t>10.1111/camh.12398</t>
  </si>
  <si>
    <t>Neonatal COVID-19 Infection Management</t>
  </si>
  <si>
    <t>Coronavirus disease 19 (COVID-19) infection pandemic has affected remarkable morbidity and mortality in a very short span of time. The overall disease profile and epidemiology is yet evolving but it seems to be highly infectious. Perinatal coronavirus infection is altogether a different perspective which has to be taken care of in a different way.</t>
  </si>
  <si>
    <t>https://journals.sagepub.com/doi/10.1177/0973217920928638</t>
  </si>
  <si>
    <t>Singh A., Naranje K.M., Gupta G., Bajpai S., Verma A., Jaiswal R., Pandey A., Roy A., Kaur H., Gautam A., Dwivedi M., Gupta A., Birthare A.</t>
  </si>
  <si>
    <t>Journal of Neonatology (2020). Date of Publication: 2020</t>
  </si>
  <si>
    <t>10.1177/0973217920928638</t>
  </si>
  <si>
    <t>Intussusception in an infant as a manifestation of COVID-19</t>
  </si>
  <si>
    <t>Gastrointestinal manifestations of COVID-19 are rare and have primarily been limited to diarrhea or vomiting. Intussusception is the most common cause of bowel obstruction in infants, with up to 30% of pediatric intussusception cases having a preceding viral illness. We present the rare case of intussusception in a SARS-CoV-2 positive infant. This is the first documented case of survival in a SARS-CoV-2 positive patient presenting with intussusception as the primary manifestation. As our knowledge of this disease evolves, surgeons need to remain suspicious for possible gastrointestinal manifestations of COVID-19.</t>
  </si>
  <si>
    <t>https://www.ncbi.nlm.nih.gov/pmc/articles/PMC7305758/</t>
  </si>
  <si>
    <t>Moazzam Z., Salim A., Ashraf A., Jehan F., Arshad M.</t>
  </si>
  <si>
    <t>Journal of Pediatric Surgery Case Reports (2020) 59 Article Number: 101533. Date of Publication: 1 Aug 2020</t>
  </si>
  <si>
    <t>10.1016/j.epsc.2020.101533</t>
  </si>
  <si>
    <t>Handling children in COVID wards: A narrative experience and suggestions for providing psychological support</t>
  </si>
  <si>
    <t>https://www.ncbi.nlm.nih.gov/pmc/articles/PMC7293452/</t>
  </si>
  <si>
    <t>Sahoo S., Mehra A., Suri V., Malhotra P., Yaddanapudi N., Puri G.D., Grover S.</t>
  </si>
  <si>
    <t>Asian Journal of Psychiatry (2020) 53 Article Number: 102207. Date of Publication: 1 Oct 2020</t>
  </si>
  <si>
    <t>10.1016/j.ajp.2020.102207</t>
  </si>
  <si>
    <t xml:space="preserve">1 child under 5 years </t>
  </si>
  <si>
    <t>Maternal mental health in Nepal and its prioritization during COVID-19 pandemic: Missing the obvious</t>
  </si>
  <si>
    <t>https://www.ncbi.nlm.nih.gov/pmc/articles/PMC7334639/</t>
  </si>
  <si>
    <t>Aryal S, Pant SB.</t>
  </si>
  <si>
    <t>Asian J Psychiatr</t>
  </si>
  <si>
    <t>10.1016/j.ajp.2020.102281</t>
  </si>
  <si>
    <t>COVID-19 outbreak and decreased hospitalisation of pregnant women in labour</t>
  </si>
  <si>
    <t>https://www.thelancet.com/pdfs/journals/langlo/PIIS2214-109X(20)30319-3.pdf</t>
  </si>
  <si>
    <t>Kumari V, Mehta K, Choudhary R.</t>
  </si>
  <si>
    <t>10.1016/S2214-109X(20)30319-3</t>
  </si>
  <si>
    <t>2 time periods and four hospitals</t>
  </si>
  <si>
    <t>Management of Pregnant Women in Times of Covid-19: A Review of Current Literature</t>
  </si>
  <si>
    <t>COVID-19 is a Public Health Emergency of International Concern. Its impact on pregnant women is not yet clear owing to limited data and the knowledge is evolving in several aspects. Based on the available evidences, various clinical guidelines for management of COVID-19 have been formulated. This article intends to compile and summarise guidelines from esteemed organisations, along with their implication in the Indian scenario, and offers an easy tool for clinicians managing pregnant women in times of COVID-19.</t>
  </si>
  <si>
    <t>https://www.ncbi.nlm.nih.gov/pmc/articles/PMC7340760/</t>
  </si>
  <si>
    <t>Khoiwal K., Kapur D., Gaurav A., Chaturvedi J.</t>
  </si>
  <si>
    <t>Journal of Obstetrics and Gynecology of India (2020). Date of Publication: 2020</t>
  </si>
  <si>
    <t>10.1007/s13224-020-01342-4</t>
  </si>
  <si>
    <t>Impact of the Coronavirus Infection in Pregnancy: A Preliminary Study of 141 Patients</t>
  </si>
  <si>
    <t>Background
The novel coronavirus disease (COVID-19) is the most challenging health crisis that we are facing today. Against the backdrop of this pandemic, it becomes imperative to study the effects of this infection on pregnancy and its outcome. Hence, the present study was undertaken to evaluate the effects of COVID-19 infection on the maternal morbidity and mortality, the course of labour as well as the neonatal outcome.
Materials and Methods
A total of 977 pregnant women were included in the study, from 1st April to 15th May 2020 at a tertiary care hospital. There were 141 women who tested COVID positive and remaining 836 patients were included in the COVID negative group. Findings were compared in both the groups.
Results
The incidence of COVID positive pregnant women was found to be 14.43%. More patients delivered by LSCS in the COVID positive and the COVID negative group (50%) as compared to COVID negative group (47%), (p &gt; 0.05). Low APGAR score (0-3) was observed in 2(1.52%) neonates of COVID positive mothers and in 15 (1.91%) neonates of COVID negative mothers. Overall most of the babies were healthy. Out of all babies tested, 3 were detected positive initially which were retested on day 5 and were found to be negative.
Conclusion
There is no significant effect of COVID infection on maternal and foetal outcome in pregnancy and there is no evidence of vertical transmission of the COVID-19 infection but long-term follow-up of these babies is recommended.</t>
  </si>
  <si>
    <t>https://link.springer.com/article/10.1007/s13224-020-01335-3</t>
  </si>
  <si>
    <t>Nayak A.H., Kapote D.S., Fonseca M., Chavan N., Mayekar R., Sarmalkar M., Bawa A.</t>
  </si>
  <si>
    <t>10.1007/s13224-020-01335-3</t>
  </si>
  <si>
    <t>977 pregnant women</t>
  </si>
  <si>
    <t>Challenges to delivering pediatric surgery services in the midst of COVID 19 crisis: experience from a tertiary care hospital of Pakistan</t>
  </si>
  <si>
    <t>Covid-19 pandemic has significantly challenged the healthcare delivery across the world. Surgery departments across the country responded to this challenge by halting all non-emergency procedures. This delay in diagnosis and management of surgical disease could result in significant mortality and morbidity among the most vulnerable population-the children. In this manuscript, we discuss the measures adopted as well as the challenges faced by the pediatric surgery department at Aga Khan University Hospital, Karachi (AKUH), Pakistan, which is a private, not-for-profit entity and providing optimum surgical care to the patients. We also underscore the need for global strategies for tackling such crisis.</t>
  </si>
  <si>
    <t>https://link.springer.com/article/10.1007/s00383-020-04721-0</t>
  </si>
  <si>
    <t>Qazi SH, Saleem A, Pirzada AN, Hamid LR, Dogar SA, Das JK.</t>
  </si>
  <si>
    <t>Pediatr Surg Int</t>
  </si>
  <si>
    <t>10.1007/s00383-020-04721-0</t>
  </si>
  <si>
    <t>Foreseeing a worsening of pediatric malnutrition following SARS-CoV-2 in low and middle-income countries such as Pakistan</t>
  </si>
  <si>
    <t>https://www.ncbi.nlm.nih.gov/pmc/articles/PMC7368840/</t>
  </si>
  <si>
    <t>Sajid MI, Tariq J, Waheed AA, Dur-E-Najaf, Balouch SS, Abaidullah S.</t>
  </si>
  <si>
    <t>J Pediatr Nurs</t>
  </si>
  <si>
    <t>10.1016/j.pedn.2020.06.016</t>
  </si>
  <si>
    <t>Challenges for pediatric hematology oncology in Pakistan during coronavirus pandemic</t>
  </si>
  <si>
    <t>https://pubmed.ncbi.nlm.nih.gov/32710696/</t>
  </si>
  <si>
    <t>Rahat Ul-Ain, Faizan M.</t>
  </si>
  <si>
    <t>10.1002/pbc.28600</t>
  </si>
  <si>
    <t xml:space="preserve">53 pediatric hematologists‐oncologists across the country responded </t>
  </si>
  <si>
    <t>COVID-19 in Different Age Groups of Children: Initial Impression from Integrated Disease Surveillance Programme (IDSP) under National Centre for Disease Control (NCDC)</t>
  </si>
  <si>
    <t>https://www.ncbi.nlm.nih.gov/pmc/articles/PMC7376071/</t>
  </si>
  <si>
    <t>Kulkarni SV, Chauhan H.</t>
  </si>
  <si>
    <t>10.1007/s12098-020-03457-y</t>
  </si>
  <si>
    <t>Telemedicine for Women’s Health During COVID-19 Pandemic in India: A Short Commentary and Important Practice Points for Obstetricians and Gynaecologists</t>
  </si>
  <si>
    <t>Background/purpose of study
In view of restrictions on patients because of COVID-19 pandemic, face-to-face consultations are difficult. This short commentary tells us about the feasibility of telemedicine in this scenario in obstetrics and gynaecology.
Methods
The database from our teleconsultation application (Apollo 247 and Askapollo) was analysed to assess feasibility of telemedicine and to design a triage pathway to reduce hospital visits for non-emergency situations and also to identify emergency cases without delay during this lockdown phase. Existing guidelines by Ministry of Health and Family Welfare (MOHFW), Government of India, were accessed.
Results
This was a single-doctor experience of 375 consultations done over 65 days. We also designed a triage pathway for obstetrics and gynaecology cases, and we discussed general practice for obstetricians and gynaecologists with its utility and limitations.
Conclusion
Telemedicine has provided us the opportunity to manage women health problems and pregnancy concerns during this pandemic of COVID-19, except a few instances where face-to-face consultation or hospital visit is must. If we implement the triage pathway, we can minimize the risk of exposure for both patients and healthcare teams during COVID-19 pandemic.</t>
  </si>
  <si>
    <t>https://www.ncbi.nlm.nih.gov/pmc/articles/PMC7364737/</t>
  </si>
  <si>
    <t>Bindra V.</t>
  </si>
  <si>
    <t>10.1007/s13224-020-01346-0</t>
  </si>
  <si>
    <t xml:space="preserve"> 375 consultations</t>
  </si>
  <si>
    <t>Coping with COVID Crisis</t>
  </si>
  <si>
    <t>Emergence of the deadly corona virus infection took place in Wuhan in China in December last year. It soon spread to all countries and became a pandemic. India’s first case of COVID 19 was confirmed in Kerala’s Thrissur district on 30 January 2020. Ever since, our lives have changed and we are facing numerous difficulties. This editorial will take you through these difficulties faced by us at practice and in life in general. It presents a brief account of the impact of COVID 19 on functioning of this journal. We have compiled quality articles on COVID in a special section of this issue. This editorial also presents the highlights of these articles along with editorial comments. It contains lessons learned from original research on 141 covid positive pregnant women. It also covers issues faced by obstetricians like taking informed consent, lactation management, and safety of computed tomography imaging in pregnancy and newly introduced rapid testing strategies. It delves into the most sensitive issue of mental health of health care workers, economic crisis and takes a look at the way forward. We sincerely hope that this editorial is useful to our readers in their practice to cope up with this unforeseen crisis situation.</t>
  </si>
  <si>
    <t>https://link.springer.com/article/10.1007/s13224-020-01358-w</t>
  </si>
  <si>
    <t>Khadilkar S.</t>
  </si>
  <si>
    <t>10.1007/s13224-020-01358-w</t>
  </si>
  <si>
    <t>COVID-19 and the need for child and adolescent telepsychiatry services, a case report</t>
  </si>
  <si>
    <t>https://www.ncbi.nlm.nih.gov/pmc/articles/PMC7365103/</t>
  </si>
  <si>
    <t>Patra S, Patro BK.</t>
  </si>
  <si>
    <t>10.1016/j.ajp.2020.102298</t>
  </si>
  <si>
    <t>Indoor air pollution (IAP) and pre-existing morbidities among under-5 children in India: are risk factors of coronavirus disease (COVID-19)?</t>
  </si>
  <si>
    <t>Globally, the Coronavirus disease (COVID-19) outbreak is linked with air pollution of both indoor and outdoor environments and co-morbidities conditions of human beings. To find out the risk factor zones associated with Coronavirus disease among under-five children using pre-existing morbidity conditions and indoor air pollution (IAP) environmental factors and also with current fatality and recovery rate of COVID-19 disease in India. Data was utilized from the 4th round of the National Family Health Survey (NFHS), 2015–16, and from the Ministry of Health and Family Welfare (MoHFW) on 18th May 2020. Mean, standard deviation, and Z-score statistical methods have been employed to find out the risk factor zones i.e. to execute the objective. Findings of this study are, the states and UTs which have more likely to very higher to higher risk factors or zones of Coronavirus disease (COVID-19) are Mizoram (1.4), Meghalaya (1.27), Uttarakhand (0.92), West Bengal (0.73), Uttar Pradesh (0.66), Jammu and Kashmir (0.44), Odisha (0.33), Madhya Pradesh (0.21), Jharkhand (0.20), Bihar (0.19), Maharashtra (0.16 risk score), compared to UTs like Assam (-0.12), Rajasthan (-0.13), Goa (-0.14), Manipur (-0.17), Chandigarh (-0.19), Haryana (-0.22), Delhi (-0.27) have moderate risk factors of COVID-19, and the states and UTs like Daman and Diu (-1.18), Sikkim (-0.98), Andaman and Nicobar Islands (-0.84), Kerala (-0.69), Dadra and Nagar Haveli (-0.68), Arunachal Pradesh ( 0.-53), Karnataka (-0.42), and Nagaland (-0.36) have very low-risk zones of COVID-19 deaths. From a research viewpoint, there is a prerequisite need for epidemiological studies to investigate the connection between indoor air pollution and pre-existing morbidity which are associated with COVID-19. Well-built public health measures, including rapidly searching in high focus areas and testing of COVID-19, should be performed in vulnerable areas of COVID-19.</t>
  </si>
  <si>
    <t>https://www.sciencedirect.com/science/article/pii/S026974912033966X?via%3Dihub</t>
  </si>
  <si>
    <t>Saha J, Chouhan P.</t>
  </si>
  <si>
    <t>Environ Pollut</t>
  </si>
  <si>
    <t>10.1016/j.envpol.2020.115250</t>
  </si>
  <si>
    <t>SARS-CoV-2 Causes Kawasaki like Disease in children; Cases reported in Pakistan</t>
  </si>
  <si>
    <t>https://onlinelibrary.wiley.com/doi/full/10.1002/jmv.26340</t>
  </si>
  <si>
    <t>Khan KS, Ullah I.</t>
  </si>
  <si>
    <t>10.1002/jmv.26340</t>
  </si>
  <si>
    <t>Epidemiological and Clinical Characteristics of COVID-19 in Indian Children in the Initial Phase of the Pandemic</t>
  </si>
  <si>
    <t>Objective: To assess the epidemiological and clinical characteristics of pediatric inpatients with COVID-19, early in the pandemic.
Methods: Clinical and laboratory profile and outcomes were studied for children (aged 1 month - 18 years) presenting between 1 April, 2020 and 20 May, 2020 with positive nasopharyngeal swab for SARS-CoV-2 by RT-PCR.
Results: 50 children (56% male) with median (IQR) age of 6 (2-12) years were included. Majority (56%) were from families belonging to Kuppuswamy upper lower socioeconomic class. 45 (90%) had positive household contact, and 33 (66%) had overcrowding at home. 29 (58%) children were asymptomatic while 20 (40%) had mild symptoms. Fever, cough, and sore throat were the most common symptoms. High C-reactive protein levels were seen in 15 (30%) children. There was no mortality.
Conclusion: The disease burden appears high in lower socio-economic group with majority having a positive household contact. Milder disease pattern in the pediatric age group is reiterated.</t>
  </si>
  <si>
    <t>https://pubmed.ncbi.nlm.nih.gov/32729850/</t>
  </si>
  <si>
    <t>Sarangi B, Reddy VS, Oswal JS, Malshe N, Patil A, Chakraborty M, Lalwani S.</t>
  </si>
  <si>
    <t>50 children with median (IQR) age of 6 (2-12) years</t>
  </si>
  <si>
    <t>Early-onset symptomatic neonatal COVID-19 infection with high probability of vertical transmission</t>
  </si>
  <si>
    <t>Background: There are few reports of COVID-19 in neonates and most are suspected to be due to postnatal transmission. Vertical transmission has been proven in only a couple of cases so far.
Methods: We describe early-onset, severe COVID-19 disease in a neonate with very strong evidence of vertical transmission of SARS-CoV-2.
Results: A COVID-19 suspected mother, who tested negative by RT-PCR for COVID, but tested positive for SARS-CoV-2 by serology, delivered a term baby. The neonate was kept in strict isolation. Molecular tests for SARS-CoV-2 on umbilical stump, placenta, and nasopharyngeal aspirate of the neonate, collected at birth were positive. On day 2, the neonate developed clinical features of COVID in the form of fever, poor feeding, and hyperbilirubenemia along with elevated inflammatory markers. Antibiotics were started empirically pending cultures. Blood, CSF, and urine cultures were sterile. Baby tested RT-PCR positive for SARS-CoV-2 on two more occasions before testing positive for antibodies and was discharged on day 21 of life.
Conclusion: This report highlights a very strong possibility of vertical transmission of COVID-19 from a mildly symptomatic, RT-PCR negative but antibody-positive mother with significant symptomatic, early-onset neonatal infection.</t>
  </si>
  <si>
    <t>https://pubmed.ncbi.nlm.nih.gov/32743723/</t>
  </si>
  <si>
    <t>Kulkarni R, Rajput U, Dawre R, Valvi C, Nagpal R, Magdum N, Vankar H, Sonkawade N, Das A, Vartak S, Joshi S, Varma S, Karyakarte R, Bhosale R, Kinikar A.</t>
  </si>
  <si>
    <t>Infection</t>
  </si>
  <si>
    <t>10.1007/s15010-020-01493-6</t>
  </si>
  <si>
    <t>A Preliminary Report of COVID-19 in Children in India</t>
  </si>
  <si>
    <t>We describe the profile of COVID-19 in children from India in this multicentre observational study from tertiary care hospitals in West Bengal. Data of children up to 12 years presenting with positive results on SARS-CoV-2 RT-PCR test were included. The median (IQR) age of the 41 patients included was 1 (0.42-5.0) year. Eleven (26.83%) patients, including 6 neonates, never showed any symptoms. Fever was seen in only 9 patients (21%), and co-morbities were found in 61% of patients, and there was one death.</t>
  </si>
  <si>
    <t>https://pubmed.ncbi.nlm.nih.gov/32729849/</t>
  </si>
  <si>
    <t>Banerjee S, Guha A, Das A, Nandy M, Monda R.</t>
  </si>
  <si>
    <t>41 children</t>
  </si>
  <si>
    <t>Chemotherapy adaptations in a referral tertiary care center in India for ongoing therapy of pediatric patients with solid tumors during COVID19 pandemic and lockdown</t>
  </si>
  <si>
    <t>https://onlinelibrary.wiley.com/doi/full/10.1002/pbc.28428</t>
  </si>
  <si>
    <t>Pushpam D, Bakhshi S, Agarwala S.</t>
  </si>
  <si>
    <t>10.1002/pbc.28428</t>
  </si>
  <si>
    <t>Impact of the COVID-19 pandemic on pediatric cardiac care in India: Time for action!</t>
  </si>
  <si>
    <t>https://www.researchgate.net/publication/342648892_Impact_of_the_COVID-19_pandemic_on_pediatric_cardiac_care_in_India_Time_for_action</t>
  </si>
  <si>
    <t>Iyer K.</t>
  </si>
  <si>
    <t>Annals of Pediatric Cardiology (2020) 13:3 (183-185). Date of Publication: 1 Jul 2020</t>
  </si>
  <si>
    <t>10.4103/apc.APC_153_20</t>
  </si>
  <si>
    <t>A case report of pregnant lady having COVID-19 delivered via Cesarean section in tertiary care hospital in Pakistan</t>
  </si>
  <si>
    <t>This is case report of 40 years female who presented at term and was co-infected with COVID-19. She had history of previous 3 C-sections so another C-section was performed due to fear of uterine rupture. Her surgery went uneventful. She recovered after surgery from COVID-19. Her infant also tested negative for COVID-19.</t>
  </si>
  <si>
    <t>https://microbiologyjournal.org/a-case-report-of-pregnant-lady-having-covid-19-delivered-via-cesarean-section-in-tertiary-care-hospital-in-pakistan/</t>
  </si>
  <si>
    <t>Tarar S.H., Atta H., Khalid M., Saeed S., Shah S.M.A., Rizwan K., Rasheed T., Bilal M.</t>
  </si>
  <si>
    <t>Journal of Pure and Applied Microbiology (2020) 14:2 (1121-1123). Date of Publication: 1 Jun 2020</t>
  </si>
  <si>
    <t>10.22207/JPAM.14.2.06</t>
  </si>
  <si>
    <t>Psychological impact of the COVID-19 pandemic among pregnant women in Sri Lanka</t>
  </si>
  <si>
    <t>Psychological disturbance among pregnant women is an important health parameter.[1] There is a dearth of studies assessing the psychological impact of the COVID‐19 pandemic on the pregnant population. The present descriptive, cross‐sectional study evaluated anxiety, depression, and associated factors in pregnant women attending antenatal clinics in Castle Street Hospital for Women (CSHW), a tertiary care maternity hospital located in Colombo, Sri Lanka.</t>
  </si>
  <si>
    <t>https://obgyn.onlinelibrary.wiley.com/doi/abs/10.1002/ijgo.13335</t>
  </si>
  <si>
    <t>Sri Lanka</t>
  </si>
  <si>
    <t>Patabendige M, Gamage MM, Weerasinghe M, Jayawardane A.</t>
  </si>
  <si>
    <t>10.1002/ijgo.13335</t>
  </si>
  <si>
    <t>Authorse used an age-structured SIR model with social contact matrices obtained from surveys and Bayesian imputation to study the progress of the COVID-19 epidemic in India</t>
  </si>
  <si>
    <t>Google Scholar</t>
  </si>
  <si>
    <t>Search for "SARS-CoV-2"/"COVID-19" and MNCH-related terms (e.g., delivery, MTCT, ANC, EPI); search relevant country</t>
  </si>
  <si>
    <t xml:space="preserve">Free text addition of articles on areas of interest to the client. These currently includes breast milk/breastfeeding articles, and articles related to maternal and child mental health. These articles are also presented in seperate sheets titled " Breast milk - Breast feeding" and " Mental health" . We also highlight Publications relevant to South Asia </t>
  </si>
  <si>
    <t>Rapid, Onsite COVID-19 Detection</t>
  </si>
  <si>
    <t>Device: Rapid Onsite COVID-19 Detection</t>
  </si>
  <si>
    <t>Number of Samples Tested Consistently and Accurately per Protocol;Safety: COVID-19 rates of Investigators vs Communities tested</t>
  </si>
  <si>
    <t>https://clinicaltrials.gov/show/NCT04460690</t>
  </si>
  <si>
    <t>University of Wisconsin, Madison</t>
  </si>
  <si>
    <t>NCT04460690</t>
  </si>
  <si>
    <t>STOP-Coronavirus: Clinical, Immunological, Genomic, Virological and Bioethical Actors of COVID-19</t>
  </si>
  <si>
    <t>Identification of host genetic markers associated with the evolution of COVID-19;Analysis of bioethical aspects related to in-hospital management of the health crisis;Analysis of the spectrum of mutants of SARS-CoV-2 and its possible association with the clinical evolution of COVID-19</t>
  </si>
  <si>
    <t>https://clinicaltrials.gov/show/NCT04505709</t>
  </si>
  <si>
    <t>Instituto de InvestigaciÃ³n Sanitaria de la FundaciÃ³n JimÃ©nez DÃ­az</t>
  </si>
  <si>
    <t>NCT04505709</t>
  </si>
  <si>
    <t>COVID-19 in Immunosuppressed Children</t>
  </si>
  <si>
    <t>Serology (IgM, IgG) for COVID-19.</t>
  </si>
  <si>
    <t>https://clinicaltrials.gov/show/NCT04511429</t>
  </si>
  <si>
    <t>D'Or Institute for Research and Education</t>
  </si>
  <si>
    <t>NCT04511429</t>
  </si>
  <si>
    <t>Epidemiological Study of the Spread of SARS-CoV-2 in the Household of a Person Who Has Had a COVID Disease</t>
  </si>
  <si>
    <t>Diagnostic Test: COVID-19 IgG / IgM rapid test (whole blood, serum, plasma)</t>
  </si>
  <si>
    <t>Measure of the proportion of contact persons who have developed anti-SARS-CoV-2 antibodies (secondary transmission rate) within the same household of a subject who had a COVID-19 disease assessed by a rapid diagnostic-oriented test</t>
  </si>
  <si>
    <t>https://clinicaltrials.gov/show/NCT04511949</t>
  </si>
  <si>
    <t>Centre de Recherches et d'Etude sur la Pathologie Tropicale et le Sida</t>
  </si>
  <si>
    <t>NCT04511949</t>
  </si>
  <si>
    <t>Cross Sectional Survey Of Severe Acute Respiratory Syndrome (SARS) Coronavirus 2 (COV-2) Infection And Seroprevalence In A Cohort Of HIV-Infected Children, Youth, And Adolescents Receiving Care At A Single Tertiary Care Medical Center In Miami-Dade County, Florida</t>
  </si>
  <si>
    <t>Number of participants who tested positive with SARS COV-2 Infection;Number of participants who tested positive with SARS COV-2 antibody</t>
  </si>
  <si>
    <t>https://clinicaltrials.gov/show/NCT04514016</t>
  </si>
  <si>
    <t>University of Miami</t>
  </si>
  <si>
    <t>NCT04514016</t>
  </si>
  <si>
    <t xml:space="preserve">Evaluation with point-of-care ultrasound in serious patients with COVID-19 - POCUS COVID-19: point-of-care ultrasound for covid-19                                                                                                                                                                                                                                                                                                                                                                                                                                                                                                                                                                                                                                                                                                                                                                                                                                                                                                                                                                                                                                                                                                                                                                                                                                                                                                                                                                                                                                                                                                                                                                                                                                                                                                                                                                                                                                                                                                                                              </t>
  </si>
  <si>
    <t>The only intervention proposed by the study is an evaluation with point-of-care ultrasonography (at the bedside) mainly for analysis of possible central access sites in pronated patients. There is no experimental intervention or control. There is no comparative group because it is a prospective observational cohort. As he is an ICU patient, he can be submitted to other drug treatments such as heparin, antibiotics, analgesics, among others that will be done at the discretion of the attending physician and will not suffer interference from the study.;Drug;Procedure/surgery;Other;Intensive Care Units</t>
  </si>
  <si>
    <t>Inclusion criteria: patients admitted to the intensive care unit with a confirmed Covid-19 diagnosis</t>
  </si>
  <si>
    <t>Exclusion criteria: covid-19 suspect patient (not yet confirmed)</t>
  </si>
  <si>
    <t>It is expected to find new sites for the passage of central venous access for critically ill patients with COVID 19. It is intended to present the number and possible parameters for central venous access in pronated patients.</t>
  </si>
  <si>
    <t>http://www.ensaiosclinicos.gov.br/rg/RBR-43hbks/</t>
  </si>
  <si>
    <t>A prospective observational analytical cohort study</t>
  </si>
  <si>
    <t>Disciplina de Cirurgia Vascular e Endovascular da Universidade Federal de SÃ£o Paulo - Sao Paulo, SP, Brazil</t>
  </si>
  <si>
    <t>130Y</t>
  </si>
  <si>
    <t>RBR-43hbks</t>
  </si>
  <si>
    <t xml:space="preserve">A prospective observational study of vascular complications in critically ill patients with covid-19                                                                                                                                                                                                                                                                                                                                                                                                                                                                                                                                                                                                                                                                                                                                                                                                                                                                                                                                                                                                                                                                                                                                                                                                                                                                                                                                                                                                                                                                                                                                                                                                                                                                                                                                                                                                                                                                                                                                                                            </t>
  </si>
  <si>
    <t>There is no intervention proposed by the study. There is no experimental intervention or control. There is no comparative group because it is a prospective observational cohort. As he is an ICU patient, he can be submitted to other drug treatments such as heparin, antibiotics, analgesics, among others that will be done at the discretion of the attending physician and will not suffer interference from the study.;Drug;Procedure/surgery;Other;Intensive Care Units</t>
  </si>
  <si>
    <t>Exclusion criteria: outpatients; patient in the ward; without  COVID-19 confirmation</t>
  </si>
  <si>
    <t>the number (proportion in%) of deaths;the proportion of patients (%) with venous thromboembolism (assessed by some objective methods such as ultrasound, tomography, angiography or scintigraphy)</t>
  </si>
  <si>
    <t>http://www.ensaiosclinicos.gov.br/rg/RBR-4qjzh7/</t>
  </si>
  <si>
    <t>Prospective observational analytical cohort study</t>
  </si>
  <si>
    <t>RBR-4qjzh7</t>
  </si>
  <si>
    <t xml:space="preserve">Communication intervention to improve informed choice at childbirth: a randomized controlled trial using digital technology in the context of the Covid-19 pandemic                                                                                                                                                                                                                                                                                                                                                                                                                                                                                                                                                                                                                                                                                                                                                                                                                                                                                                                                                                                                                                                                                                                                                                                                                                                                                                                                                                                                                                                                                                                                                                                                                                                                                                                                                                                                                                                                                                             </t>
  </si>
  <si>
    <t>Inclusion criteria: 1) Be a registered user at PiniOn app; 2) Identify theirselves as women; 3) Be aged between 18 and 49 years; 3) Being pregnant or having biological children of any age or intending to have biological children in the future.</t>
  </si>
  <si>
    <t>Exclusion criteria: Women without children and with no intention of becoming a mother in the future will be excluded.</t>
  </si>
  <si>
    <t>We hope to find a 30 percent (30%) increase in the proportion of women engaged in the elaboration of a birth plan, which will be measured after educational or mock communication intervention.</t>
  </si>
  <si>
    <t>http://www.ensaiosclinicos.gov.br/rg/RBR-3g5f9f/</t>
  </si>
  <si>
    <t>Clinical treatment trial, parallel, double-blind, randomized-controlled with 2 arms.</t>
  </si>
  <si>
    <t>Sociedade Beneficente Israelita Brasileira Hospital Albert Einstein - SÃ£o Paulo, SP, Brazil</t>
  </si>
  <si>
    <t>18M</t>
  </si>
  <si>
    <t>49Y</t>
  </si>
  <si>
    <t>RBR-3g5f9f</t>
  </si>
  <si>
    <t xml:space="preserve">Machine Learning model to predict the prognosis and severity by computed tomography and clinical-epidemiological correlation in COVID-19 patients.                                                                                                                                                                                                                                                                                                                                                                                                                                                                                                                                                                                                                                                                                                                                                                                                                                                                                                                                                                                                                                                                                                                                                                                                                                                                                                                                                                                                                                                                                                                                                                                                                                                                                                                                                                                                                                                                                                                              </t>
  </si>
  <si>
    <t xml:space="preserve">A group of 500 hospitalized patients suspected of having COVID-19 will be monitored for clinical, laboratory and imaging data (chest tomography) throughout their hospitalization, until discharge or death occurs or the follow-up time exceeds 2 months, in order to create a database for the development of an outcome prediction algorithm.;Other;Abnormal immunological finding in serum, unspecified </t>
  </si>
  <si>
    <t>Exclusion criteria: Presence of neoplastic (primary or metastatic) lung lesions, manifested as nodules, masses, consolidations, septal thickening (lymphatic carcinomatosis) or pleural thickening. Chest computed tomography with the presence of movement, acquisition or reconstruction artifacts that make it impossible to apply the segmentation algorithms. Computed tomography exams with low quality pulmonary segmentation, or cut slice thickness greater than 3.0 mm.</t>
  </si>
  <si>
    <t>http://www.ensaiosclinicos.gov.br/rg/RBR-7dsxsv/</t>
  </si>
  <si>
    <t>A retrospective, observational, analytical case-control study.</t>
  </si>
  <si>
    <t>DiagnÃ³sticos da AmÃ©rica Sociedade AnÃ´nima (DASA)  - SÃ£o Paulo, SP, Brazil</t>
  </si>
  <si>
    <t>RBR-7dsxsv</t>
  </si>
  <si>
    <t xml:space="preserve">Clinical and epidemiological profile of hospitalized patients with Covid-19 and repercussions of physiotherapeutic performance_x000D_
                                                                                                                                                                                                                                                                                                                                                                                                                                                                                                                                                                                                                                                                                                                                                                                                                                                                                                                                                                                                                                                                                                                                                                                                                                                                                                                                                                                                                                                                                                                                                                                                                                                                                                                                                                                                                                                                                                                                                </t>
  </si>
  <si>
    <t>Patients who meet the inclusion criteria will receive physical therapy from the local team, composed of professionals specialized in the treatment of critically ill patients. It is estimated that about 2000 patients are included during the period of data collection. The institution's routine interventions will be maintained, both inpatient and outpatient units, with no additional therapy being implemented by the physiotherapy team or the multidisciplinary team.;Other;Physical Therapy Specialty</t>
  </si>
  <si>
    <t>Inclusion criteria: Suspected inpatients or diagnosed with COVID-19; of both genders; age between 0 and 90 years.</t>
  </si>
  <si>
    <t>Exclusion criteria: Suspected cases with subsequent examinations that do not meet the criteria established for the diagnosis of COVID-19 or with inconclusive examination; patients who do not present all hospitalization data, discharge correctly registered in electronic medical records.</t>
  </si>
  <si>
    <t>It is expected to identify the epidemiological profile of patients admitted with Covid-19 through demographic and antropometric data.;It is expected to identify the clinical profile of patients hospitalized with Covid-19 through severity and comorbidity scores.;It is expected to identify the clinical profile of patients hospitalized with Covid-19 through the cause of hospitalization, the cause of mechanical ventilation.;It is expected to identify the clinical profile of patients hospitalized with Covid-19 through the duration of sedation, neuromuscular blockers and corticosteroids.;It is expected to identify the clinical profile of patients admitted with Covid-19 through the level of functionality after hospital discharge and / or outpatient follow-up.</t>
  </si>
  <si>
    <t>http://www.ensaiosclinicos.gov.br/rg/RBR-2f9k8p/</t>
  </si>
  <si>
    <t>A retrospective and prospective cohort observational analytical study will be conducted, in a single, longitudinal center, which will include data analysis of approximately 2000 hospitalized patients with suspected or confirmed diagnosis of COVID-19 at the Central Institute of Hospital das ClÃ­nicas da Faculdade of Medicine at the University of SÃ£o Paulo (ICHC FMUSP), since admission, following the hospital therapeutic itinerary and outpatient follow-up. The data will be collected by trained researchers from the patients' medical records, in electronic format, respecting the inclusion and exclusion criteria of this study.&lt;br&gt;Variables for sample characterization and variables related to outcomes, laboratory tests, imaging and records of the multidisciplinary team and the Physiotherapy team will be recorded.&lt;br&gt;Sample characterization variables will include demographic and anthropometric data, severity scores, comorbidities, data regarding hospitalization as the cause of hospitaliz</t>
  </si>
  <si>
    <t>Hospital das Clinicas da Faculdade de Medicina da Universidade de SÃ£o Paulo - SÃ£o Paulo, SP, Brazil</t>
  </si>
  <si>
    <t>0Y</t>
  </si>
  <si>
    <t>90Y</t>
  </si>
  <si>
    <t>RBR-2f9k8p</t>
  </si>
  <si>
    <t>Serum Testing of Representative Youngsters: Sero- Epidemiological Survey of England in 2019/2020</t>
  </si>
  <si>
    <t>Procedure: Venepuncture;Procedure: Oral fluid swab</t>
  </si>
  <si>
    <t>Feasibility of developing an England based sero-epidemiological programme in 0-24 year olds;Feasibility of developing an England based sero epidemiological survey in 0-24 year olds;Feasibility of developing an England based sero epidemiological survey in 0-24 year olds;Feasibility of developing an England based sero epidemiological survey in 0-24 year olds</t>
  </si>
  <si>
    <t>https://clinicaltrials.gov/show/NCT04061382</t>
  </si>
  <si>
    <t>NCT04061382</t>
  </si>
  <si>
    <t>Parental Attitude Toward Children Dental Treatment and Care During COVID-19 Pandemic (Cross -Sectional Study)</t>
  </si>
  <si>
    <t>Assessment of parental attitude toward children dental visit during Coronavirus crisis</t>
  </si>
  <si>
    <t>https://clinicaltrials.gov/show/NCT04512300</t>
  </si>
  <si>
    <t>Cairo University</t>
  </si>
  <si>
    <t>NCT04512300</t>
  </si>
  <si>
    <t xml:space="preserve">
                        Randomized: No, 
                        Masking: None, 
                        Control: Not applicable, 
                        Group: undefined, 
                        Type: Not applicable
</t>
  </si>
  <si>
    <t xml:space="preserve">
                        Randomized: No, 
                        Masking: None, 
                        Control: Not applicable, 
                        Group: undefined, 
                        Type: Single arm
</t>
  </si>
  <si>
    <t xml:space="preserve">Pregnant women/Neonate </t>
  </si>
  <si>
    <t xml:space="preserve">Clinical manifestations and outcome in neonates born to covid-19 positive mothers- An observational prospective cohort study                                                                                                                                                                                                                                                                                                                                                                                                                                                                                                                                                                                                                                                                                                                                                                                                                                                                                                                                                                                                                                                                                                                                                                                                                                                                                                                                                                                                                                                                                                                                                                                                                                                                                                                                                                                                                                                                                                                                                    </t>
  </si>
  <si>
    <t>Inclusion criteria: All neonates born to mothers with RT-PCR confirmed covid 19 infection.</t>
  </si>
  <si>
    <t>Exclusion criteria: Neonates born to suspect mothers with symptoms consistent with Covid 19 but negative RT-PCR.</t>
  </si>
  <si>
    <t>An analysis of the varied clinical manifestations in neonates born to covid 19 positive nothersTimepoint: At birth, 24 hours of life and day 14 of life</t>
  </si>
  <si>
    <t>http://www.ctri.nic.in/Clinicaltrials/pmaindet2.php?trialid=44982</t>
  </si>
  <si>
    <t>Dr Sukena Susnerwala</t>
  </si>
  <si>
    <t>CTRI/2020/07/026516</t>
  </si>
  <si>
    <t xml:space="preserve">Assessing Psychological Distress in Primary
Caregivers of Children with Cancer during COVID-19 Pandemic Ã¢?? A Prospective
Cohort Study                                                                                                                                                                                                                                                                                                                                                                                                                                                                                                                                                                                                                                                                                                                                                                                                                                                                                                                                                                                                                                                                                                                                                                                                                                                                                                                                                                                                                                                                                                                                                                                                                                                                                                                                                                                                                                                                                                                                          </t>
  </si>
  <si>
    <t>To evaluate the psychological distress in primary caregivers of children with cancer during COVID-19 pandemic.Timepoint: Baseline (Study Entry), First Week, Second Week, Third Week, Fourth Week after enrolment</t>
  </si>
  <si>
    <t>http://www.ctri.nic.in/Clinicaltrials/pmaindet2.php?trialid=45715</t>
  </si>
  <si>
    <t>Non-randomized, Active Controlled Trial
  Method of generating randomization sequence:Not Applicable  Method of allocation concealment:Not Applicable  Blinding and masking:Not Applicable</t>
  </si>
  <si>
    <t>Tata Memorial Hospital</t>
  </si>
  <si>
    <t>CTRI/2020/07/026660</t>
  </si>
  <si>
    <t xml:space="preserve">Psychological Impact of COVID 19 on Pregnant women                                                                                                                                                                                                                                                                                                                                                                                                                                                                                                                                                                                                                                                                                                                                                                                                                                                                                                                                                                                                                                                                                                                                                                                                                                                                                                                                                                                                                                                                                                                                                                                                                                                                                                                                                                                                                                                                                                                                                                                                                              </t>
  </si>
  <si>
    <t>Inclusion criteria: Pregnant women of any gestational age</t>
  </si>
  <si>
    <t>Psychological impactTimepoint: Baseline only. At the time of data collection (once)</t>
  </si>
  <si>
    <t>http://www.ctri.nic.in/Clinicaltrials/pmaindet2.php?trialid=44603</t>
  </si>
  <si>
    <t>Dr Harini Atturu</t>
  </si>
  <si>
    <t>CTRI/2020/07/026676</t>
  </si>
  <si>
    <t xml:space="preserve">Clinical profile and outcomes in newborns exposed to maternal COVID-19 disease in a tertiary care centre - A cohort study - NeOCoM (Neonatal Outcomes in Covid-19 Mothers)                                                                                                                                                                                                                                                                                                                                                                                                                                                                                                                                                                                                                                                                                                                                                                                                                                                                                                                                                                                                                                                                                                                                                                                                                                                                                                                                                                                                                                                                                                                                                                                                                                                                                                                                                                                                                                                                                                      </t>
  </si>
  <si>
    <t>Inclusion criteria: All neonates born in the Department of OBG or admitted for neonatal care to NICU during the study period.</t>
  </si>
  <si>
    <t>Incidence of NICU admission during the neonatal periodTimepoint: 0-30 days</t>
  </si>
  <si>
    <t>http://www.ctri.nic.in/Clinicaltrials/pmaindet2.php?trialid=45786</t>
  </si>
  <si>
    <t>Chengalpattu Medical College</t>
  </si>
  <si>
    <t>CTRI/2020/07/026678</t>
  </si>
  <si>
    <t xml:space="preserve">A study on the clinical profile of neonates born to mothers with COVID-19                                                                                                                                                                                                                                                                                                                                                                                                                                                                                                                                                                                                                                                                                                                                                                                                                                                                                                                                                                                                                                                                                                                                                                                                                                                                                                                                                                                                                                                                                                                                                                                                                                                                                                                                                                                                                                                                                                                                                                                                       </t>
  </si>
  <si>
    <t>Inclusion criteria: All neonates born to mothers with COVID-19</t>
  </si>
  <si>
    <t>Clinical outcome,Congenital anomaliesTimepoint: Immediate,  Follow up for  28 days of life</t>
  </si>
  <si>
    <t>http://www.ctri.nic.in/Clinicaltrials/pmaindet2.php?trialid=44760</t>
  </si>
  <si>
    <t>Government</t>
  </si>
  <si>
    <t>CTRI/2020/08/027175</t>
  </si>
  <si>
    <t>Usefullness of Topic Ivermectin and Carrageenan to Prevent Contagion of Covid Among Healthy People and Health Personnel</t>
  </si>
  <si>
    <t>1) Recruitment: twenty thousand (20,000) women registered users of PiniOn app will be notified of the available recruitment for the study.2) Eligibility: ten thousand (10,000) women will voluntarily be screened for the eligibility criteria and then invited to participate in the study.3) Free and Informed Consent Form: nine thousand (9,000) women will voluntarily accept to participate in the research according to the FICF criteria.4) Entry questionnaire: eight thousand (8,000) women will voluntarily answer study's baseline data questionnaire.5) Randomization and allocation: eight thousand (8,000) participating women will be allocated at a 1: 1 ratio to form two groups, which will be randomly determined as intervention and control groups.5.1) Experimental group: four thousand (4,000) women will receive the educational communication intervention in maternal health at their restricted area on PiniOn app on their cell phones. Receiving the intervention is an educational resource to promote evidence-based preferences for childbirth that are shown to be protective of maternal safety and satisfaction. The intervention requires interaction and engagement of the participant with the contents presented in a unique electronic "route" form, which will be available for response in the restricted area of the app for 48 hours. The intervention presents information regarding the available models of care for childbirth; careproviders staff; obstetric interventions in labor and delivery; procedures for perinatal safety, skin to skin and breastfeeding in the first hour of life; and Covid-19 prevention procedures.5.2) Control group: four thousand (4,000) women will receive mock educational communication intervention in the restricted area of ;Other;Literacy;Maternal Health;Communication;Prenatal Education;Parturition;Labor, Obstetric;Term Birth</t>
  </si>
  <si>
    <t>Intervention1: Nil: NilControl Intervention1: Nil: Nil</t>
  </si>
  <si>
    <t>Intervention1: NIL: NIL</t>
  </si>
  <si>
    <t>1) Time to hospital discharge (length of stay, LOS), defined as the period (in days) between the date of admission and the date of discharge (or death).;2) Length of stay in the ICU (ICU LOS), defined as the period (in days) elapsed between admission and discharge (or death) from the ICU.;3) Orotracheal intubation due to acute respiratory failure.;4) Development of Acute Respiratory Discomfort Syndrome: defined as Acute respiratory failure with acute bilateral opacities on radiographys or CT not fully attributable to pleural effusions, pulmonary congestion, atelectasis or nodules, within one week after installation the triggering injury and, when signs suggestive of edema are present, may not be completely attributable to cardiac dysfunction or fluid overload.</t>
  </si>
  <si>
    <t xml:space="preserve">_x000D_        Inclusion Criteria:_x000D__x000D_          -  Willing to provide informed consent_x000D__x000D_          -  Willing to provide informed consent and spit into a vessel_x000D__x000D_          -  Individuals at least 5 years of age and have a parent or legal guardian present to_x000D_             consent if under 18 years_x000D__x000D_          -  Adult participants must have decision-making capacity to provide consent on their own_x000D_             behalf._x000D__x000D_          -  Participants must be able to speak English_x000D__x000D_        Exclusion Criteria:_x000D__x000D_          -  Under 18 years of age with no parent or legal guardian present or under the age of 5_x000D_             yrs_x000D__x000D_          -  Participants must not have visual or hearing impairments, or low literacy, that would_x000D_             prevent them from reading the consent form and interacting with a member of the_x000D_             research team to ask questions and receive responses during the consent process_x000D_      </t>
  </si>
  <si>
    <t xml:space="preserve">_x000D_        Inclusion Criteria:_x000D__x000D_          -  Confirmed diagnosis of COVID-19 (positive RT-PCR for SARS-CoV-2 in respiratory_x000D_             sample)._x000D__x000D_        Exclusion Criteria:_x000D__x000D_          -  Suspected coronavirus infection without diagnostic confirmation_x000D_      </t>
  </si>
  <si>
    <t xml:space="preserve">_x000D_        Inclusion Criteria:_x000D__x000D_          -  Renal or liver transplant patients, with functioning graft and using_x000D_             immunosuppression, in outpatient follow-up or hospitalized._x000D__x000D_          -  Patients treating oncohematological disorders, in outpatient follow-up or_x000D_             hospitalized.._x000D__x000D_        Exclusion Criteria:_x000D__x000D_          -  Patients who or whose parents refuse to sign the Informed Consent Form._x000D_      </t>
  </si>
  <si>
    <t xml:space="preserve">_x000D_        Inclusion Criteria:_x000D__x000D_        Index case_x000D__x000D_          -  Adult&gt; 18 years old_x000D__x000D_          -  Having presented a SARS-CoV-2 infection confirmed by PCR (INDEX COVID / PCR +)_x000D__x000D_          -  or having presented clinical symptoms compatible with the diagnosis of COVID-19_x000D_             (COVID-like) with at least 3 of the following symptoms for ? 48 hours: fever, cough,_x000D_             anosmia, ageusia, headache, diarrhea, or CT scan with pneumopathy image in frosted_x000D_             glass_x000D__x000D_          -  Living at the time of symptoms with at least 2 other people in the same household_x000D__x000D_          -  Written consent for himself and for minors for whom he is responsible_x000D__x000D_        Contact case_x000D__x000D_          -  Adult (s) or child (ren), aged 3 to 17 (school age including kindergarten), living in_x000D_             the same household as the index case at the time of the symptoms of the index case_x000D__x000D_          -  Written consent for adults_x000D__x000D_          -  Consent given by parents for minors_x000D__x000D_        Exclusion Criteria:_x000D__x000D_          -  Patient protected by law (patient under guardianship and guardianship, person deprived_x000D_             of liberty)_x000D__x000D_          -  Patient with major cognitive disorders._x000D_      </t>
  </si>
  <si>
    <t xml:space="preserve">_x000D_        Inclusion Criteria:_x000D__x000D_          -  Being a patient to the Pediatric or Adolescent clinic located at Batchelor Children_x000D_             Research Institute (BCRI)_x000D__x000D_          -  Being diagnosed with HIV infection by the time of enrollment_x000D__x000D_          -  At enrollment, 3 to &lt; 26 years_x000D__x000D_        Exclusion Criteria:_x000D__x000D_          -  Patient will be excluded from the study if any of the following are identified:_x000D__x000D_          -  Patients under legal age and in the State's custody_x000D__x000D_          -  Participant or legal guardian unable to sign Informed Consent forms_x000D__x000D_          -  Participant unable to complete study visits_x000D_      </t>
  </si>
  <si>
    <t>Inclusion criteria: Signs and symptoms of acute respiratory syndrome. Positive epidemiological history for COVID-19, which may include recent contact (last 14 days) with a confirmed or suspected case, recent trip (last 14 days) to a high-incidence location, or presentation of symptoms after the start of the community transmission phase of SARS-CoV-2 (after 20/03/2020) when the date of hospitalization. Have performed, when symptomatic, a chest computed tomography._x000D_</t>
  </si>
  <si>
    <t xml:space="preserve">_x000D_        Inclusion Criteria:_x000D__x000D_          -  Parents/legal guardians or adult participant* is willing and able to give informed_x000D_             consent for participation in the study._x000D__x000D_          -  Male or Female, aged 0 - 24 years inclusive (Group 1)_x000D__x000D_          -  Male or Female, aged 0 - 19 years inclusive (Group 2)_x000D__x000D_          -  Parents/legal guardians or adult participants are willing to allow their General_x000D_             Practitioner or relevant NHS databases to be contacted for a full immunisation history_x000D__x000D_        Exclusion Criteria:_x000D__x000D_          -  If participants do not live in the postcode districts selected by PHE (Group 1 only)_x000D__x000D_          -  Medically diagnosed bleeding disorder_x000D__x000D_          -  Medically diagnosed platelet disorder_x000D__x000D_          -  Anticoagulation medication_x000D__x000D_          -  Pregnancy_x000D__x000D_          -  If another member of their household is participating who is within 5 years of age of_x000D_             the potential participants age_x000D__x000D_        Temporary exclusion criteria:_x000D__x000D_        The participant may not enter the study if they or any member of their household is under_x000D_        temporary isolation measures for suspected SARS-CoV-2 infection._x000D_      </t>
  </si>
  <si>
    <t xml:space="preserve">_x000D_        Inclusion Criteria:_x000D__x000D_          -  Egyptian parents living in Egypt having children less than 16 years old_x000D__x000D_        Exclusion Criteria:_x000D__x000D_          -  incomplete questionnaire_x000D_      </t>
  </si>
  <si>
    <t>Inclusion criteria: 1. Primary caregiver of children with cancer(Ã¢?Â¤15-years) taking cancer treatment at Tata Memorial Hospital &lt;br/ &gt;2. Directly involved with patient care during cancer treatment &lt;br/ &gt;3. Informed consent of the primary caregiver &lt;br/ &gt;4. Should have telephones</t>
  </si>
  <si>
    <t>Exclusion criteria: 1. Caregivers with a history of known pre-existing psychiatric disorder or cognitive &lt;br/ &gt;impairment &lt;br/ &gt;2. Caregivers unable to comprehend Hindi/Marathi/English</t>
  </si>
  <si>
    <t>Exclusion criteria: Pregnant women who refuse to consent for the study &lt;br/ &gt; &lt;br/ &gt;</t>
  </si>
  <si>
    <t>Exclusion criteria: 1.Infants born with major congenital anomaly diagnosed or suspected before the exposure to COVID Ã¢?? 19 infection. &lt;br/ &gt;2.Parental Refusal of Consent to participate in the study.   &lt;br/ &gt;</t>
  </si>
  <si>
    <t>Exclusion criteria: neonates born to mothers taking teratogenic drugs,  &lt;br/ &gt; exposure to teratogenic  dose of radiation, infections like varicella and TORCH and addictions like smoking and alcoholism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</si>
</sst>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5"/>
      <color theme="1"/>
      <name val="Arial"/>
      <family val="2"/>
    </font>
    <font>
      <sz val="10.5"/>
      <color rgb="FFFF0000"/>
      <name val="Arial"/>
      <family val="2"/>
    </font>
    <font>
      <b/>
      <sz val="10.5"/>
      <name val="Arial"/>
      <family val="2"/>
    </font>
    <font>
      <b/>
      <sz val="10.5"/>
      <color theme="1"/>
      <name val="Arial"/>
      <family val="2"/>
    </font>
    <font>
      <b/>
      <sz val="10.5"/>
      <color rgb="FF000000"/>
      <name val="Arial"/>
      <family val="2"/>
    </font>
    <font>
      <sz val="10.5"/>
      <color rgb="FF000000"/>
      <name val="Arial"/>
      <family val="2"/>
    </font>
    <font>
      <i/>
      <sz val="10.5"/>
      <color rgb="FF000000"/>
      <name val="Arial"/>
      <family val="2"/>
    </font>
    <font>
      <sz val="10.5"/>
      <color theme="0"/>
      <name val="Arial"/>
      <family val="2"/>
    </font>
    <font>
      <sz val="10.5"/>
      <name val="Arial"/>
      <family val="2"/>
    </font>
    <font>
      <strike/>
      <sz val="10.5"/>
      <color theme="0"/>
      <name val="Arial"/>
      <family val="2"/>
    </font>
    <font>
      <b/>
      <sz val="10.5"/>
      <color theme="0"/>
      <name val="Arial"/>
      <family val="2"/>
    </font>
    <font>
      <sz val="11"/>
      <color theme="1"/>
      <name val="Arial"/>
      <family val="2"/>
    </font>
    <font>
      <sz val="10"/>
      <color theme="0"/>
      <name val="Arial"/>
      <family val="2"/>
    </font>
    <font>
      <sz val="10"/>
      <color theme="1"/>
      <name val="Arial"/>
      <family val="2"/>
    </font>
    <font>
      <sz val="10.5"/>
      <color rgb="FF298BFF"/>
      <name val="Arial"/>
      <family val="2"/>
    </font>
    <font>
      <sz val="10.5"/>
      <color rgb="FF212121"/>
      <name val="Arial"/>
      <family val="2"/>
    </font>
    <font>
      <b/>
      <sz val="10"/>
      <color theme="0"/>
      <name val="Arial"/>
      <family val="2"/>
    </font>
    <font>
      <b/>
      <i/>
      <sz val="10"/>
      <name val="Arial"/>
      <family val="2"/>
    </font>
    <font>
      <u/>
      <sz val="11"/>
      <color rgb="FF1576BB"/>
      <name val="Arial"/>
      <family val="2"/>
    </font>
    <font>
      <u/>
      <sz val="10.5"/>
      <color theme="10"/>
      <name val="Arial"/>
      <family val="2"/>
    </font>
    <font>
      <b/>
      <sz val="16"/>
      <color theme="0"/>
      <name val="Arial"/>
      <family val="2"/>
    </font>
    <font>
      <b/>
      <sz val="16"/>
      <color theme="1"/>
      <name val="Arial"/>
      <family val="2"/>
    </font>
    <font>
      <sz val="16"/>
      <color theme="1"/>
      <name val="Arial"/>
      <family val="2"/>
    </font>
    <font>
      <b/>
      <sz val="16"/>
      <name val="Arial"/>
      <family val="2"/>
    </font>
    <font>
      <b/>
      <sz val="36"/>
      <color theme="0"/>
      <name val="Arial"/>
      <family val="2"/>
    </font>
    <font>
      <sz val="8"/>
      <name val="Calibri"/>
      <family val="2"/>
      <scheme val="minor"/>
    </font>
    <font>
      <b/>
      <sz val="10"/>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DEDEDE"/>
        <bgColor indexed="64"/>
      </patternFill>
    </fill>
    <fill>
      <patternFill patternType="solid">
        <fgColor rgb="FF27B67A"/>
        <bgColor indexed="64"/>
      </patternFill>
    </fill>
    <fill>
      <patternFill patternType="solid">
        <fgColor rgb="FF1576BB"/>
        <bgColor indexed="64"/>
      </patternFill>
    </fill>
    <fill>
      <patternFill patternType="solid">
        <fgColor rgb="FF002653"/>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92D05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right/>
      <top/>
      <bottom style="thin">
        <color theme="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154">
    <xf numFmtId="0" fontId="0" fillId="0" borderId="0" xfId="0"/>
    <xf numFmtId="0" fontId="19" fillId="0" borderId="0" xfId="0" applyFont="1"/>
    <xf numFmtId="0" fontId="24" fillId="0" borderId="11" xfId="0" applyFont="1" applyBorder="1" applyAlignment="1">
      <alignment vertical="center" wrapText="1"/>
    </xf>
    <xf numFmtId="0" fontId="23" fillId="0" borderId="13" xfId="0" applyFont="1" applyBorder="1" applyAlignment="1">
      <alignment vertical="center" wrapText="1"/>
    </xf>
    <xf numFmtId="0" fontId="23" fillId="0" borderId="12" xfId="0" applyFont="1" applyBorder="1" applyAlignment="1">
      <alignment vertical="center" wrapText="1"/>
    </xf>
    <xf numFmtId="0" fontId="19" fillId="0" borderId="10" xfId="0"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22" fillId="0" borderId="0" xfId="0" applyFont="1" applyBorder="1" applyAlignment="1">
      <alignment horizontal="center" vertical="center" wrapText="1"/>
    </xf>
    <xf numFmtId="0" fontId="19" fillId="0" borderId="10" xfId="0" applyFont="1" applyBorder="1" applyAlignment="1">
      <alignment horizontal="left" vertical="top" wrapText="1"/>
    </xf>
    <xf numFmtId="0" fontId="19" fillId="0" borderId="10" xfId="0" applyFont="1" applyBorder="1" applyAlignment="1">
      <alignment horizontal="left" vertical="center" wrapText="1"/>
    </xf>
    <xf numFmtId="0" fontId="19" fillId="0" borderId="0" xfId="0" applyFont="1" applyAlignment="1">
      <alignment wrapText="1"/>
    </xf>
    <xf numFmtId="0" fontId="27" fillId="34" borderId="10" xfId="0" applyFont="1" applyFill="1" applyBorder="1" applyAlignment="1">
      <alignment vertical="center" wrapText="1"/>
    </xf>
    <xf numFmtId="0" fontId="20" fillId="0" borderId="0" xfId="0" applyFont="1" applyAlignment="1">
      <alignment vertical="center" wrapText="1"/>
    </xf>
    <xf numFmtId="0" fontId="26" fillId="36" borderId="17" xfId="0" applyFont="1" applyFill="1" applyBorder="1" applyAlignment="1">
      <alignment horizontal="left" vertical="center" wrapText="1"/>
    </xf>
    <xf numFmtId="0" fontId="31" fillId="36" borderId="17" xfId="0" applyFont="1" applyFill="1" applyBorder="1" applyAlignment="1">
      <alignment horizontal="left" vertical="center" wrapText="1"/>
    </xf>
    <xf numFmtId="14" fontId="26" fillId="36" borderId="17" xfId="0" applyNumberFormat="1" applyFont="1" applyFill="1" applyBorder="1" applyAlignment="1">
      <alignment horizontal="left" vertical="center" wrapText="1"/>
    </xf>
    <xf numFmtId="0" fontId="24" fillId="0" borderId="10" xfId="0" applyFont="1" applyBorder="1" applyAlignment="1">
      <alignment vertical="center" wrapText="1"/>
    </xf>
    <xf numFmtId="0" fontId="19"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26" fillId="36" borderId="16" xfId="0" applyFont="1" applyFill="1" applyBorder="1" applyAlignment="1">
      <alignment horizontal="left" vertical="center" wrapText="1"/>
    </xf>
    <xf numFmtId="0" fontId="19" fillId="0" borderId="0" xfId="0" applyFont="1" applyAlignment="1">
      <alignment vertical="center"/>
    </xf>
    <xf numFmtId="0" fontId="22" fillId="0" borderId="10" xfId="0" applyFont="1" applyBorder="1" applyAlignment="1">
      <alignment horizontal="center" vertical="center" wrapText="1"/>
    </xf>
    <xf numFmtId="0" fontId="27" fillId="0" borderId="16" xfId="0" applyFont="1" applyBorder="1" applyAlignment="1">
      <alignment horizontal="left" vertical="center" wrapText="1"/>
    </xf>
    <xf numFmtId="0" fontId="19" fillId="0" borderId="11" xfId="0" applyFont="1" applyBorder="1" applyAlignment="1">
      <alignment horizontal="left" vertical="center" wrapText="1"/>
    </xf>
    <xf numFmtId="0" fontId="19" fillId="33" borderId="0" xfId="0" applyFont="1" applyFill="1" applyAlignment="1">
      <alignment vertical="center"/>
    </xf>
    <xf numFmtId="0" fontId="19" fillId="0" borderId="14" xfId="0" applyFont="1" applyBorder="1" applyAlignment="1">
      <alignment vertical="center" wrapText="1"/>
    </xf>
    <xf numFmtId="0" fontId="19" fillId="0" borderId="11" xfId="0" applyFont="1" applyBorder="1" applyAlignment="1">
      <alignment vertical="center" wrapText="1"/>
    </xf>
    <xf numFmtId="0" fontId="19" fillId="0" borderId="13" xfId="0" applyFont="1" applyBorder="1" applyAlignment="1">
      <alignment vertical="center" wrapText="1"/>
    </xf>
    <xf numFmtId="0" fontId="24" fillId="0" borderId="14" xfId="0" applyFont="1" applyBorder="1" applyAlignment="1">
      <alignment horizontal="left" vertical="center" wrapText="1"/>
    </xf>
    <xf numFmtId="0" fontId="24" fillId="0" borderId="12" xfId="0" applyFont="1" applyBorder="1" applyAlignment="1">
      <alignment horizontal="left" vertical="center" wrapText="1"/>
    </xf>
    <xf numFmtId="0" fontId="26" fillId="35" borderId="10" xfId="0" applyFont="1" applyFill="1" applyBorder="1" applyAlignment="1">
      <alignment vertical="center" wrapText="1"/>
    </xf>
    <xf numFmtId="0" fontId="20" fillId="0" borderId="0" xfId="0" applyFont="1" applyAlignment="1">
      <alignment horizontal="center" vertical="center" wrapText="1"/>
    </xf>
    <xf numFmtId="0" fontId="19" fillId="37" borderId="0" xfId="0" applyFont="1" applyFill="1" applyBorder="1" applyAlignment="1">
      <alignment vertical="center" wrapText="1"/>
    </xf>
    <xf numFmtId="0" fontId="19" fillId="37" borderId="0" xfId="0" applyFont="1" applyFill="1" applyAlignment="1">
      <alignment vertical="center"/>
    </xf>
    <xf numFmtId="0" fontId="34" fillId="0" borderId="0" xfId="0" applyFont="1"/>
    <xf numFmtId="0" fontId="19" fillId="37" borderId="0" xfId="0" applyFont="1" applyFill="1" applyAlignment="1">
      <alignment vertical="center" wrapText="1"/>
    </xf>
    <xf numFmtId="0" fontId="33" fillId="37" borderId="0" xfId="0" applyFont="1" applyFill="1" applyAlignment="1">
      <alignment vertical="center"/>
    </xf>
    <xf numFmtId="14" fontId="29" fillId="36" borderId="17" xfId="0" applyNumberFormat="1"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top" wrapText="1"/>
    </xf>
    <xf numFmtId="0" fontId="20" fillId="0" borderId="0" xfId="0" applyFont="1" applyAlignment="1">
      <alignment horizontal="center" vertical="top" wrapText="1"/>
    </xf>
    <xf numFmtId="0" fontId="19" fillId="0" borderId="0" xfId="0" applyFont="1" applyAlignment="1">
      <alignment vertical="top"/>
    </xf>
    <xf numFmtId="0" fontId="19" fillId="0" borderId="0" xfId="0" applyFont="1" applyBorder="1"/>
    <xf numFmtId="0" fontId="19" fillId="37" borderId="0" xfId="0" applyFont="1" applyFill="1"/>
    <xf numFmtId="0" fontId="29" fillId="36" borderId="0" xfId="0" applyFont="1" applyFill="1" applyBorder="1" applyAlignment="1">
      <alignment horizontal="center" vertical="center"/>
    </xf>
    <xf numFmtId="0" fontId="29" fillId="36" borderId="0" xfId="0" applyFont="1" applyFill="1" applyBorder="1" applyAlignment="1">
      <alignment horizontal="left" vertical="center"/>
    </xf>
    <xf numFmtId="0" fontId="29" fillId="35" borderId="0" xfId="0" applyFont="1" applyFill="1" applyBorder="1" applyAlignment="1">
      <alignment horizontal="center" vertical="center" wrapText="1"/>
    </xf>
    <xf numFmtId="0" fontId="30" fillId="0" borderId="0" xfId="0" applyFont="1" applyFill="1"/>
    <xf numFmtId="0" fontId="19" fillId="0" borderId="0" xfId="0" applyFont="1" applyFill="1"/>
    <xf numFmtId="0" fontId="29" fillId="36"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1" fillId="34" borderId="0" xfId="0" applyFont="1" applyFill="1" applyBorder="1" applyAlignment="1">
      <alignment horizontal="left" vertical="center" wrapText="1"/>
    </xf>
    <xf numFmtId="0" fontId="19" fillId="0" borderId="0" xfId="0" applyFont="1" applyFill="1" applyAlignment="1">
      <alignment horizontal="center" vertical="center"/>
    </xf>
    <xf numFmtId="0" fontId="19" fillId="0" borderId="0" xfId="0" applyFont="1" applyAlignment="1">
      <alignment horizontal="center" vertical="center"/>
    </xf>
    <xf numFmtId="0" fontId="39" fillId="36" borderId="0" xfId="0" applyFont="1" applyFill="1" applyBorder="1" applyAlignment="1">
      <alignment horizontal="left" vertical="center" wrapText="1"/>
    </xf>
    <xf numFmtId="0" fontId="39" fillId="36" borderId="0" xfId="0" applyFont="1" applyFill="1" applyBorder="1" applyAlignment="1">
      <alignment horizontal="center" vertical="center" wrapText="1"/>
    </xf>
    <xf numFmtId="0" fontId="40" fillId="0" borderId="0" xfId="0" applyFont="1" applyFill="1" applyAlignment="1">
      <alignment horizontal="left" vertical="center"/>
    </xf>
    <xf numFmtId="0" fontId="41" fillId="0" borderId="0" xfId="0" applyFont="1" applyFill="1" applyAlignment="1">
      <alignment horizontal="center" vertical="center"/>
    </xf>
    <xf numFmtId="0" fontId="42" fillId="34" borderId="0" xfId="0" applyFont="1" applyFill="1" applyBorder="1" applyAlignment="1">
      <alignment horizontal="left" vertical="center" wrapText="1"/>
    </xf>
    <xf numFmtId="0" fontId="42" fillId="34" borderId="0" xfId="0" applyFont="1" applyFill="1" applyBorder="1" applyAlignment="1">
      <alignment horizontal="center" vertical="center" wrapText="1"/>
    </xf>
    <xf numFmtId="0" fontId="41" fillId="0" borderId="0" xfId="0" applyFont="1" applyFill="1" applyAlignment="1">
      <alignment horizontal="left" vertical="center"/>
    </xf>
    <xf numFmtId="0" fontId="41" fillId="0" borderId="0" xfId="0" applyFont="1" applyFill="1" applyAlignment="1">
      <alignment vertical="center"/>
    </xf>
    <xf numFmtId="0" fontId="43" fillId="37" borderId="0" xfId="0" applyFont="1" applyFill="1"/>
    <xf numFmtId="0" fontId="30" fillId="36" borderId="0" xfId="0" applyFont="1" applyFill="1" applyAlignment="1">
      <alignment horizontal="center" vertical="center"/>
    </xf>
    <xf numFmtId="0" fontId="19" fillId="36" borderId="0" xfId="0" applyFont="1" applyFill="1" applyAlignment="1">
      <alignment horizontal="center" vertical="center"/>
    </xf>
    <xf numFmtId="0" fontId="39" fillId="36" borderId="0" xfId="0" applyFont="1" applyFill="1" applyAlignment="1">
      <alignment horizontal="left" vertical="center"/>
    </xf>
    <xf numFmtId="0" fontId="19" fillId="36" borderId="0" xfId="0" applyFont="1" applyFill="1"/>
    <xf numFmtId="0" fontId="19" fillId="34" borderId="0" xfId="0" applyFont="1" applyFill="1"/>
    <xf numFmtId="0" fontId="41" fillId="34" borderId="0" xfId="0" applyFont="1" applyFill="1" applyAlignment="1">
      <alignment horizontal="center" vertical="center"/>
    </xf>
    <xf numFmtId="0" fontId="40" fillId="34" borderId="0" xfId="0" applyFont="1" applyFill="1" applyAlignment="1">
      <alignment vertical="center"/>
    </xf>
    <xf numFmtId="1" fontId="19" fillId="37" borderId="0" xfId="0" applyNumberFormat="1" applyFont="1" applyFill="1"/>
    <xf numFmtId="1" fontId="19" fillId="0" borderId="0" xfId="0" applyNumberFormat="1" applyFont="1" applyFill="1"/>
    <xf numFmtId="1" fontId="39" fillId="36" borderId="0" xfId="0" applyNumberFormat="1" applyFont="1" applyFill="1" applyBorder="1" applyAlignment="1">
      <alignment horizontal="center" vertical="center" wrapText="1"/>
    </xf>
    <xf numFmtId="1" fontId="41" fillId="0" borderId="0" xfId="0" applyNumberFormat="1" applyFont="1" applyFill="1" applyAlignment="1">
      <alignment horizontal="center" vertical="center"/>
    </xf>
    <xf numFmtId="1" fontId="42" fillId="34" borderId="0" xfId="0" applyNumberFormat="1" applyFont="1" applyFill="1" applyBorder="1" applyAlignment="1">
      <alignment horizontal="center" vertical="center" wrapText="1"/>
    </xf>
    <xf numFmtId="1" fontId="42" fillId="34" borderId="0" xfId="0" applyNumberFormat="1" applyFont="1" applyFill="1" applyBorder="1" applyAlignment="1">
      <alignment horizontal="left" vertical="center" wrapText="1"/>
    </xf>
    <xf numFmtId="1" fontId="41" fillId="34" borderId="0" xfId="0" applyNumberFormat="1" applyFont="1" applyFill="1" applyAlignment="1">
      <alignment horizontal="center" vertical="center"/>
    </xf>
    <xf numFmtId="1" fontId="19" fillId="0" borderId="0" xfId="0" applyNumberFormat="1" applyFont="1" applyFill="1" applyAlignment="1">
      <alignment horizontal="center" vertical="center"/>
    </xf>
    <xf numFmtId="1" fontId="39" fillId="36" borderId="0" xfId="0" applyNumberFormat="1" applyFont="1" applyFill="1" applyAlignment="1">
      <alignment horizontal="left" vertical="center"/>
    </xf>
    <xf numFmtId="1" fontId="30" fillId="0" borderId="0" xfId="0" applyNumberFormat="1" applyFont="1" applyFill="1"/>
    <xf numFmtId="0" fontId="16" fillId="0" borderId="0" xfId="0" applyFont="1"/>
    <xf numFmtId="0" fontId="22" fillId="39" borderId="18" xfId="0" applyFont="1" applyFill="1" applyBorder="1"/>
    <xf numFmtId="9" fontId="22" fillId="39" borderId="19" xfId="43" applyFont="1" applyFill="1" applyBorder="1"/>
    <xf numFmtId="0" fontId="35" fillId="0" borderId="0" xfId="0" applyFont="1" applyFill="1" applyAlignment="1">
      <alignment horizontal="left" vertical="center" wrapText="1"/>
    </xf>
    <xf numFmtId="0" fontId="19" fillId="0" borderId="0" xfId="0" applyFont="1" applyFill="1" applyAlignment="1">
      <alignment vertical="center"/>
    </xf>
    <xf numFmtId="0" fontId="20" fillId="0" borderId="0" xfId="0" applyFont="1" applyFill="1" applyAlignment="1">
      <alignment vertical="center" wrapText="1"/>
    </xf>
    <xf numFmtId="0" fontId="45" fillId="0" borderId="0" xfId="0" applyFont="1" applyFill="1" applyAlignment="1">
      <alignment horizontal="left" vertical="center" wrapText="1"/>
    </xf>
    <xf numFmtId="0" fontId="29" fillId="36" borderId="17" xfId="0" applyFont="1" applyFill="1" applyBorder="1" applyAlignment="1">
      <alignment horizontal="center" vertical="top" wrapText="1"/>
    </xf>
    <xf numFmtId="14" fontId="29" fillId="36" borderId="17" xfId="0" applyNumberFormat="1" applyFont="1" applyFill="1" applyBorder="1" applyAlignment="1">
      <alignment horizontal="center" vertical="top" wrapText="1"/>
    </xf>
    <xf numFmtId="0" fontId="29" fillId="35" borderId="17" xfId="0" applyFont="1" applyFill="1" applyBorder="1" applyAlignment="1">
      <alignment horizontal="center" vertical="top" wrapText="1"/>
    </xf>
    <xf numFmtId="0" fontId="21" fillId="34" borderId="17" xfId="0" applyFont="1" applyFill="1" applyBorder="1" applyAlignment="1">
      <alignment horizontal="center" vertical="top" wrapText="1"/>
    </xf>
    <xf numFmtId="0" fontId="26" fillId="0" borderId="0" xfId="0" applyFont="1" applyBorder="1" applyAlignment="1">
      <alignment horizontal="center" vertical="top" wrapText="1"/>
    </xf>
    <xf numFmtId="0" fontId="19" fillId="0" borderId="0" xfId="0" applyNumberFormat="1" applyFont="1" applyAlignment="1">
      <alignment horizontal="center" vertical="top" wrapText="1"/>
    </xf>
    <xf numFmtId="0" fontId="19" fillId="0" borderId="0" xfId="0" applyFont="1" applyBorder="1" applyAlignment="1">
      <alignment horizontal="center" vertical="top" wrapText="1"/>
    </xf>
    <xf numFmtId="14" fontId="19" fillId="0" borderId="0" xfId="0" applyNumberFormat="1" applyFont="1" applyFill="1" applyAlignment="1">
      <alignment horizontal="center" vertical="top" wrapText="1"/>
    </xf>
    <xf numFmtId="14" fontId="19" fillId="0" borderId="0" xfId="0" applyNumberFormat="1" applyFont="1" applyAlignment="1">
      <alignment horizontal="center" vertical="top" wrapText="1"/>
    </xf>
    <xf numFmtId="0" fontId="19" fillId="0" borderId="0" xfId="42" applyNumberFormat="1" applyFont="1" applyAlignment="1">
      <alignment horizontal="center" vertical="top" wrapText="1"/>
    </xf>
    <xf numFmtId="0" fontId="19" fillId="0" borderId="0" xfId="0" applyNumberFormat="1" applyFont="1" applyBorder="1" applyAlignment="1">
      <alignment horizontal="center" vertical="top" wrapText="1"/>
    </xf>
    <xf numFmtId="0" fontId="19" fillId="0" borderId="0" xfId="0" applyFont="1" applyAlignment="1">
      <alignment horizontal="center" vertical="top" wrapText="1"/>
    </xf>
    <xf numFmtId="14" fontId="19" fillId="0" borderId="0" xfId="0" applyNumberFormat="1" applyFont="1" applyBorder="1" applyAlignment="1">
      <alignment horizontal="center" vertical="top" wrapText="1"/>
    </xf>
    <xf numFmtId="0" fontId="22" fillId="0" borderId="0" xfId="0" applyFont="1" applyAlignment="1">
      <alignment horizontal="center" vertical="top" wrapText="1"/>
    </xf>
    <xf numFmtId="14" fontId="19" fillId="0" borderId="20" xfId="0" applyNumberFormat="1" applyFont="1" applyBorder="1" applyAlignment="1">
      <alignment horizontal="center" vertical="top" wrapText="1"/>
    </xf>
    <xf numFmtId="0" fontId="19" fillId="0" borderId="20" xfId="0" applyFont="1" applyBorder="1" applyAlignment="1">
      <alignment horizontal="center" vertical="top" wrapText="1"/>
    </xf>
    <xf numFmtId="0" fontId="22" fillId="0" borderId="0" xfId="0" applyNumberFormat="1" applyFont="1" applyBorder="1" applyAlignment="1">
      <alignment horizontal="center" vertical="top" wrapText="1"/>
    </xf>
    <xf numFmtId="0" fontId="22" fillId="0" borderId="0" xfId="0" applyFont="1" applyBorder="1" applyAlignment="1">
      <alignment horizontal="center" vertical="top" wrapText="1"/>
    </xf>
    <xf numFmtId="0" fontId="26" fillId="36" borderId="17" xfId="0" applyFont="1" applyFill="1" applyBorder="1" applyAlignment="1">
      <alignment horizontal="center" vertical="top" wrapText="1"/>
    </xf>
    <xf numFmtId="0" fontId="26" fillId="35" borderId="10" xfId="0" applyFont="1" applyFill="1" applyBorder="1" applyAlignment="1">
      <alignment vertical="center" wrapText="1"/>
    </xf>
    <xf numFmtId="0" fontId="38" fillId="0" borderId="0" xfId="42" applyFont="1" applyFill="1" applyAlignment="1">
      <alignment horizontal="center" vertical="top" wrapText="1"/>
    </xf>
    <xf numFmtId="0" fontId="27" fillId="0" borderId="0" xfId="0" applyFont="1" applyAlignment="1">
      <alignment horizontal="center" vertical="top" wrapText="1"/>
    </xf>
    <xf numFmtId="0" fontId="22" fillId="0" borderId="20" xfId="0" applyFont="1" applyBorder="1" applyAlignment="1">
      <alignment horizontal="center" vertical="top" wrapText="1"/>
    </xf>
    <xf numFmtId="14" fontId="19" fillId="40" borderId="0" xfId="0" applyNumberFormat="1" applyFont="1" applyFill="1" applyAlignment="1">
      <alignment horizontal="center" vertical="top" wrapText="1"/>
    </xf>
    <xf numFmtId="0" fontId="38" fillId="0" borderId="0" xfId="42" applyNumberFormat="1" applyFont="1" applyAlignment="1">
      <alignment horizontal="center" vertical="top" wrapText="1"/>
    </xf>
    <xf numFmtId="0" fontId="38" fillId="0" borderId="0" xfId="42" applyNumberFormat="1" applyFont="1" applyBorder="1" applyAlignment="1">
      <alignment horizontal="center" vertical="top" wrapText="1"/>
    </xf>
    <xf numFmtId="0" fontId="19" fillId="0" borderId="0" xfId="0" applyFont="1" applyFill="1" applyAlignment="1">
      <alignment horizontal="center" vertical="top" wrapText="1"/>
    </xf>
    <xf numFmtId="0" fontId="38" fillId="0" borderId="20" xfId="42" applyFont="1" applyFill="1" applyBorder="1" applyAlignment="1">
      <alignment horizontal="center" vertical="top" wrapText="1"/>
    </xf>
    <xf numFmtId="0" fontId="19" fillId="0" borderId="20" xfId="0" applyFont="1" applyFill="1" applyBorder="1" applyAlignment="1">
      <alignment horizontal="center" vertical="top" wrapText="1"/>
    </xf>
    <xf numFmtId="0" fontId="19" fillId="0" borderId="0" xfId="0" pivotButton="1" applyFont="1"/>
    <xf numFmtId="10" fontId="19" fillId="0" borderId="0" xfId="0" applyNumberFormat="1" applyFont="1"/>
    <xf numFmtId="0" fontId="19" fillId="0" borderId="0" xfId="0" applyFont="1" applyAlignment="1">
      <alignment horizontal="left"/>
    </xf>
    <xf numFmtId="0" fontId="19" fillId="0" borderId="0" xfId="0" applyNumberFormat="1" applyFont="1"/>
    <xf numFmtId="0" fontId="19" fillId="0" borderId="0" xfId="0" applyFont="1" applyAlignment="1">
      <alignment horizontal="left" indent="1"/>
    </xf>
    <xf numFmtId="15" fontId="19" fillId="0" borderId="0" xfId="0" applyNumberFormat="1" applyFont="1" applyAlignment="1">
      <alignment horizontal="center" vertical="top" wrapText="1"/>
    </xf>
    <xf numFmtId="49" fontId="19" fillId="0" borderId="0" xfId="0" applyNumberFormat="1" applyFont="1" applyAlignment="1">
      <alignment horizontal="center" vertical="top" wrapText="1"/>
    </xf>
    <xf numFmtId="0" fontId="22" fillId="0" borderId="0" xfId="0" applyFont="1" applyFill="1" applyAlignment="1">
      <alignment horizontal="center" vertical="top" wrapText="1"/>
    </xf>
    <xf numFmtId="0" fontId="19" fillId="0" borderId="0" xfId="42" applyNumberFormat="1" applyFont="1" applyFill="1" applyAlignment="1">
      <alignment horizontal="center" vertical="top" wrapText="1"/>
    </xf>
    <xf numFmtId="0" fontId="19" fillId="0" borderId="0" xfId="0" applyFont="1" applyFill="1" applyBorder="1" applyAlignment="1">
      <alignment horizontal="center" vertical="top" wrapText="1"/>
    </xf>
    <xf numFmtId="0" fontId="22" fillId="0" borderId="0" xfId="0" applyNumberFormat="1" applyFont="1" applyFill="1" applyBorder="1" applyAlignment="1">
      <alignment horizontal="center" vertical="top" wrapText="1"/>
    </xf>
    <xf numFmtId="0" fontId="19" fillId="0" borderId="0" xfId="0" applyNumberFormat="1" applyFont="1" applyFill="1" applyBorder="1" applyAlignment="1">
      <alignment horizontal="center" vertical="top" wrapText="1"/>
    </xf>
    <xf numFmtId="0" fontId="19" fillId="0" borderId="0" xfId="0" applyNumberFormat="1" applyFont="1" applyFill="1" applyAlignment="1">
      <alignment horizontal="center" vertical="top" wrapText="1"/>
    </xf>
    <xf numFmtId="14" fontId="19" fillId="0" borderId="0" xfId="0" applyNumberFormat="1" applyFont="1" applyFill="1" applyBorder="1" applyAlignment="1">
      <alignment horizontal="center" vertical="top" wrapText="1"/>
    </xf>
    <xf numFmtId="0" fontId="27" fillId="0" borderId="0" xfId="42" applyNumberFormat="1" applyFont="1" applyFill="1" applyBorder="1" applyAlignment="1">
      <alignment horizontal="center" vertical="top" wrapText="1"/>
    </xf>
    <xf numFmtId="0" fontId="38" fillId="0" borderId="0" xfId="42" applyFont="1" applyAlignment="1">
      <alignment horizontal="center" vertical="top" wrapText="1"/>
    </xf>
    <xf numFmtId="0" fontId="35" fillId="37" borderId="0" xfId="0" applyFont="1" applyFill="1" applyAlignment="1">
      <alignment horizontal="left" vertical="center" wrapText="1"/>
    </xf>
    <xf numFmtId="0" fontId="32" fillId="37" borderId="0" xfId="0" applyFont="1" applyFill="1" applyAlignment="1">
      <alignment horizontal="left" vertical="center" wrapText="1"/>
    </xf>
    <xf numFmtId="0" fontId="19" fillId="37" borderId="0" xfId="0" applyFont="1" applyFill="1" applyAlignment="1">
      <alignment vertical="center" wrapText="1"/>
    </xf>
    <xf numFmtId="0" fontId="33" fillId="37" borderId="0" xfId="0" applyFont="1" applyFill="1" applyAlignment="1">
      <alignment vertical="center"/>
    </xf>
    <xf numFmtId="0" fontId="37" fillId="38" borderId="0" xfId="42" applyFont="1" applyFill="1" applyAlignment="1">
      <alignment horizontal="center" vertical="top" wrapText="1"/>
    </xf>
    <xf numFmtId="0" fontId="26" fillId="35" borderId="10" xfId="0" applyFont="1" applyFill="1" applyBorder="1" applyAlignment="1">
      <alignment vertical="center" wrapText="1"/>
    </xf>
    <xf numFmtId="0" fontId="22" fillId="34" borderId="10" xfId="0" applyFont="1" applyFill="1" applyBorder="1" applyAlignment="1">
      <alignment horizontal="left" vertical="center" wrapText="1"/>
    </xf>
    <xf numFmtId="0" fontId="36" fillId="38" borderId="0" xfId="0" applyFont="1" applyFill="1" applyAlignment="1">
      <alignment horizontal="center" vertical="center" wrapText="1"/>
    </xf>
    <xf numFmtId="0" fontId="26" fillId="35" borderId="15" xfId="0" applyFont="1" applyFill="1" applyBorder="1" applyAlignment="1">
      <alignment vertical="center" wrapText="1"/>
    </xf>
    <xf numFmtId="0" fontId="29" fillId="37" borderId="0" xfId="0" applyFont="1" applyFill="1" applyAlignment="1">
      <alignment horizontal="left" vertical="center" wrapText="1"/>
    </xf>
    <xf numFmtId="0" fontId="19" fillId="0" borderId="0" xfId="0" applyFont="1" applyAlignment="1">
      <alignment horizontal="left" vertical="top" wrapText="1"/>
    </xf>
    <xf numFmtId="16" fontId="19" fillId="0" borderId="0" xfId="0" applyNumberFormat="1" applyFont="1" applyAlignment="1">
      <alignment horizontal="center" vertical="top" wrapText="1"/>
    </xf>
    <xf numFmtId="0" fontId="27" fillId="0" borderId="0" xfId="42" applyNumberFormat="1" applyFont="1" applyFill="1" applyAlignment="1">
      <alignment horizontal="center" vertical="top" wrapText="1"/>
    </xf>
    <xf numFmtId="0" fontId="27" fillId="0" borderId="0" xfId="42" applyNumberFormat="1" applyFont="1" applyAlignment="1">
      <alignment horizontal="center" vertical="top" wrapText="1"/>
    </xf>
    <xf numFmtId="0" fontId="27" fillId="0" borderId="0" xfId="0" applyFont="1" applyFill="1" applyAlignment="1">
      <alignment horizontal="center" vertical="top" wrapText="1"/>
    </xf>
    <xf numFmtId="0" fontId="27" fillId="0" borderId="0" xfId="0" applyNumberFormat="1" applyFont="1" applyFill="1" applyBorder="1" applyAlignment="1">
      <alignment horizontal="center" vertical="top" wrapText="1"/>
    </xf>
    <xf numFmtId="0" fontId="27" fillId="0" borderId="0" xfId="0" applyNumberFormat="1" applyFont="1" applyBorder="1" applyAlignment="1">
      <alignment horizontal="center" vertical="top" wrapText="1"/>
    </xf>
    <xf numFmtId="0" fontId="29" fillId="0" borderId="0" xfId="0" applyFont="1" applyBorder="1" applyAlignment="1">
      <alignment horizontal="center" vertical="top" wrapText="1"/>
    </xf>
    <xf numFmtId="0" fontId="29" fillId="0" borderId="0" xfId="0" applyFont="1" applyAlignment="1">
      <alignment horizontal="center" vertical="top" wrapText="1"/>
    </xf>
    <xf numFmtId="0" fontId="19" fillId="0" borderId="0" xfId="0" applyFont="1" applyAlignment="1">
      <alignment vertical="top" wrapText="1"/>
    </xf>
    <xf numFmtId="14" fontId="27" fillId="0" borderId="0" xfId="42" applyNumberFormat="1" applyFont="1" applyFill="1" applyAlignment="1">
      <alignment horizontal="center"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patternType="solid">
          <fgColor rgb="FFFFCCCC"/>
          <bgColor rgb="FFFFCCC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solid">
          <fgColor rgb="FFFFCCCC"/>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0.5"/>
        <name val="Arial"/>
        <family val="2"/>
        <scheme val="none"/>
      </font>
      <numFmt numFmtId="0" formatCode="General"/>
      <alignment horizontal="center" vertical="top" textRotation="0" wrapText="1" indent="0" justifyLastLine="0" shrinkToFit="0" readingOrder="0"/>
    </dxf>
    <dxf>
      <font>
        <b/>
        <i val="0"/>
        <strike val="0"/>
        <condense val="0"/>
        <extend val="0"/>
        <outline val="0"/>
        <shadow val="0"/>
        <u val="none"/>
        <vertAlign val="baseline"/>
        <sz val="10.5"/>
        <color theme="0"/>
        <name val="Arial"/>
        <family val="2"/>
        <scheme val="none"/>
      </font>
      <fill>
        <patternFill patternType="solid">
          <fgColor indexed="64"/>
          <bgColor theme="4" tint="0.59999389629810485"/>
        </patternFill>
      </fill>
      <alignment horizontal="center" vertical="top" textRotation="0" wrapText="1" indent="0" justifyLastLine="0" shrinkToFit="0" readingOrder="0"/>
    </dxf>
    <dxf>
      <font>
        <strike val="0"/>
        <outline val="0"/>
        <shadow val="0"/>
        <vertAlign val="baseline"/>
        <sz val="10.5"/>
        <name val="Arial"/>
        <family val="2"/>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19" formatCode="m/d/yyyy"/>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b val="0"/>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ertAlign val="baseline"/>
        <sz val="10.5"/>
        <color theme="10"/>
        <name val="Arial"/>
        <family val="2"/>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vertAlign val="baseline"/>
        <sz val="10.5"/>
        <name val="Arial"/>
        <family val="2"/>
        <scheme val="none"/>
      </font>
      <numFmt numFmtId="19" formatCode="m/d/yyyy"/>
      <alignment horizontal="center" vertical="top" textRotation="0" wrapText="1" indent="0" justifyLastLine="0" shrinkToFit="0" readingOrder="0"/>
    </dxf>
    <dxf>
      <font>
        <strike val="0"/>
        <outline val="0"/>
        <shadow val="0"/>
        <vertAlign val="baseline"/>
        <sz val="10.5"/>
        <name val="Arial"/>
        <family val="2"/>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b/>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border>
        <bottom style="thin">
          <color indexed="64"/>
        </bottom>
      </border>
    </dxf>
    <dxf>
      <font>
        <sz val="10.5"/>
      </font>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auto="1"/>
        </patternFill>
      </fill>
    </dxf>
    <dxf>
      <fill>
        <patternFill>
          <bgColor auto="1"/>
        </patternFill>
      </fill>
    </dxf>
    <dxf>
      <numFmt numFmtId="14" formatCode="0.00%"/>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298BFF"/>
      <color rgb="FF1576BB"/>
      <color rgb="FF33006F"/>
      <color rgb="FF002653"/>
      <color rgb="FFBDBDBD"/>
      <color rgb="FF27B67A"/>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[START_COVID-19 MNCH Digest August 24, 2020.xlsx]Calculations (Hide)!PivotTable3</c:name>
    <c:fmtId val="6"/>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298BFF"/>
          </a:solidFill>
          <a:ln>
            <a:solidFill>
              <a:srgbClr val="298BF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1933164206926779E-2"/>
          <c:y val="6.7218188944499907E-2"/>
          <c:w val="0.89044572969540103"/>
          <c:h val="0.59815990776778283"/>
        </c:manualLayout>
      </c:layout>
      <c:barChart>
        <c:barDir val="col"/>
        <c:grouping val="clustered"/>
        <c:varyColors val="0"/>
        <c:ser>
          <c:idx val="0"/>
          <c:order val="0"/>
          <c:tx>
            <c:strRef>
              <c:f>'Calculations (Hide)'!$B$4</c:f>
              <c:strCache>
                <c:ptCount val="1"/>
                <c:pt idx="0">
                  <c:v>Total</c:v>
                </c:pt>
              </c:strCache>
            </c:strRef>
          </c:tx>
          <c:spPr>
            <a:solidFill>
              <a:srgbClr val="298BFF"/>
            </a:solidFill>
            <a:ln>
              <a:solidFill>
                <a:srgbClr val="298BFF"/>
              </a:solidFill>
            </a:ln>
            <a:effectLst/>
          </c:spPr>
          <c:invertIfNegative val="0"/>
          <c:cat>
            <c:multiLvlStrRef>
              <c:f>'Calculations (Hide)'!$A$5:$A$48</c:f>
              <c:multiLvlStrCache>
                <c:ptCount val="39"/>
                <c:lvl>
                  <c:pt idx="0">
                    <c:v>Italy</c:v>
                  </c:pt>
                  <c:pt idx="1">
                    <c:v>UK</c:v>
                  </c:pt>
                  <c:pt idx="2">
                    <c:v>USA</c:v>
                  </c:pt>
                  <c:pt idx="3">
                    <c:v>Japan</c:v>
                  </c:pt>
                  <c:pt idx="4">
                    <c:v>Multicountry</c:v>
                  </c:pt>
                  <c:pt idx="5">
                    <c:v>Australia</c:v>
                  </c:pt>
                  <c:pt idx="6">
                    <c:v>Canada</c:v>
                  </c:pt>
                  <c:pt idx="7">
                    <c:v>France</c:v>
                  </c:pt>
                  <c:pt idx="8">
                    <c:v>Saudi Arabia</c:v>
                  </c:pt>
                  <c:pt idx="9">
                    <c:v>Denmark</c:v>
                  </c:pt>
                  <c:pt idx="10">
                    <c:v>Not applicable</c:v>
                  </c:pt>
                  <c:pt idx="11">
                    <c:v>England </c:v>
                  </c:pt>
                  <c:pt idx="12">
                    <c:v>Hong Kong</c:v>
                  </c:pt>
                  <c:pt idx="13">
                    <c:v>Portugal</c:v>
                  </c:pt>
                  <c:pt idx="14">
                    <c:v>Croatia</c:v>
                  </c:pt>
                  <c:pt idx="15">
                    <c:v>Norway</c:v>
                  </c:pt>
                  <c:pt idx="16">
                    <c:v>China</c:v>
                  </c:pt>
                  <c:pt idx="17">
                    <c:v>Italy</c:v>
                  </c:pt>
                  <c:pt idx="18">
                    <c:v>USA</c:v>
                  </c:pt>
                  <c:pt idx="19">
                    <c:v>Spain</c:v>
                  </c:pt>
                  <c:pt idx="20">
                    <c:v>Brazil</c:v>
                  </c:pt>
                  <c:pt idx="21">
                    <c:v>Iran</c:v>
                  </c:pt>
                  <c:pt idx="22">
                    <c:v>India</c:v>
                  </c:pt>
                  <c:pt idx="23">
                    <c:v>Pakistan</c:v>
                  </c:pt>
                  <c:pt idx="24">
                    <c:v>Multicountry</c:v>
                  </c:pt>
                  <c:pt idx="25">
                    <c:v>Turkey</c:v>
                  </c:pt>
                  <c:pt idx="26">
                    <c:v>Nepal</c:v>
                  </c:pt>
                  <c:pt idx="27">
                    <c:v>Bhutan</c:v>
                  </c:pt>
                  <c:pt idx="28">
                    <c:v>Bangladesh</c:v>
                  </c:pt>
                  <c:pt idx="29">
                    <c:v>India </c:v>
                  </c:pt>
                  <c:pt idx="30">
                    <c:v>Libya</c:v>
                  </c:pt>
                  <c:pt idx="31">
                    <c:v>Russia</c:v>
                  </c:pt>
                  <c:pt idx="32">
                    <c:v>Peru</c:v>
                  </c:pt>
                  <c:pt idx="33">
                    <c:v>Jordan</c:v>
                  </c:pt>
                  <c:pt idx="34">
                    <c:v>Multicountry</c:v>
                  </c:pt>
                  <c:pt idx="35">
                    <c:v>Not applicable</c:v>
                  </c:pt>
                  <c:pt idx="36">
                    <c:v>Brazil</c:v>
                  </c:pt>
                  <c:pt idx="37">
                    <c:v>India</c:v>
                  </c:pt>
                  <c:pt idx="38">
                    <c:v>Columbia</c:v>
                  </c:pt>
                </c:lvl>
                <c:lvl>
                  <c:pt idx="0">
                    <c:v>HIC</c:v>
                  </c:pt>
                  <c:pt idx="16">
                    <c:v>LMIC</c:v>
                  </c:pt>
                  <c:pt idx="34">
                    <c:v>LMIC/HIC</c:v>
                  </c:pt>
                  <c:pt idx="36">
                    <c:v>LMIC </c:v>
                  </c:pt>
                </c:lvl>
              </c:multiLvlStrCache>
            </c:multiLvlStrRef>
          </c:cat>
          <c:val>
            <c:numRef>
              <c:f>'Calculations (Hide)'!$B$5:$B$48</c:f>
              <c:numCache>
                <c:formatCode>General</c:formatCode>
                <c:ptCount val="39"/>
                <c:pt idx="0">
                  <c:v>4</c:v>
                </c:pt>
                <c:pt idx="1">
                  <c:v>3</c:v>
                </c:pt>
                <c:pt idx="2">
                  <c:v>21</c:v>
                </c:pt>
                <c:pt idx="3">
                  <c:v>3</c:v>
                </c:pt>
                <c:pt idx="4">
                  <c:v>2</c:v>
                </c:pt>
                <c:pt idx="5">
                  <c:v>1</c:v>
                </c:pt>
                <c:pt idx="6">
                  <c:v>2</c:v>
                </c:pt>
                <c:pt idx="7">
                  <c:v>4</c:v>
                </c:pt>
                <c:pt idx="8">
                  <c:v>1</c:v>
                </c:pt>
                <c:pt idx="9">
                  <c:v>3</c:v>
                </c:pt>
                <c:pt idx="10">
                  <c:v>1</c:v>
                </c:pt>
                <c:pt idx="11">
                  <c:v>1</c:v>
                </c:pt>
                <c:pt idx="12">
                  <c:v>1</c:v>
                </c:pt>
                <c:pt idx="13">
                  <c:v>1</c:v>
                </c:pt>
                <c:pt idx="14">
                  <c:v>1</c:v>
                </c:pt>
                <c:pt idx="15">
                  <c:v>1</c:v>
                </c:pt>
                <c:pt idx="16">
                  <c:v>8</c:v>
                </c:pt>
                <c:pt idx="17">
                  <c:v>1</c:v>
                </c:pt>
                <c:pt idx="18">
                  <c:v>1</c:v>
                </c:pt>
                <c:pt idx="19">
                  <c:v>1</c:v>
                </c:pt>
                <c:pt idx="20">
                  <c:v>1</c:v>
                </c:pt>
                <c:pt idx="21">
                  <c:v>3</c:v>
                </c:pt>
                <c:pt idx="22">
                  <c:v>24</c:v>
                </c:pt>
                <c:pt idx="23">
                  <c:v>8</c:v>
                </c:pt>
                <c:pt idx="24">
                  <c:v>1</c:v>
                </c:pt>
                <c:pt idx="25">
                  <c:v>2</c:v>
                </c:pt>
                <c:pt idx="26">
                  <c:v>7</c:v>
                </c:pt>
                <c:pt idx="27">
                  <c:v>1</c:v>
                </c:pt>
                <c:pt idx="28">
                  <c:v>2</c:v>
                </c:pt>
                <c:pt idx="29">
                  <c:v>2</c:v>
                </c:pt>
                <c:pt idx="30">
                  <c:v>1</c:v>
                </c:pt>
                <c:pt idx="31">
                  <c:v>2</c:v>
                </c:pt>
                <c:pt idx="32">
                  <c:v>1</c:v>
                </c:pt>
                <c:pt idx="33">
                  <c:v>1</c:v>
                </c:pt>
                <c:pt idx="34">
                  <c:v>23</c:v>
                </c:pt>
                <c:pt idx="35">
                  <c:v>48</c:v>
                </c:pt>
                <c:pt idx="36">
                  <c:v>1</c:v>
                </c:pt>
                <c:pt idx="37">
                  <c:v>1</c:v>
                </c:pt>
                <c:pt idx="38">
                  <c:v>1</c:v>
                </c:pt>
              </c:numCache>
            </c:numRef>
          </c:val>
          <c:extLst>
            <c:ext xmlns:c16="http://schemas.microsoft.com/office/drawing/2014/chart" uri="{C3380CC4-5D6E-409C-BE32-E72D297353CC}">
              <c16:uniqueId val="{00000000-4C5E-B949-9440-EA663D761F3D}"/>
            </c:ext>
          </c:extLst>
        </c:ser>
        <c:dLbls>
          <c:showLegendKey val="0"/>
          <c:showVal val="0"/>
          <c:showCatName val="0"/>
          <c:showSerName val="0"/>
          <c:showPercent val="0"/>
          <c:showBubbleSize val="0"/>
        </c:dLbls>
        <c:gapWidth val="219"/>
        <c:overlap val="-27"/>
        <c:axId val="89521407"/>
        <c:axId val="89448671"/>
      </c:barChart>
      <c:catAx>
        <c:axId val="8952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448671"/>
        <c:crosses val="autoZero"/>
        <c:auto val="1"/>
        <c:lblAlgn val="ctr"/>
        <c:lblOffset val="100"/>
        <c:noMultiLvlLbl val="0"/>
      </c:catAx>
      <c:valAx>
        <c:axId val="89448671"/>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Articles</a:t>
                </a:r>
              </a:p>
            </c:rich>
          </c:tx>
          <c:layout>
            <c:manualLayout>
              <c:xMode val="edge"/>
              <c:yMode val="edge"/>
              <c:x val="1.0347504699670319E-2"/>
              <c:y val="0.191495046064203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5214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size">
        <cx:f dir="row">_xlchart.v1.3</cx:f>
      </cx:numDim>
    </cx:data>
  </cx:chartData>
  <cx:chart>
    <cx:plotArea>
      <cx:plotAreaRegion>
        <cx:series layoutId="treemap" uniqueId="{07380A8F-32C7-4FF3-8614-AD0AE37C20B3}">
          <cx:dataId val="0"/>
          <cx:layoutPr/>
        </cx:series>
      </cx:plotAreaRegion>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_xlchart.v1.1</cx:f>
      </cx:strDim>
      <cx:numDim type="size">
        <cx:f dir="row">_xlchart.v1.2</cx:f>
      </cx:numDim>
    </cx:data>
  </cx:chartData>
  <cx:chart>
    <cx:plotArea>
      <cx:plotAreaRegion>
        <cx:series layoutId="treemap" uniqueId="{59FF3EF7-D989-4A09-8CD2-7BC18EBA65C9}">
          <cx:tx>
            <cx:txData>
              <cx:f>_xlchart.v1.0</cx:f>
              <cx:v>Count of Article Type</cx:v>
            </cx:txData>
          </cx:tx>
          <cx:spPr>
            <a:solidFill>
              <a:srgbClr val="002653"/>
            </a:solidFill>
          </cx:spPr>
          <cx:dataPt idx="0">
            <cx:spPr>
              <a:solidFill>
                <a:srgbClr val="33006F"/>
              </a:solidFill>
            </cx:spPr>
          </cx:dataPt>
          <cx:dataPt idx="1">
            <cx:spPr>
              <a:solidFill>
                <a:srgbClr val="BDBDBD"/>
              </a:solidFill>
            </cx:spPr>
          </cx:dataPt>
          <cx:dataPt idx="2">
            <cx:spPr>
              <a:solidFill>
                <a:srgbClr val="298BFF"/>
              </a:solidFill>
            </cx:spPr>
          </cx:dataPt>
          <cx:dataPt idx="3">
            <cx:spPr>
              <a:solidFill>
                <a:srgbClr val="FFC000">
                  <a:lumMod val="75000"/>
                </a:srgbClr>
              </a:solidFill>
            </cx:spPr>
          </cx:dataPt>
          <cx:dataPt idx="4">
            <cx:spPr>
              <a:solidFill>
                <a:srgbClr val="27B67A"/>
              </a:solidFill>
            </cx:spPr>
          </cx:dataPt>
          <cx:dataPt idx="6">
            <cx:spPr>
              <a:solidFill>
                <a:srgbClr val="ED7D31"/>
              </a:solidFill>
            </cx:spPr>
          </cx:dataPt>
          <cx:dataPt idx="7">
            <cx:spPr>
              <a:solidFill>
                <a:srgbClr val="44546A">
                  <a:lumMod val="50000"/>
                </a:srgbClr>
              </a:solidFill>
            </cx:spPr>
          </cx:dataPt>
          <cx:dataPt idx="8">
            <cx:spPr>
              <a:solidFill>
                <a:srgbClr val="70AD47">
                  <a:lumMod val="50000"/>
                </a:srgbClr>
              </a:solidFill>
            </cx:spPr>
          </cx:dataPt>
          <cx:dataPt idx="9">
            <cx:spPr>
              <a:solidFill>
                <a:srgbClr val="4472C4">
                  <a:lumMod val="40000"/>
                  <a:lumOff val="60000"/>
                </a:srgbClr>
              </a:solidFill>
            </cx:spPr>
          </cx:dataPt>
          <cx:dataLabels pos="inEnd">
            <cx:txPr>
              <a:bodyPr spcFirstLastPara="1" vertOverflow="ellipsis" horzOverflow="overflow" wrap="square" lIns="0" tIns="0" rIns="0" bIns="0" anchor="ctr" anchorCtr="1"/>
              <a:lstStyle/>
              <a:p>
                <a:pPr algn="ctr" rtl="0">
                  <a:defRPr sz="1600" b="0">
                    <a:latin typeface="Arial" panose="020B0604020202020204" pitchFamily="34" charset="0"/>
                    <a:ea typeface="Arial" panose="020B0604020202020204" pitchFamily="34" charset="0"/>
                    <a:cs typeface="Arial" panose="020B0604020202020204" pitchFamily="34" charset="0"/>
                  </a:defRPr>
                </a:pPr>
                <a:endParaRPr lang="en-US" sz="1600" b="0" i="0" u="none" strike="noStrike" baseline="0">
                  <a:solidFill>
                    <a:sysClr val="window" lastClr="FFFFFF"/>
                  </a:solidFill>
                  <a:latin typeface="Arial" panose="020B0604020202020204" pitchFamily="34" charset="0"/>
                  <a:cs typeface="Arial" panose="020B0604020202020204" pitchFamily="34" charset="0"/>
                </a:endParaRPr>
              </a:p>
            </cx:txPr>
            <cx:visibility seriesName="0" categoryName="1" value="1"/>
            <cx:separator>, </cx:separator>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microsoft.com/office/2014/relationships/chartEx" Target="../charts/chartEx1.xml"/><Relationship Id="rId2" Type="http://schemas.openxmlformats.org/officeDocument/2006/relationships/image" Target="../media/image2.png"/><Relationship Id="rId1" Type="http://schemas.openxmlformats.org/officeDocument/2006/relationships/chart" Target="../charts/chart1.xml"/><Relationship Id="rId4" Type="http://schemas.microsoft.com/office/2014/relationships/chartEx" Target="../charts/chartEx2.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161925</xdr:rowOff>
    </xdr:from>
    <xdr:to>
      <xdr:col>1</xdr:col>
      <xdr:colOff>3713017</xdr:colOff>
      <xdr:row>5</xdr:row>
      <xdr:rowOff>134619</xdr:rowOff>
    </xdr:to>
    <xdr:pic>
      <xdr:nvPicPr>
        <xdr:cNvPr id="2" name="Picture 1" descr="A close up of a logo&#10;&#10;Description automatically generated">
          <a:extLst>
            <a:ext uri="{FF2B5EF4-FFF2-40B4-BE49-F238E27FC236}">
              <a16:creationId xmlns:a16="http://schemas.microsoft.com/office/drawing/2014/main" id="{1686605E-DF03-46E4-A82A-416E02D033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1925" y="161925"/>
          <a:ext cx="5434012" cy="856932"/>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28574</xdr:colOff>
      <xdr:row>6</xdr:row>
      <xdr:rowOff>30162</xdr:rowOff>
    </xdr:from>
    <xdr:to>
      <xdr:col>1</xdr:col>
      <xdr:colOff>7404100</xdr:colOff>
      <xdr:row>8</xdr:row>
      <xdr:rowOff>76200</xdr:rowOff>
    </xdr:to>
    <xdr:sp macro="" textlink="">
      <xdr:nvSpPr>
        <xdr:cNvPr id="3" name="TextBox 2">
          <a:extLst>
            <a:ext uri="{FF2B5EF4-FFF2-40B4-BE49-F238E27FC236}">
              <a16:creationId xmlns:a16="http://schemas.microsoft.com/office/drawing/2014/main" id="{01625ABF-BD65-43F2-9631-E3D4619EDAC2}"/>
            </a:ext>
          </a:extLst>
        </xdr:cNvPr>
        <xdr:cNvSpPr txBox="1"/>
      </xdr:nvSpPr>
      <xdr:spPr>
        <a:xfrm>
          <a:off x="28574" y="1096962"/>
          <a:ext cx="9267826" cy="40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bg1"/>
              </a:solidFill>
              <a:latin typeface="Arial" panose="020B0604020202020204" pitchFamily="34" charset="0"/>
              <a:cs typeface="Arial" panose="020B0604020202020204" pitchFamily="34" charset="0"/>
            </a:rPr>
            <a:t>COVID-19</a:t>
          </a:r>
          <a:r>
            <a:rPr lang="en-US" sz="2000" b="1" baseline="0">
              <a:solidFill>
                <a:schemeClr val="bg1"/>
              </a:solidFill>
              <a:latin typeface="Arial" panose="020B0604020202020204" pitchFamily="34" charset="0"/>
              <a:cs typeface="Arial" panose="020B0604020202020204" pitchFamily="34" charset="0"/>
            </a:rPr>
            <a:t> Maternal and Child Health Digest: 8/11/2020-8/17/2020</a:t>
          </a:r>
        </a:p>
        <a:p>
          <a:endParaRPr lang="en-US" sz="20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8</xdr:row>
      <xdr:rowOff>9525</xdr:rowOff>
    </xdr:from>
    <xdr:to>
      <xdr:col>2</xdr:col>
      <xdr:colOff>9525</xdr:colOff>
      <xdr:row>13</xdr:row>
      <xdr:rowOff>152400</xdr:rowOff>
    </xdr:to>
    <xdr:sp macro="" textlink="">
      <xdr:nvSpPr>
        <xdr:cNvPr id="2" name="TextBox 1">
          <a:extLst>
            <a:ext uri="{FF2B5EF4-FFF2-40B4-BE49-F238E27FC236}">
              <a16:creationId xmlns:a16="http://schemas.microsoft.com/office/drawing/2014/main" id="{35AFAB3D-760E-40E2-8C37-462695F06505}"/>
            </a:ext>
          </a:extLst>
        </xdr:cNvPr>
        <xdr:cNvSpPr txBox="1"/>
      </xdr:nvSpPr>
      <xdr:spPr>
        <a:xfrm>
          <a:off x="190500" y="2895600"/>
          <a:ext cx="6877050" cy="1000125"/>
        </a:xfrm>
        <a:prstGeom prst="rect">
          <a:avLst/>
        </a:prstGeom>
        <a:solidFill>
          <a:schemeClr val="lt1"/>
        </a:solidFill>
        <a:ln w="1270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panose="020B0604020202020204" pitchFamily="34" charset="0"/>
              <a:cs typeface="Arial" panose="020B0604020202020204" pitchFamily="34" charset="0"/>
            </a:rPr>
            <a:t>Updates have been made to the search process. Searches are now conducted</a:t>
          </a:r>
          <a:r>
            <a:rPr lang="en-US" sz="1100" baseline="0">
              <a:latin typeface="Arial" panose="020B0604020202020204" pitchFamily="34" charset="0"/>
              <a:cs typeface="Arial" panose="020B0604020202020204" pitchFamily="34" charset="0"/>
            </a:rPr>
            <a:t> the Tuesday before the Digest comes out instead of Wednesdays. The searches still capture trials and articles published over the preceding 7-day period. Articles are generally reviewed according to the date they are added to the database (see "Added to Database" in Articles Sheet).</a:t>
          </a:r>
          <a:endParaRPr lang="en-US"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907</xdr:colOff>
      <xdr:row>5</xdr:row>
      <xdr:rowOff>135170</xdr:rowOff>
    </xdr:from>
    <xdr:to>
      <xdr:col>17</xdr:col>
      <xdr:colOff>95250</xdr:colOff>
      <xdr:row>20</xdr:row>
      <xdr:rowOff>349250</xdr:rowOff>
    </xdr:to>
    <xdr:graphicFrame macro="">
      <xdr:nvGraphicFramePr>
        <xdr:cNvPr id="4" name="Chart 3">
          <a:extLst>
            <a:ext uri="{FF2B5EF4-FFF2-40B4-BE49-F238E27FC236}">
              <a16:creationId xmlns:a16="http://schemas.microsoft.com/office/drawing/2014/main" id="{8E41ED30-F64C-CF4D-A7E9-1AB8DC482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48</xdr:row>
      <xdr:rowOff>54429</xdr:rowOff>
    </xdr:from>
    <xdr:to>
      <xdr:col>2</xdr:col>
      <xdr:colOff>3466401</xdr:colOff>
      <xdr:row>57</xdr:row>
      <xdr:rowOff>135392</xdr:rowOff>
    </xdr:to>
    <xdr:pic>
      <xdr:nvPicPr>
        <xdr:cNvPr id="7" name="Picture 6">
          <a:extLst>
            <a:ext uri="{FF2B5EF4-FFF2-40B4-BE49-F238E27FC236}">
              <a16:creationId xmlns:a16="http://schemas.microsoft.com/office/drawing/2014/main" id="{894C57F5-EDEB-4C19-A0DA-A553714B0B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030858"/>
          <a:ext cx="3829258" cy="1709058"/>
        </a:xfrm>
        <a:prstGeom prst="rect">
          <a:avLst/>
        </a:prstGeom>
      </xdr:spPr>
    </xdr:pic>
    <xdr:clientData/>
  </xdr:twoCellAnchor>
  <xdr:twoCellAnchor>
    <xdr:from>
      <xdr:col>1</xdr:col>
      <xdr:colOff>13606</xdr:colOff>
      <xdr:row>22</xdr:row>
      <xdr:rowOff>13607</xdr:rowOff>
    </xdr:from>
    <xdr:to>
      <xdr:col>16</xdr:col>
      <xdr:colOff>306159</xdr:colOff>
      <xdr:row>49</xdr:row>
      <xdr:rowOff>142874</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7674ED14-111D-4D97-B6D1-EBE144644D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280306" y="8059057"/>
              <a:ext cx="14300653" cy="4891767"/>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266698</xdr:colOff>
      <xdr:row>21</xdr:row>
      <xdr:rowOff>373064</xdr:rowOff>
    </xdr:from>
    <xdr:to>
      <xdr:col>16</xdr:col>
      <xdr:colOff>830035</xdr:colOff>
      <xdr:row>49</xdr:row>
      <xdr:rowOff>54429</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5357688D-B906-4BF5-963A-1846DF589E0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266698" y="8037514"/>
              <a:ext cx="14812737" cy="482486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beri" refreshedDate="44067.923422337961" createdVersion="6" refreshedVersion="6" minRefreshableVersion="3" recordCount="191" xr:uid="{A44F9BF2-AD65-4A44-92A7-F2FFF83A2E1B}">
  <cacheSource type="worksheet">
    <worksheetSource name="Table2"/>
  </cacheSource>
  <cacheFields count="38">
    <cacheField name="TITLE" numFmtId="0">
      <sharedItems/>
    </cacheField>
    <cacheField name="ABSTRACT" numFmtId="0">
      <sharedItems longText="1"/>
    </cacheField>
    <cacheField name="PUBLICATION DATE" numFmtId="14">
      <sharedItems containsDate="1" containsMixedTypes="1" minDate="2020-03-13T00:00:00" maxDate="2020-08-23T00:00:00"/>
    </cacheField>
    <cacheField name="ADDED TO DATABASE" numFmtId="14">
      <sharedItems containsDate="1" containsMixedTypes="1" minDate="2020-05-29T00:00:00" maxDate="2020-08-22T00:00:00"/>
    </cacheField>
    <cacheField name="URL-not hyperlinked" numFmtId="0">
      <sharedItems/>
    </cacheField>
    <cacheField name="URL" numFmtId="0">
      <sharedItems/>
    </cacheField>
    <cacheField name="COUNTRY" numFmtId="0">
      <sharedItems containsMixedTypes="1" containsNumber="1" containsInteger="1" minValue="0" maxValue="0" count="33">
        <s v="France"/>
        <s v="Italy"/>
        <s v="Denmark"/>
        <s v="Multicountry"/>
        <s v="Japan"/>
        <s v="Brazil"/>
        <s v="Columbia"/>
        <s v="India"/>
        <s v="Not applicable"/>
        <s v="England "/>
        <s v="USA"/>
        <s v="China"/>
        <s v="Nepal"/>
        <s v="Iran"/>
        <s v="Bhutan"/>
        <s v="Bangladesh"/>
        <s v="Pakistan"/>
        <s v="India "/>
        <s v="Libya"/>
        <s v="Hong Kong"/>
        <s v="Russia"/>
        <s v="Saudi Arabia"/>
        <s v="Canada"/>
        <s v="Portugal"/>
        <s v="Croatia"/>
        <s v="Peru"/>
        <s v="UK"/>
        <s v="Spain"/>
        <s v="Jordan"/>
        <s v="Turkey"/>
        <s v="Norway"/>
        <s v="Australia"/>
        <n v="0" u="1"/>
      </sharedItems>
    </cacheField>
    <cacheField name="ARTICLE TYPE" numFmtId="0">
      <sharedItems containsMixedTypes="1" containsNumber="1" containsInteger="1" minValue="0" maxValue="0" count="15">
        <s v="Cross-sectional study"/>
        <s v="Descriptive study"/>
        <s v="Review"/>
        <s v="Editorial/commentary/guidance"/>
        <s v="Pre-post study"/>
        <s v="Modelling study"/>
        <s v="Protocol/study design"/>
        <s v="Cohort study"/>
        <s v="Pre-clinical study"/>
        <s v="Meta-analysis"/>
        <s v="Quasi-experimental study"/>
        <s v="Mixed methods study"/>
        <s v="Ecological study"/>
        <s v="Case-control study"/>
        <n v="0" u="1"/>
      </sharedItems>
    </cacheField>
    <cacheField name="AUTHORS" numFmtId="0">
      <sharedItems longText="1"/>
    </cacheField>
    <cacheField name="JOURNAL" numFmtId="0">
      <sharedItems/>
    </cacheField>
    <cacheField name="PUBLICATION YEAR" numFmtId="0">
      <sharedItems containsSemiMixedTypes="0" containsString="0" containsNumber="1" containsInteger="1" minValue="2020" maxValue="2020"/>
    </cacheField>
    <cacheField name=" TYPE" numFmtId="0">
      <sharedItems/>
    </cacheField>
    <cacheField name="DOI" numFmtId="0">
      <sharedItems/>
    </cacheField>
    <cacheField name="LANGUAGE _x000a_" numFmtId="0">
      <sharedItems/>
    </cacheField>
    <cacheField name="PREG/NEO" numFmtId="0">
      <sharedItems/>
    </cacheField>
    <cacheField name="CU5" numFmtId="0">
      <sharedItems/>
    </cacheField>
    <cacheField name="MTCT" numFmtId="0">
      <sharedItems/>
    </cacheField>
    <cacheField name="MNCH IMPACT" numFmtId="14">
      <sharedItems/>
    </cacheField>
    <cacheField name="LMIC" numFmtId="0">
      <sharedItems containsBlank="1" count="6">
        <s v="HIC"/>
        <s v="LMIC/HIC"/>
        <s v="LMIC "/>
        <s v="LMIC"/>
        <s v="" u="1"/>
        <m u="1"/>
      </sharedItems>
    </cacheField>
    <cacheField name="STUDY SIZE" numFmtId="0">
      <sharedItems containsMixedTypes="1" containsNumber="1" containsInteger="1" minValue="1" maxValue="1666"/>
    </cacheField>
    <cacheField name="PREG/NEO - CLINICAL/PARACLINICAL PRESENTATION" numFmtId="0">
      <sharedItems/>
    </cacheField>
    <cacheField name="PREG/NEO - BURDEN" numFmtId="0">
      <sharedItems/>
    </cacheField>
    <cacheField name="PREG/NEO - RISK FACTOR" numFmtId="0">
      <sharedItems/>
    </cacheField>
    <cacheField name="PREG/NEO - OUTCOMES" numFmtId="0">
      <sharedItems/>
    </cacheField>
    <cacheField name="PREG/NEO - MANAGEMENT/ VACCINES" numFmtId="0">
      <sharedItems/>
    </cacheField>
    <cacheField name="CU5 - INFANTS" numFmtId="0">
      <sharedItems/>
    </cacheField>
    <cacheField name="CU5 - CLINICAL/PARACLINICAL PRESENTATION" numFmtId="0">
      <sharedItems/>
    </cacheField>
    <cacheField name="CU5 - BURDEN" numFmtId="0">
      <sharedItems/>
    </cacheField>
    <cacheField name="CU5 - RISK FACTORS" numFmtId="0">
      <sharedItems/>
    </cacheField>
    <cacheField name="CU5 - MANAGEMENT/ VACCINES" numFmtId="0">
      <sharedItems/>
    </cacheField>
    <cacheField name="MTCT -  RISK" numFmtId="0">
      <sharedItems/>
    </cacheField>
    <cacheField name="MTCT - ANTIBODIES" numFmtId="0">
      <sharedItems/>
    </cacheField>
    <cacheField name="MNCH IMPACT - PROG PREG/NEO" numFmtId="0">
      <sharedItems/>
    </cacheField>
    <cacheField name="MNCH IMPACT - PROG CU5" numFmtId="0">
      <sharedItems/>
    </cacheField>
    <cacheField name="INTERVENTION NOTES" numFmtId="0">
      <sharedItems containsBlank="1"/>
    </cacheField>
    <cacheField name="MODEL NOTES" numFmtId="0">
      <sharedItems longText="1"/>
    </cacheField>
    <cacheField name="SPECIAL INTEREST AREA" numFmtId="0">
      <sharedItems containsBlank="1"/>
    </cacheField>
    <cacheField name="BACKLOG"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1">
  <r>
    <s v="First follow-up of art pregnancies in the context of the COVID-19 outbreak"/>
    <s v="Objective: The aims of this study were to follow up the monitoring, health and anxiety from women who_x000a_became pregnant after an embryo transfer or a intrauterine insemination during the COVID-19 epidemic_x000a_in France_x000a_Study Design: This is a single centre, retrospective study from December 2019 to March 2020 based on a_x000a_phone call interview using a specific questionnaire sheet specially developed for this study._x000a_Questionnaires from 104 pregnant women were completed and descriptive data are then analyzed._x000a_Results: Women with ongoing pregnancies (n = 88) did not change their physician visits. The COVID-19_x000a_outbreak has created no or few additional stresses for 77 % of pregnant women since the lockdown_x000a_started. We report a miscarriage rate of 14.4 % (n = 15) and documented 10 patients (11.3 %) who had_x000a_symptoms related to COVID-19. No severe symptoms and no hospitalization in intensive care unit were_x000a_identified._x000a_Conclusion: The epidemic context did not disrupt the medical monitoring of pregnancies and we did not_x000a_recover an increased rate of miscarriage after ART. None of the patients who had COVID-related_x000a_symptoms presented with severe clinical manifestations. Surprisingly, pregnant women were_x000a_psychologically able to experience the lockdown."/>
    <d v="2020-07-31T00:00:00"/>
    <d v="2020-08-18T00:00:00"/>
    <s v="https://pubmed.ncbi.nlm.nih.gov/32805629/"/>
    <s v="https://pubmed.ncbi.nlm.nih.gov/32805629/"/>
    <x v="0"/>
    <x v="0"/>
    <s v="Mayeur A, Binois O, Gallot V, Hesters L, Benoit A, Oppenheimer A, Presse M, Zeghari F, BenguigUi J, Grynberg M, Frydman N, Sonigo C."/>
    <s v="Eur J Obstet Gynecol Reprod Biol"/>
    <n v="2020"/>
    <s v="Peer-reviewed"/>
    <s v="10.1016/j.ejogrb.2020.07.050"/>
    <s v="English"/>
    <s v="Yes"/>
    <s v=""/>
    <s v=""/>
    <s v="Yes"/>
    <x v="0"/>
    <s v="88 ongoing pregnancies "/>
    <s v="Yes"/>
    <s v="Yes"/>
    <s v=""/>
    <s v="Yes"/>
    <s v="Yes"/>
    <s v=""/>
    <s v=""/>
    <s v=""/>
    <s v=""/>
    <s v=""/>
    <s v=""/>
    <s v=""/>
    <s v="Yes"/>
    <s v=""/>
    <s v=""/>
    <s v=""/>
    <s v="Mental health"/>
    <s v="Current week "/>
  </r>
  <r>
    <s v="Data on chloroquine/hydroxychloroquine content in compounded oral suspension after filtration and centrifugation"/>
    <s v="The COVID-19 outbreak is spreading worldwide pushing the national healthcare systems to find effective protocols to prevent contagion and to reduce the patients' mortality and the severity of long-term effects. In the absence of authorised pharmacological treatments, chloroquine, and hydroxychloroquine, which are known as anti-malaria drugs, had been widely used off-label until concerns about their efficacy/safety limited their use to hospitalized patients affected by severe COVID-19. Regardless of their clinical use, their manipulation is necessary since the pure drug substance is not always promptly available and most of the drug products available on the market are tablets designed to be ingested; no liquid dosage forms are available. These are needed for children and the enteral nutrition of inpatients of intensive care units. Considering that both chloroquine and hydroxychloroquine are BCS class I, proper procedures for purifying the preparation from the insoluble excipients may be adopted to avoid clogging of a nasogastric tube and to reduce the drug content variability in the administered doses. The data in this article indicate that compounded oral suspensions containing chloroquine and hydroxychloroquine can be filtered and/or centrifuged without altering the drug assay of the preparation."/>
    <d v="2020-08-01T00:00:00"/>
    <d v="2020-08-18T00:00:00"/>
    <s v="https://pubmed.ncbi.nlm.nih.gov/32802924/"/>
    <s v="https://pubmed.ncbi.nlm.nih.gov/32802924/"/>
    <x v="1"/>
    <x v="0"/>
    <s v="Musazzi UM, Zanon D, Gennari CMG, Fortini M, Maximova N, Cilurzo F, Minghetti P."/>
    <s v="Data Brief"/>
    <n v="2020"/>
    <s v="Peer-reviewed"/>
    <s v="10.1016/j.dib.2020.106116"/>
    <s v="English"/>
    <s v=""/>
    <s v="Yes"/>
    <s v=""/>
    <s v=""/>
    <x v="0"/>
    <s v="Not applicable "/>
    <s v=""/>
    <s v=""/>
    <s v=""/>
    <s v=""/>
    <s v=""/>
    <s v=""/>
    <s v=""/>
    <s v=""/>
    <s v=""/>
    <s v="Yes"/>
    <s v=""/>
    <s v=""/>
    <s v=""/>
    <s v=""/>
    <s v="Chloroquine/hydroxychloroquine"/>
    <s v=""/>
    <m/>
    <s v="Current week "/>
  </r>
  <r>
    <s v="Characteristics and early outcomes of patients hospitalised for COVID-19 in North Zealand, Denmark"/>
    <s v="Introduction: Coronavirus disease 2019 (COVID-19) is an ongoing pandemic associated with significant morbidity and mortality worldwide. Limited data are available describing the clinical presentation and outcomes of hospitalised COVID-19 patients in Europe._x000a__x000a_Methods: This was a single-centre retrospective chart review of all patients with COVID-19 admitted to the North Zealand Hospital in Denmark between 1 March and 4 May 2020. Main outcomes include major therapeutic interventions during hospitalisation, such as invasive mechanical ventilation, as well as death._x000a__x000a_Results: A total of 115 patients were included, including four infants. The median age of adults was 68 years and 40% were female. At admission, 55 (50%) patients had a fever, 29 (26%) had a respiratory rate exceeding 24 breaths/minute, and 78 (70%) received supplemental oxygen. The prevalence of co-infection was 13%. Twenty patients (18%) (median age: 64 years; 15% female) were treated in the intensive care unit. Twelve (10.4%) received invasive mechanical ventilation and three (2.6%) renal replacement therapy. Nine patients (8%) developed pulmonary embolism. Sixteen patients (14%) died. Among patients requiring mechanical ventilation (n = 12), seven (6.1%) were discharged alive, four (3.4%) died and one (0.9%) was still hospitalised._x000a__x000a_Conclusion: In this cohort of hospitalised COVID-19 patients, mortality was lower than in other Danish and European case series."/>
    <d v="2020-08-12T00:00:00"/>
    <d v="2020-08-18T00:00:00"/>
    <s v="https://pubmed.ncbi.nlm.nih.gov/32800073/"/>
    <s v="https://pubmed.ncbi.nlm.nih.gov/32800073/"/>
    <x v="2"/>
    <x v="1"/>
    <s v="Lendorf ME, Boisen MK, Kristensen PL, L√∏kkegaard ECL, Krog SM, Brandi L, Brinth LS, Nols√∂e RLM, Ryrs√∏ C, Eiken P, Bestle MH, J√∏rgensen IM, Pedersen-Bjergaard U, Lindegaard B, Christensen TB, Fischer TK."/>
    <s v="Dan Med J"/>
    <n v="2020"/>
    <s v="Peer-reviewed"/>
    <s v="Not available"/>
    <s v="English"/>
    <s v=""/>
    <s v="Yes"/>
    <s v=""/>
    <s v=""/>
    <x v="0"/>
    <s v="115 patients were included, including four infants"/>
    <s v=""/>
    <s v=""/>
    <s v=""/>
    <s v=""/>
    <s v=""/>
    <s v="Yes"/>
    <s v="Yes"/>
    <s v="Yes"/>
    <s v="Yes"/>
    <s v="Yes"/>
    <s v=""/>
    <s v=""/>
    <s v=""/>
    <s v=""/>
    <s v=""/>
    <s v=""/>
    <m/>
    <s v="Current week "/>
  </r>
  <r>
    <s v="Clinical features of coronavirus disease 2019 in children: a systemic review of severe acute respiratory syndrome, Middle East respiratory syndrome, and coronavirus disease 2019"/>
    <s v="Objective: To systematically summarize the clinical features of coronavirus disease 2019 (COVID-19) in children._x000a__x000a_Methods: PubMed, Embase, Web of Science, The Cochrane Library, CNKI, Weipu Database, and Wanfang Database were searched for clinical studies on COVID-19 in children published up to May 21, 2020. Two reviewers independently screened the articles, extracted data, and assessed the risk of bias of the studies included. A descriptive analysis was then performed for the studies. Related indices between children with COVID-19 and severe acute respiratory syndromes (SARS) or Middle East respiratory syndrome (MERS) were compared._x000a__x000a_Results: A total of 75 studies were included, with a total of 806 children with COVID-19. The research results showed that the age of the children ranged from 36 hours after birth to 18 years, with a male-female ratio of 1.21 : 1. Similar to SARS and MERS, COVID-19 often occurred with familial aggregation, and such cases accounted for 74.6% (601/806). The children with COVID-19, SARS, and MERS had similar clinical symptoms, mainly fever and cough. Some children had gastrointestinal symptoms. The children with asymptomatic infection accounted for 17.9% (144/806) of COVID-19 cases, 2.5% (2/81) of SARS cases, and 57.1% (12/21) of MERS cases. The children with COVID-19 and MERS mainly had bilateral lesions on chest imaging examination, with a positive rate of lesions of 63.4% (421/664) and 26.3% (5/19) respectively, which were lower than the corresponding positive rates of viral nucleic acid detection, which were 99.8% and 100% respectively. The chest radiological examination of the children with SARS mainly showed unilateral lesion, with a positive rate of imaging of 88.9% (72/81), which was higher than the corresponding positive rate of viral nucleic acid detection (29.2%). Viral nucleic acid was detected in the feces of children with COVID-19 or SARS, with positive rates of 60.2% (56/93) and 71.4% (5/7) respectively. The children with COVID-19 had a rate of severe disease of 4.6% (31/686) and a mortality rate of 0.1% (1/806), the children with SARS had a rate of severe disease of 1.5% (1/68) and a mortality rate of 0%, and those with MERS had a rate of severe disease of 14.3% (3/21) and a mortality rate of 9.5% (2/21)._x000a__x000a_Conclusions: Children with COVID-19 have similar symptoms to those with SARS or MERS, mainly fever and cough. Asymptomatic infection is observed in all three diseases. Children with COVID-19 or SARS have milder disease conditions than those with MERS. COVID-19 in children often occurs with familial aggregation. Epidemiological contact history, imaging examination findings, and viral nucleic acid testing results are important bases for the diagnosis of COVID-19."/>
    <d v="2020-08-22T00:00:00"/>
    <d v="2020-08-18T00:00:00"/>
    <s v="https://pubmed.ncbi.nlm.nih.gov/32800031/"/>
    <s v="https://pubmed.ncbi.nlm.nih.gov/32800031/"/>
    <x v="3"/>
    <x v="2"/>
    <s v="He Y, Tang J, Zhang M, Wang HR, Li WX, Xiong T, Li YP, Mu DZ."/>
    <s v="Zhongguo Dang Dai Er Ke Za Zhi"/>
    <n v="2020"/>
    <s v="Peer-reviewed"/>
    <s v="Not available"/>
    <s v="English"/>
    <s v=""/>
    <s v="Yes"/>
    <s v=""/>
    <s v=""/>
    <x v="1"/>
    <s v="75 studies were included, with a total of 806 children with COVID-19."/>
    <s v="Yes"/>
    <s v="Yes"/>
    <s v="Yes"/>
    <s v="Yes"/>
    <s v="Yes"/>
    <s v="Yes"/>
    <s v="Yes"/>
    <s v="Yes"/>
    <s v="Yes"/>
    <s v="Yes"/>
    <s v=""/>
    <s v=""/>
    <s v=""/>
    <s v=""/>
    <s v=""/>
    <s v=""/>
    <m/>
    <s v="Current week "/>
  </r>
  <r>
    <s v="A Call to Ensure Access to Human Milk for Vulnerable Infants During the COVID-19 Epidemic"/>
    <s v="None available"/>
    <d v="2020-06-17T00:00:00"/>
    <d v="2020-08-18T00:00:00"/>
    <s v="https://pubmed.ncbi.nlm.nih.gov/32799595/"/>
    <s v="https://pubmed.ncbi.nlm.nih.gov/32799595/"/>
    <x v="0"/>
    <x v="1"/>
    <s v="Rigourd V, Lapillonne A."/>
    <s v="J Hum Lact"/>
    <n v="2020"/>
    <s v="Peer-reviewed"/>
    <s v="10.1177/0890334420938036"/>
    <s v="English"/>
    <s v=""/>
    <s v=""/>
    <s v="Yes"/>
    <s v="Yes"/>
    <x v="0"/>
    <s v="Not applicable "/>
    <s v=""/>
    <s v=""/>
    <s v=""/>
    <s v=""/>
    <s v=""/>
    <s v=""/>
    <s v=""/>
    <s v=""/>
    <s v=""/>
    <s v=""/>
    <s v="Yes"/>
    <s v=""/>
    <s v=""/>
    <s v="Yes"/>
    <s v=""/>
    <s v=""/>
    <s v="Breast milk/Breast feeding"/>
    <s v="Current week "/>
  </r>
  <r>
    <s v="Kawasaki disease or Kawasaki-like disease: influence of SARS-CoV-2 infections in Japan"/>
    <s v="The coronavirus disease 2019 (COVID-19) pandemic witnessed several clusters of children with fever and multisystem inflammation resembling Kawasaki disease (KD). Due to the evidence of a preceding severe acute respiratory syndrome coronavirus 2 (SARS-CoV-2) infection in most of these patients, post-viral immunological reactions were thought to play an important role in the pathogenesis.1,2 The condition, called &quot;pediatric inflammatory multisystem syndrome temporally associated with SARS-CoV-2 infection (PIMS-TS)&quot;, has thus far been reported mainly from Europe and the United States,1,2 and no cases have been diagnosed in Asia. We herein analyzed the clinical data on patients in whom KD was diagnosed during a local COVID-19 epidemic to investigate the relationship between KD and SARS-CoV-2 infections in Japan, which has the highest KD incidence in the world."/>
    <d v="2020-08-16T00:00:00"/>
    <d v="2020-08-18T00:00:00"/>
    <s v="https://pubmed.ncbi.nlm.nih.gov/32799392/"/>
    <s v="https://pubmed.ncbi.nlm.nih.gov/32799392/"/>
    <x v="4"/>
    <x v="0"/>
    <s v="Iio K, Uda K, Hataya H, Yasui F, Honda T, Sanada T, Yamaji K, Kohara M, Itokawa M, Miura M."/>
    <s v="Acta Paediatr"/>
    <n v="2020"/>
    <s v="Peer-reviewed"/>
    <s v="10.1111/apa.15535"/>
    <s v="English"/>
    <s v=""/>
    <s v="Yes"/>
    <s v=""/>
    <s v=""/>
    <x v="0"/>
    <s v="44 patients analysed with two positive for Covid-19"/>
    <s v=""/>
    <s v=""/>
    <s v=""/>
    <s v=""/>
    <s v=""/>
    <s v="Yes"/>
    <s v="Yes"/>
    <s v="Yes"/>
    <s v="Yes"/>
    <s v="Yes"/>
    <s v=""/>
    <s v=""/>
    <s v=""/>
    <s v=""/>
    <s v=""/>
    <s v=""/>
    <m/>
    <s v="Current week "/>
  </r>
  <r>
    <s v="Clinical characteristics and risk factors for mortality in obstetric patients with severe COVID-19 in Brazil: a surveillance database analysis"/>
    <s v="Objective: To describe clinical characteristics of pregnant and postpartum women with severe COVID-19 in Brazil and to examine risk factors for mortality DESIGN: Cross-sectional study based on secondary surveillance database analysis SETTING: Nationwide Brazil POPULATION OR SAMPLE: 978 Brazilian pregnant and postpartum women notified as COVID-19 Acute Respiratory Distress Syndrome (ARDS) cases with complete outcome (death or cure) until June 18, 2020 METHODS: Data was abstracted from the Brazilian ARDS Surveillance System (ARDS-SS) database. All eligible cases were included. Data on demographics, clinical characteristics, intensive care resources use and outcomes were collected. Risk factors for mortality were examined by multivariate logistic regression._x000a__x000a_Main outcome measures: Case fatality rate RESULTS: We identified 124 maternal deaths, corresponding to a case fatality rate among COVID-19 ARDS cases in the obstetric population of 12.7%. At least one comorbidity was present in 48.4% of fatal cases compared to 24.9% in survival cases. Among women who died, 58.9% were admitted to ICU, 53.2% had invasive ventilation and 29.0% had no respiratory support. The multivariate logistic regression showed that the main risk factors for maternal death by COVID-19 were postpartum at onset of ARDS, obesity, diabetes, and cardiovascular disease, while white ethnicity had a protective effect._x000a__x000a_Conclusions: Negative outcomes of COVID-19 in this population are affected by clinical characteristics, but social determinants of health also seem to play a role. It is urgent to reinforce containment measures targeting obstetric population and ensure high quality care throughout pregnancy and postpartum period."/>
    <d v="2020-08-16T00:00:00"/>
    <d v="2020-08-18T00:00:00"/>
    <s v="https://pubmed.ncbi.nlm.nih.gov/32799381/"/>
    <s v="https://pubmed.ncbi.nlm.nih.gov/32799381/"/>
    <x v="5"/>
    <x v="1"/>
    <s v="Takemoto MLS, Menezes MO, Andreucci CB, Knobel R, Sousa LAR, Katz L, Fonseca EB, Nakamura-Pereira M, Magalh√£es CG, Diniz CSG, Melo ASO, Amorim MMR, Menezes MO."/>
    <s v="BJOG"/>
    <n v="2020"/>
    <s v="Peer-reviewed"/>
    <s v="10.1111/1471-0528.16470"/>
    <s v="English"/>
    <s v="Yes"/>
    <s v=""/>
    <s v=""/>
    <s v=""/>
    <x v="2"/>
    <s v="978  COVID-19  cases  in  pregnant  or  postpartum  women "/>
    <s v="Yes"/>
    <s v="Yes"/>
    <s v="Yes"/>
    <s v="Yes"/>
    <s v=""/>
    <s v=""/>
    <s v=""/>
    <s v=""/>
    <s v=""/>
    <s v=""/>
    <s v=""/>
    <s v=""/>
    <s v=""/>
    <s v=""/>
    <s v=""/>
    <s v=""/>
    <m/>
    <s v="Current week "/>
  </r>
  <r>
    <s v="Attitudes and collateral psychological effects of COVID-19 in pregnant women in Colombia"/>
    <s v="Objective: To assess clinical impact, psychological effects, and knowledge of pregnant women during the COVID-19 outbreak in seven cities in Colombia. Currently, there are uncertainty and concerns about the maternal and fetal consequences of SARS-CoV-2 infection during pregnancy._x000a__x000a_Methods: A cross-sectional web survey was carried out including pregnant women in seven cities in Colombia. Women were evaluated during the mitigation phase of the SARS-CoV-2 pandemic between April 13 and May 18, 2020. The questions evaluated demographic, knowledge, psychological symptoms, and attitudes data regarding the COVID-19 pandemic._x000a__x000a_Results: A total of 1021 patients were invited to participate, obtaining 946 valid surveys for analysis. The rate of psychological consequences of the pandemic was much larger than the number of patients clinically affected by the virus, with 50.4% of the entire cohort reporting symptoms of anxiety, 49.1% insomnia, and 25% reporting depressive symptoms. Poorly informed women were more likely to be younger, affiliated to the subsidized regime, and with lower levels of education._x000a__x000a_Conclusion: The knowledge of pregnant women about SARS-CoV-2 infection is far from reality and this seems to be associated with an indirect effect on the concern and psychological stress of pregnant women in Colombia."/>
    <d v="2020-08-16T00:00:00"/>
    <d v="2020-08-18T00:00:00"/>
    <s v="https://pubmed.ncbi.nlm.nih.gov/32799318/"/>
    <s v="https://pubmed.ncbi.nlm.nih.gov/32799318/"/>
    <x v="6"/>
    <x v="0"/>
    <s v="Parra-Saavedra M, Villa-Villa I, P√©rez-Olivo J, Guzman-Polania L, Galvis-Centurion P, Cumplido-Romero √Å, Santacruz-Vargas D, Rivera-Moreno E, Molina-Giraldo S, Guillen-Burgos H, Navarro E, Fl√≥rez-Lozano K, Barrero-Ortega A, Sanz-Cortes M, Miranda J."/>
    <s v="Int J Gynaecol Obstet"/>
    <n v="2020"/>
    <s v="Peer-reviewed"/>
    <s v="10.1002/ijgo.13348"/>
    <s v="English"/>
    <s v="Yes"/>
    <s v=""/>
    <s v="Yes"/>
    <s v="Yes"/>
    <x v="2"/>
    <s v=" 1021 patients were invited to participate, obtaining 946 valid surveys"/>
    <s v="Yes"/>
    <s v="Yes"/>
    <s v="Yes"/>
    <s v="Yes"/>
    <s v=""/>
    <s v=""/>
    <s v=""/>
    <s v=""/>
    <s v=""/>
    <s v=""/>
    <s v="Yes"/>
    <s v=""/>
    <s v=""/>
    <s v=""/>
    <s v=""/>
    <s v=""/>
    <s v="Mental health"/>
    <s v="Current week "/>
  </r>
  <r>
    <s v="Clinical Characteristics, Comorbidities,and Outcome among 365 Patients of Coronavirus Disease 2019 at a Tertiary Care Centre in Central India"/>
    <s v="Rationale: The knowledge about the presenting characteristics, comorbidity, and outcomes of Indian patients for COVID-19 is limited._x000a__x000a_Objective: To describe the clinical characteristics and outcomes of COVID-19 patients in Central India and to evaluate risk factors leading to requirement of oxygen, mechanical ventilation and mortality._x000a__x000a_Design, setting, and participants: In this retrospective, we included 365 RT-PCR confirmed cases of 2019-nCoV in Sri Aurobindo Medical College and PG Institute, Indore, Madhya Pradesh from March 25, 2020 to May 15, 2020._x000a__x000a_Results: A total of 365 patients - 329 adults (Median age 49 years, 58.66% males) and 36 pediatric patients (Median age 10.5 years) were included. There was presence of comorbidity in 47.11% adults with most common being hypertension (24.92%), and diabetes (25.18%). 45.28% of adult patients were asymptomatic at presentation, with fever as the most common symptom (38.29%) and epidemiological contact history present in 69.90%. During hospitalization, 14.52% adults (median age, 50 years; 49.05% male) were on oxygen support, and 13% received mechanical ventilation (median age, 54 years; 63.26% male). As of May 15 2020, 8.4% adult patients died(median age, 57 years; 67.74% male). Presence of Lymphopenia, and Comorbid condition were identified as risk factors for requirement of oxygen, mechanical Ventilation and death._x000a__x000a_Conclusions and relevance: This case series provides characteristics and outcomes of COVID-19 patients in Indore region."/>
    <s v="Unclear"/>
    <d v="2020-08-17T00:00:00"/>
    <s v="https://pubmed.ncbi.nlm.nih.gov/32798340/"/>
    <s v="https://pubmed.ncbi.nlm.nih.gov/32798340/"/>
    <x v="7"/>
    <x v="1"/>
    <s v="Dosi R, Jain G, Mehta A."/>
    <s v="J Assoc Physicians India"/>
    <n v="2020"/>
    <s v="Peer-reviewed"/>
    <s v="Not available"/>
    <s v="English"/>
    <s v=""/>
    <s v="Yes"/>
    <s v=""/>
    <s v=""/>
    <x v="2"/>
    <s v="A total of 365 patients - 329 adults (Median age 49 years, 58.66% males) and 36 pediatric patients (Median age 10.5 years) were included"/>
    <s v=""/>
    <s v=""/>
    <s v=""/>
    <s v=""/>
    <s v=""/>
    <s v=""/>
    <s v="Yes"/>
    <s v="Yes"/>
    <s v="Yes"/>
    <s v="Yes"/>
    <s v=""/>
    <s v=""/>
    <s v=""/>
    <s v=""/>
    <s v=""/>
    <s v=""/>
    <m/>
    <s v="Current week "/>
  </r>
  <r>
    <s v="COVID-19 - What does a paediatrician need to know?"/>
    <s v="COVID-19 is a coronavirus responsible for a global pandemic that started in China in December 2019 and has quickly spread to almost all countries. Approximately 2% of cases are diagnosed in children. There is increasing evidence for transmission by asymptomatic or presymptomatic adults and children. The clinical features do not differ from those of other respiratory viral infections, although rare cases manifest an unusual rash involving the digits. Disease is generally mild in children but deaths have been reported. Risk groups for severe disease in children are yet to be delineated. All treatments remain experimental."/>
    <d v="2020-05-11T00:00:00"/>
    <d v="2020-08-17T00:00:00"/>
    <s v="https://pubmed.ncbi.nlm.nih.gov/32798115/"/>
    <s v="https://pubmed.ncbi.nlm.nih.gov/32798115/"/>
    <x v="8"/>
    <x v="3"/>
    <s v="Robinson J, Freire D."/>
    <s v="Paediatr Respir Rev"/>
    <n v="2020"/>
    <s v="Peer-reviewed"/>
    <s v="10.1016/j.prrv.2020.05.001"/>
    <s v="English"/>
    <s v=""/>
    <s v="Yes"/>
    <s v="Yes"/>
    <s v=""/>
    <x v="1"/>
    <s v="Not applicable "/>
    <s v=""/>
    <s v=""/>
    <s v=""/>
    <s v=""/>
    <s v=""/>
    <s v="Yes"/>
    <s v="Yes"/>
    <s v="Yes"/>
    <s v="Yes"/>
    <s v="Yes"/>
    <s v="Yes"/>
    <s v=""/>
    <s v=""/>
    <s v=""/>
    <s v=""/>
    <s v=""/>
    <s v="Breast feeding"/>
    <s v="Current week "/>
  </r>
  <r>
    <s v="Pregnancy after loss during the COVID19 pandemic"/>
    <s v="Background: Rapid changes to how maternity health care is delivered has occurred in many countries across the globe in response to the COVID-19 pandemic. Maternity care provisions have been challenged attempting to balance the needs and safety of pregnant women and their care providers. Women experiencing a pregnancy after loss (PAL) during these times face particularly difficult circumstances._x000a__x000a_Aim: In this paper we highlight the situation in three high income countries (Australia, Ireland and USA) and point to the need to remember the unique and challenging circumstances of these PAL families. We suggest new practices may be deviating from established evidence-based guidelines and outline the potential ramifications of these changes._x000a__x000a_Findings: Recommendations for health care providers are suggested to bridge the gap between the necessary safety requirements due to the pandemic, the role of the health care provider, and the needs of families experiencing a pregnancy after loss._x000a__x000a_Discussion: Changes to practices i.e. limiting the number of antenatal appointments and access to a support person may have detrimental effects on both mother, baby, and their family. However, new guidelines in maternity care practices developed to account for the pandemic have not necessarily considered women experiencing pregnancy after loss._x000a__x000a_Conclusion: Bereaved mothers and their families experiencing a pregnancy after loss should continue to be supported during the COVID-19 pandemic to limit unintended consequences."/>
    <d v="2020-08-03T00:00:00"/>
    <d v="2020-08-17T00:00:00"/>
    <s v="https://pubmed.ncbi.nlm.nih.gov/32798066/"/>
    <s v="https://pubmed.ncbi.nlm.nih.gov/32798066/"/>
    <x v="8"/>
    <x v="3"/>
    <s v="Pollock D, Murphy M, O'Leary J, Warland J."/>
    <s v="Women Birth"/>
    <n v="2020"/>
    <s v="Peer-reviewed"/>
    <s v="10.1016/j.wombi.2020.07.011"/>
    <s v="English"/>
    <s v="Yes"/>
    <s v=""/>
    <s v="Yes"/>
    <s v="Yes"/>
    <x v="1"/>
    <s v="Not applicable "/>
    <s v=""/>
    <s v=""/>
    <s v=""/>
    <s v="Yes"/>
    <s v=""/>
    <s v=""/>
    <s v=""/>
    <s v=""/>
    <s v=""/>
    <s v=""/>
    <s v="Yes"/>
    <s v=""/>
    <s v="Yes"/>
    <s v=""/>
    <s v=""/>
    <s v=""/>
    <m/>
    <s v="Current week "/>
  </r>
  <r>
    <s v="Revisiting the role of vitamin D levels in the prevention of COVID-19 infection and mortality in European countries post infections peak"/>
    <s v="Various studies are underway to identify protective variables for the COVID-19 pandemic. We hypothesized that if indeed the vitamin D levels would be protective in the European population, as recently proposed, the correlation would become more robust when the countries had passed the infection peak as on May 12 2020, compared to April 8 2020, when the majority had not. Comparative analysis of data from the mentioned stages indicated a significant increase in negative correlation of vitamin D levels with COVID-19 cases per million population in later stage (r(20): −0.5504; R2 = 0.3029; p value: 0.0119 vs r(20): −0.4435; R2 = 0.1967; p value: 0.0501), whereas the correlation with deaths per million population became insignificant (r(20): −0.3935; R2 = 0.1549; p value: 0.0860 vs r(20): −0.4378; R2 = 0.1917; p value: 0.0535). Considering divergence of vitamin D levels from the mean in subgroups, e.g. children, women, aged, dedicated exploratory studies with carefully chosen matched target groups is advisable."/>
    <d v="2020-08-14T00:00:00"/>
    <d v="2020-08-16T00:00:00"/>
    <s v="https://www.ncbi.nlm.nih.gov/pmc/articles/PMC7426200/"/>
    <s v="https://www.ncbi.nlm.nih.gov/pmc/articles/PMC7426200/"/>
    <x v="3"/>
    <x v="0"/>
    <s v="Singh S, Kaur R, Singh RK."/>
    <s v="Aging Clin Exp Res"/>
    <n v="2020"/>
    <s v="Peer-reviewed"/>
    <s v="10.1007/s40520-020-01619-8"/>
    <s v="English"/>
    <s v=""/>
    <s v="Yes"/>
    <s v=""/>
    <s v=""/>
    <x v="1"/>
    <s v="20 Countries "/>
    <s v=""/>
    <s v=""/>
    <s v=""/>
    <s v=""/>
    <s v=""/>
    <s v=""/>
    <s v=""/>
    <s v=""/>
    <s v="Yes"/>
    <s v=""/>
    <s v=""/>
    <s v=""/>
    <s v=""/>
    <s v=""/>
    <s v=""/>
    <s v=""/>
    <m/>
    <s v="Current week "/>
  </r>
  <r>
    <s v="COVID-19 in children: analysis of the first pandemic peak in England"/>
    <s v="Objectives: To assess disease trends, testing practices, community surveillance, case-fatality and excess deaths in children as compared with adults during the first pandemic peak in England._x000a__x000a_Setting: England._x000a__x000a_Participants: Children with COVID-19 between January and May 2020._x000a__x000a_Main outcome measures: Trends in confirmed COVID-19 cases, severe acute respiratory syndrome coronavirus 2 (SARS-CoV-2) positivity rates in children compared with adults; community prevalence of SARS-CoV-2 in children with acute respiratory infection (ARI) compared with adults, case-fatality rate in children with confirmed COVID-19 and excess childhood deaths compared with the previous 5 years._x000a__x000a_Results: Children represented 1.1% (1,408/129,704) of SARS-CoV-2 positive cases between 16 January 2020 and 3 May 2020. In total, 540 305 people were tested for SARS-COV-2 and 129,704 (24.0%) were positive. In children aged &lt;16 years, 35,200 tests were performed and 1408 (4.0%) were positive for SARS-CoV-2, compared to 19.1%-34.9% adults. Childhood cases increased from mid-March and peaked on 11 April before declining. Among 2,961 individuals presenting with ARI in primary care, 351 were children and 10 (2.8%) were positive compared with 9.3%-45.5% in adults. Eight children died and four (case-fatality rate, 0.3%; 95% CI 0.07% to 0.7%) were due to COVID-19. We found no evidence of excess mortality in children._x000a__x000a_Conclusions: Children accounted for a very small proportion of confirmed cases despite the large numbers of children tested. SARS-CoV-2 positivity was low even in children with ARI. Our findings provide further evidence against the role of children in infection and transmission of SARS-CoV-2."/>
    <d v="2020-08-12T00:00:00"/>
    <d v="2020-08-16T00:00:00"/>
    <s v="https://pubmed.ncbi.nlm.nih.gov/32796006/"/>
    <s v="https://pubmed.ncbi.nlm.nih.gov/32796006/"/>
    <x v="9"/>
    <x v="4"/>
    <s v="Ladhani SN, Amin-Chowdhury Z, Davies HG, Aiano F, Hayden I, Lacy J, Sinnathamby M, de Lusignan S, Demirjian A, Whittaker H, Andrews N, Zambon M, Hopkins S, Ramsay ME."/>
    <s v="Arch Dis Child"/>
    <n v="2020"/>
    <s v="Peer-reviewed"/>
    <s v="10.1136/archdischild-2020-320042"/>
    <s v="English"/>
    <s v=""/>
    <s v="Yes"/>
    <s v=""/>
    <s v=""/>
    <x v="0"/>
    <s v="1408 children tested positive "/>
    <s v=""/>
    <s v=""/>
    <s v=""/>
    <s v=""/>
    <s v=""/>
    <s v="Yes"/>
    <s v="Yes"/>
    <s v="Yes"/>
    <s v="Yes"/>
    <s v=""/>
    <s v=""/>
    <s v=""/>
    <s v=""/>
    <s v=""/>
    <s v=""/>
    <s v=""/>
    <m/>
    <s v="Current week "/>
  </r>
  <r>
    <s v="Inclusion of pregnant women in COVID-19 vaccine development"/>
    <s v="None available"/>
    <d v="2020-08-11T00:00:00"/>
    <d v="2020-08-16T00:00:00"/>
    <s v="https://pubmed.ncbi.nlm.nih.gov/32795409/"/>
    <s v="https://pubmed.ncbi.nlm.nih.gov/32795409/"/>
    <x v="8"/>
    <x v="3"/>
    <s v="Heath PT, Le Doare K, Khalil A."/>
    <s v="Lancet Infect Dis"/>
    <n v="2020"/>
    <s v="Peer-reviewed"/>
    <s v="10.1016/S1473-3099(20)30638-1"/>
    <s v="English"/>
    <s v="Yes"/>
    <s v=""/>
    <s v=""/>
    <s v=""/>
    <x v="1"/>
    <s v="Not applicable "/>
    <s v=""/>
    <s v=""/>
    <s v=""/>
    <s v=""/>
    <s v="Yes"/>
    <s v=""/>
    <s v=""/>
    <s v=""/>
    <s v=""/>
    <s v=""/>
    <s v=""/>
    <s v=""/>
    <s v=""/>
    <s v=""/>
    <s v=""/>
    <s v=""/>
    <m/>
    <s v="Current week "/>
  </r>
  <r>
    <s v="The Biological Rationale for the Repurposing of BCG Vaccine against SARS-CoV-2"/>
    <s v="The Bacillus Calmette-Guerin vaccine is still widely used in the developing world. The vaccination prevents infant death not only from tuberculosis but also from unrelated infectious agents, especially respiratory tract infections and neonatal sepsis. It is proposed that these off-target protective effects of BCG vaccine are mediated by the general long-term boosting of innate immune mechanisms, also termed &quot;trained innate immunity&quot;. The recent studies indicate that both COVID-19 incidence and total deaths are strongly associated with the presence or absence of national mandatory BCG vaccination programs and encouraged the initiation of several clinical studies with the expectation that revaccination with BCG could reduce the incidence and severity of COVID-19. Here presented results from the bioinformatics analysis of the M. bovis (strain BCG / Pasteur 1173P2) proteome suggests four immunodominant antigens that could induce an immune response against SARS-CoV-2."/>
    <d v="2020-08-14T00:00:00"/>
    <d v="2020-08-16T00:00:00"/>
    <s v="https://pubmed.ncbi.nlm.nih.gov/32794723/"/>
    <s v="https://pubmed.ncbi.nlm.nih.gov/32794723/"/>
    <x v="3"/>
    <x v="0"/>
    <s v="Glisic S, Perovic VR, Sencanski M, Paessler S, Veljkovic V."/>
    <s v="J Proteome Res"/>
    <n v="2020"/>
    <s v="Peer-reviewed"/>
    <s v="10.1021/acs.jproteome.0c00410"/>
    <s v="English"/>
    <s v=""/>
    <s v="Yes"/>
    <s v=""/>
    <s v=""/>
    <x v="0"/>
    <s v="Not applicable "/>
    <s v=""/>
    <s v=""/>
    <s v="Yes"/>
    <s v=""/>
    <s v="Yes"/>
    <s v=""/>
    <s v=""/>
    <s v=""/>
    <s v=""/>
    <s v="Yes"/>
    <s v=""/>
    <s v=""/>
    <s v=""/>
    <s v=""/>
    <s v="BCG vaccine"/>
    <s v=""/>
    <m/>
    <s v="Current week "/>
  </r>
  <r>
    <s v="The effect of school closures and reopening strategies on COVID-19 infection dynamics in the San Francisco Bay Area: a cross-sectional survey and modeling analysis"/>
    <s v="Background Large-scale school closures have been implemented worldwide to curb the spread of COVID-19. However, the impact of school closures and re-opening on epidemic dynamics remains unclear. Methods We simulated COVID-19 transmission dynamics using an individual-based stochastic model, incorporating social-contact data of school-aged children during shelter-in-place orders derived from Bay Area (California) household surveys. We simulated transmission under observed conditions and counterfactual intervention scenarios between March 17-June 1, and evaluated various fall 2020 K-12 reopening strategies. Findings Between March 17-June 1, assuming children &lt;10 were half as susceptible to infection as older children and adults, we estimated school closures averted a similar number of infections (13,842 cases; 95% CI: 6,290, 23,040) as workplace closures (15,813; 95% CI: 9,963, 22,617) and social distancing measures (7,030; 95% CI: 3,118, 11,676). School closure effects were driven by high school and middle school closures. Under assumptions of moderate community transmission, we estimate that fall 2020 school reopenings will increase symptomatic illness among high school teachers (an additional 40.7% expected to experience symptomatic infection, 95% CI: 1.9, 61.1), middle school teachers (37.2%, 95% CI: 4.6, 58.1), and elementary school teachers (4.1%, 95% CI: -1.7, 12.0). Results are highly dependent on uncertain parameters, notably the relative susceptibility and infectiousness of children, and extent of community transmission amid re-opening. The school-based interventions needed to reduce the risk to fewer than an additional 1% of teachers infected varies by grade level. A hybrid-learning approach with halved class sizes of 10 students may be needed in high schools, while maintaining small cohorts of 20 students may be needed for elementary schools. Interpretation Multiple in-school intervention strategies and community transmission reductions, beyond the extent achieved to date, will be necessary to avoid undue excess risk associated with school reopening. Policymakers must urgently enact policies that curb community transmission and implement within-school control measures to simultaneously address the tandem health crises posed by COVID-19 and adverse child health and development consequences of long-term school closures."/>
    <d v="2020-08-07T00:00:00"/>
    <d v="2020-08-15T00:00:00"/>
    <s v="https://pubmed.ncbi.nlm.nih.gov/32793934/"/>
    <s v="https://pubmed.ncbi.nlm.nih.gov/32793934/"/>
    <x v="10"/>
    <x v="5"/>
    <s v="Head JR, Andrejko K, Cheng Q, Collender PA, Phillips S, Boser A, Heaney AK, Hoover CM, Wu SL, Northrup GR, Click K, Harrison R, Lewnard JA, Remais JV."/>
    <s v="medRxiv"/>
    <n v="2020"/>
    <s v="Peer-reviewed"/>
    <s v="10.1101/2020.08.06.20169797"/>
    <s v="English"/>
    <s v=""/>
    <s v="Yes"/>
    <s v=""/>
    <s v=""/>
    <x v="3"/>
    <s v="Not applicable "/>
    <s v=""/>
    <s v=""/>
    <s v=""/>
    <s v=""/>
    <s v=""/>
    <s v=""/>
    <s v=""/>
    <s v=""/>
    <s v="Yes"/>
    <s v=""/>
    <s v=""/>
    <s v=""/>
    <s v=""/>
    <s v=""/>
    <s v=""/>
    <s v="The authors simulated COVID-19 transmission dynamics using an individual-based stochastic model, incorporating social-contact data of school-aged children during shelter-in-place orders derived from Bay Area (California) household surveys. We simulated transmission under observed conditions and counterfactual intervention scenarios between March 17-June 1, and evaluated various fall 2020 K-12 reopening strategies."/>
    <m/>
    <s v="Current week "/>
  </r>
  <r>
    <s v="Infectivity, susceptibility, and risk factors associated with SARS-CoV-2 transmission under intensive contact tracing in Hunan, China"/>
    <s v="Background Several parameters driving the transmission of severe acute respiratory syndrome coronavirus 2 (SARS-CoV-2) remain unclear, including age-specific differences in infectivity and susceptibility, and the contribution of inapparent infections to transmission. Robust estimates of key time-to-event distributions remain scarce as well. Methods We collected individual records for 1,178 SARS-CoV-2 infected individuals and their 15,648 contacts identified by contact tracing and monitoring over the period from January 13 to April 02, 2020 in Hunan Province, China. We provide descriptive statistics of the characteristics of cases and their close contacts; we fitted distributions to time-to-key-events distributions and infectiousness profile over time; and we used generalized linear mixed model to estimate risk factors for susceptibility and transmissibility of SARS-CoV-2. Results We estimated the mean serial interval at 5.5 days (95%CI -5.0, 19.9) and the mean generation time at 5.5 days (95%CI 1.7, 11.6). The infectiousness was estimated to peak 1.8 days before symptom onset, with 95% of transmission events occurring between 7.6 days before and 7.3 days after the date of symptom onset. The proportion of pre-symptomatic transmission was estimated to be 62.5%. We estimated that at least 3.5% of cases were generated asymptomatic individuals. SARS-CoV-2 transmissibility was not significantly different between working-age adults (15-59 years old) and other age groups (0-14 years old: p-value=0.16; 60 years and over: p-value=0.33), whilst susceptibility to SARS-CoV-2 infection was estimated to increase with age (p-value=0.03). In addition, transmission risk was higher for household contacts (p-value&lt;0.001), decreased for higher generations within a cluster (second generation: odds ratio=0.13, p-value&lt;0.001; generations 3-4: odds ratio=0.05, p-value&lt;0.001, relative to generation 1), and decreased for infectors with a larger number of contacts (p-value=0.04). Interpretation Our findings warn of the possible relevant contribution of children to SARS-CoV-2 transmission. When lockdown interventions are in place, we found that odds of transmission are highest in the household setting but, with the relaxation of interventions, other settings (including schools) could bear a higher risk of transmission. Moreover, the estimated relevant fraction of pre-symptomatic and asymptomatic transmission highlight the importance of large-scale testing, contact tracing activities, and the use of personnel protective equipment during the COVID-19 pandemic."/>
    <d v="2020-08-07T00:00:00"/>
    <d v="2020-08-15T00:00:00"/>
    <s v="https://pubmed.ncbi.nlm.nih.gov/32793929/"/>
    <s v="https://pubmed.ncbi.nlm.nih.gov/32793929/"/>
    <x v="11"/>
    <x v="5"/>
    <s v="Hu S, Wang W, Wang Y, Litvinova M, Luo K, Ren L, Sun Q, Chen X, Zeng G, Li J, Liang L, Deng Z, Zheng W, Li M, Yang H, Guo J, Wang K, Chen X, Liu Z, Yan H, Shi H, Chen Z, Zhou Y, Sun K, Vespignani A, Viboud C, Gao L, Ajelli M, Yu H."/>
    <s v="medRxiv"/>
    <n v="2020"/>
    <s v="Peer-reviewed"/>
    <s v="10.1101/2020.07.23.20160317"/>
    <s v="English"/>
    <s v=""/>
    <s v="Yes"/>
    <s v=""/>
    <s v=""/>
    <x v="3"/>
    <s v="collected individual records for 1,178 SARS-CoV-2 infected individuals and their 15,648 contacts_x000a_identified by contact tracing and monitoring"/>
    <s v=""/>
    <s v=""/>
    <s v=""/>
    <s v=""/>
    <s v=""/>
    <s v=""/>
    <s v=""/>
    <s v=""/>
    <s v="Yes"/>
    <s v=""/>
    <s v=""/>
    <s v=""/>
    <s v=""/>
    <s v=""/>
    <s v=""/>
    <s v="Used generalized linear mixed model to estimate risk factors for susceptibility and transmissibility of SARS-CoV2"/>
    <m/>
    <s v="Current week "/>
  </r>
  <r>
    <s v="Risk factors for anxiety and depression among pregnant women during the COVID-19 pandemic: A web-based cross-sectional survey"/>
    <s v="The article presents a protocol of a cross-sectional study of mental health of pregnant women in relation to the coronavirus disease 19 (COVID-19) pandemic. The primary aim is to compare differences in anxiety and depression scores of pregnant women between countries affected by the COVID-19 pandemic. The secondary aim is to assess demographic, economic, and social aspects affecting maternal anxiety and depression scores among pregnant women worldwide in the time of the COVID-19 pandemic. Finally, we will be able to compare differences in perception of the different aspects of the COVID-19 pandemic (social distancing, restrictions related to delivery) between countries and according to the epidemic status (number of infected patients, number of reported deaths). The comparisons will also be done according to the COVID-19 status of the participants._x000a__x000a_Methods and analysis:_x000a_It is a web-based anonymous survey of pregnant women living in countries affected by the COVID-19 pandemic. The survey is comprised of 3 sections:_x000a__x000a_1)_x000a_Questions related to general demography, pregnancy health history, mental health history, socioeconomic factors, as well as perception of fear, burden and restrictions related to the COVID-19 pandemic;_x000a__x000a_2)_x000a_General Anxiety Disorder-7 (GAD-7) questionnaire for anxiety assessment and;_x000a__x000a_3)_x000a_Patient Health Questionnaire–9 (PHQ-9) for depression assessment._x000a__x000a_Web-based recruitment for health research has proven to be cost-effective and efficient. At current times with the COVID-19 pandemic, limited resources and social distancing restrictions, performing a mental health study involving pregnant women on a large international scale cannot be safely conducted without involving social-media._x000a__x000a_The fears of pregnant women fall into 3 categories: the medical condition, the economic status and the organization of daily activity._x000a__x000a_The study has received approval of the medical ethics committee and has been registered on Clinicaltrials.gov. Results will be published in peer-reviewed journals and made public through all available media."/>
    <d v="2020-07-24T00:00:00"/>
    <d v="2020-08-15T00:00:00"/>
    <s v="https://www.ncbi.nlm.nih.gov/pmc/articles/PMC7387043/"/>
    <s v="https://www.ncbi.nlm.nih.gov/pmc/articles/PMC7387043/"/>
    <x v="3"/>
    <x v="6"/>
    <s v="Kajdy A, Feduniw S, Ajdacka U, Modzelewski J, Baranowska B, Sys D, Pokropek A, Pawlicka P, Ka≈∫mierczak M, Rabijewski M, Jasiak H, Lewandowska R, Borowski D, Kwiatkowski S, Poon LC."/>
    <s v="Medicine (Baltimore)"/>
    <n v="2020"/>
    <s v="Peer-reviewed"/>
    <s v="10.1097/MD.0000000000021279"/>
    <s v="English"/>
    <s v="Yes"/>
    <s v=""/>
    <s v=""/>
    <s v="Yes"/>
    <x v="1"/>
    <s v="Not applicable "/>
    <s v=""/>
    <s v=""/>
    <s v=""/>
    <s v=""/>
    <s v=""/>
    <s v=""/>
    <s v=""/>
    <s v=""/>
    <s v=""/>
    <s v=""/>
    <s v=""/>
    <s v=""/>
    <s v=""/>
    <s v=""/>
    <s v=""/>
    <s v=""/>
    <s v="Mental health"/>
    <s v="Current week "/>
  </r>
  <r>
    <s v="The effectiveness and safety of traditional Chinese medicine for the treatment of children with COVID-19"/>
    <s v="Introduction: With the widespread spread of novel coronavirus pneumonia, more and more countries have been affected. Some research reports have shown that traditional Chinese medicine has a significant effect on COVID-19 infection, and the treatment of traditional Chinese medicine is used in some special people, such as children. At present, there is a lack of high-quality systematic reviews on the safety and efficacy of using Chinese medicine to treat children with novel coronavirus pneumonia._x000a__x000a_Materials and methods: We will search Cochran library, MEDLINE, EMBASE, China National Knowledge Infrastructure Database (CNKI), China Biomedical Database (CBM), VIP Database (VIP), and Wanfang database for research. This study includes randomized controlled trials (RCTs) and non-RCTs, and uses the Cochrane systematic review to review the safety and efficacy of traditional Chinese medicine in preventing and treating children with novel coronavirus pneumonia. RCT research tools and quantitative research quality assessment tools for non-randomized studies will be used to assess the risk of bias in studies included in the systematic review. We will use Revman 5.3 software for meta-analysis, the main result is odds ratio, and then a subgroup analysis will be performed based on the age, intervention degree, and disease severity of the patients reviewed._x000a__x000a_Ethics and dissemination: This systematic review protocol is designed to provide evidence regarding the effectiveness and safety of traditional Chinese medicine for the treatment of children with COVID-19, such evidence may be useful and important for clinical treatment decisions. The results should be disseminated through publication in a peer-reviewed journal. Since the data and results used in the systematic review will be extracted exclusively from published studies, approval from an ethics committee will not be required."/>
    <d v="2020-07-24T00:00:00"/>
    <d v="2020-08-15T00:00:00"/>
    <s v="https://pubmed.ncbi.nlm.nih.gov/32791699/"/>
    <s v="https://pubmed.ncbi.nlm.nih.gov/32791699/"/>
    <x v="3"/>
    <x v="6"/>
    <s v="Li Y, Bi L, Li Y, Hu X, Wang Q, Liang X, Yu X, Dong L, Xie Q."/>
    <s v="Medicine (Baltimore)"/>
    <n v="2020"/>
    <s v="Peer-reviewed"/>
    <s v="10.1097/MD.0000000000021247"/>
    <s v="English"/>
    <s v=""/>
    <s v="Yes"/>
    <s v=""/>
    <s v=""/>
    <x v="1"/>
    <s v="Not applicable "/>
    <s v=""/>
    <s v=""/>
    <s v=""/>
    <s v=""/>
    <s v=""/>
    <s v=""/>
    <s v=""/>
    <s v=""/>
    <s v=""/>
    <s v="Yes"/>
    <s v=""/>
    <s v=""/>
    <s v=""/>
    <s v=""/>
    <s v="Chinese medicine "/>
    <s v=""/>
    <m/>
    <s v="Current week "/>
  </r>
  <r>
    <s v="Effect of the COVID-19 pandemic response on intrapartum care, stillbirth, and neonatal mortality outcomes in Nepal: a prospective observational study"/>
    <s v="Background: The COVID-19 pandemic response is affecting maternal and neonatal health services all over the world. We aimed to assess the number of institutional births, their outcomes (institutional stillbirth and neonatal mortality rate), and quality of intrapartum care before and during the national COVID-19 lockdown in Nepal._x000a__x000a_Methods: In this prospective observational study, we collected participant-level data for pregnant women enrolled in the SUSTAIN and REFINE studies between Jan 1 and May 30, 2020, from nine hospitals in Nepal. This period included 12·5 weeks before the national lockdown and 9·5 weeks during the lockdown. Women were eligible for inclusion if they had a gestational age of 22 weeks or more, a fetal heart sound at time of admission, and consented to inclusion. Women who had multiple births and their babies were excluded. We collected information on demographic and obstetric characteristics via extraction from case notes and health worker performance via direct observation by independent clinical researchers. We used regression analyses to assess changes in the number of institutional births, quality of care, and mortality before lockdown versus during lockdown._x000a__x000a_Findings: Of 22 907 eligible women, 21 763 women were enrolled and 20 354 gave birth, and health worker performance was recorded for 10 543 births. From the beginning to the end of the study period, the mean weekly number of births decreased from 1261·1 births (SE 66·1) before lockdown to 651·4 births (49·9) during lockdown-a reduction of 52·4%. The institutional stillbirth rate increased from 14 per 1000 total births before lockdown to 21 per 1000 total births during lockdown (p=0·0002), and institutional neonatal mortality increased from 13 per 1000 livebirths to 40 per 1000 livebirths (p=0·0022). In terms of quality of care, intrapartum fetal heart rate monitoring decreased by 13·4% (-15·4 to -11·3; p&lt;0·0001), and breastfeeding within 1 h of birth decreased by 3·5% (-4·6 to -2·6; p=0·0032). The immediate newborn care practice of placing the baby skin-to-skin with their mother increased by 13·2% (12·1 to 14·5; p&lt;0·0001), and health workers' hand hygiene practices during childbirth increased by 12·9% (11·8 to 13·9) during lockdown (p&lt;0·0001)._x000a__x000a_Interpretation: Institutional childbirth reduced by more than half during lockdown, with increases in institutional stillbirth rate and neonatal mortality, and decreases in quality of care. Some behaviours improved, notably hand hygiene and keeping the baby skin-to-skin with their mother. An urgent need exists to protect access to high quality intrapartum care and prevent excess deaths for the most vulnerable health system users during this pandemic period."/>
    <d v="2020-08-10T00:00:00"/>
    <d v="2020-08-14T00:00:00"/>
    <s v="https://pubmed.ncbi.nlm.nih.gov/32791117/"/>
    <s v="https://pubmed.ncbi.nlm.nih.gov/32791117/"/>
    <x v="12"/>
    <x v="4"/>
    <s v="Kc A, Gurung R, Kinney MV, Sunny AK, Moinuddin M, Basnet O, Paudel P, Bhattarai P, Subedi K, Shrestha MP, Lawn JE, M√•lqvist M."/>
    <s v="Lancet Glob Health"/>
    <n v="2020"/>
    <s v="Peer-reviewed"/>
    <s v="10.1016/S2214-109X(20)30345-4"/>
    <s v="English"/>
    <s v="Yes"/>
    <s v=""/>
    <s v=""/>
    <s v="Yes"/>
    <x v="3"/>
    <s v="21 763 women were enrolled"/>
    <s v=""/>
    <s v=""/>
    <s v=""/>
    <s v="Yes"/>
    <s v=""/>
    <s v=""/>
    <s v=""/>
    <s v=""/>
    <s v=""/>
    <s v=""/>
    <s v=""/>
    <s v=""/>
    <s v="Yes"/>
    <s v=""/>
    <s v=""/>
    <s v=""/>
    <s v="Breast feeding"/>
    <s v="Current week "/>
  </r>
  <r>
    <s v="Providing maternal health services during the COVID-19 pandemic in Nepal"/>
    <s v="None available"/>
    <d v="2020-08-10T00:00:00"/>
    <d v="2020-08-14T00:00:00"/>
    <s v="https://www.ncbi.nlm.nih.gov/pmc/articles/PMC7417156/"/>
    <s v="https://www.ncbi.nlm.nih.gov/pmc/articles/PMC7417156/"/>
    <x v="12"/>
    <x v="3"/>
    <s v="Karkee R, Morgan A."/>
    <s v="Lancet Glob Health"/>
    <n v="2020"/>
    <s v="Peer-reviewed"/>
    <s v="10.1016/S2214-109X(20)30350-8"/>
    <s v="English"/>
    <s v="Yes"/>
    <s v=""/>
    <s v=""/>
    <s v="Yes"/>
    <x v="3"/>
    <s v="Not applicable "/>
    <s v=""/>
    <s v=""/>
    <s v=""/>
    <s v="Yes"/>
    <s v=""/>
    <s v=""/>
    <s v=""/>
    <s v=""/>
    <s v=""/>
    <s v=""/>
    <s v=""/>
    <s v=""/>
    <s v="Yes"/>
    <s v=""/>
    <s v=""/>
    <s v=""/>
    <m/>
    <s v="Current week "/>
  </r>
  <r>
    <s v="COVID-19-Associated Multisystem Inflammatory Syndrome in Children - United States, March-July 2020"/>
    <s v="In April 2020, during the peak of the coronavirus disease 2019 (COVID-19) pandemic in Europe, a cluster of children with hyperinflammatory shock with features similar to Kawasaki disease and toxic shock syndrome was reported in England* (1). The patients' signs and symptoms were temporally associated with COVID-19 but presumed to have developed 2-4 weeks after acute COVID-19; all children had serologic evidence of infection with SARS-CoV-2, the virus that causes COVID-19 (1). The clinical signs and symptoms present in this first cluster included fever, rash, conjunctivitis, peripheral edema, gastrointestinal symptoms, shock, and elevated markers of inflammation and cardiac damage (1). On May 14, 2020, CDC published an online Health Advisory that summarized the manifestations of reported multisystem inflammatory syndrome in children (MIS-C), outlined a case definition,† and asked clinicians to report suspected U.S. cases to local and state health departments. As of July 29, a total of 570 U.S. MIS-C patients who met the case definition had been reported to CDC. A total of 203 (35.6%) of the patients had a clinical course consistent with previously published MIS-C reports, characterized predominantly by shock, cardiac dysfunction, abdominal pain, and markedly elevated inflammatory markers, and almost all had positive SARS-CoV-2 test results. The remaining 367 (64.4%) of MIS-C patients had manifestations that appeared to overlap with acute COVID-19 (2-4), had a less severe clinical course, or had features of Kawasaki disease.§ Median duration of hospitalization was 6 days; 364 patients (63.9%) required care in an intensive care unit (ICU), and 10 patients (1.8%) died. As the COVID-19 pandemic continues to expand in many jurisdictions, clinicians should be aware of the signs and symptoms of MIS-C and report suspected cases to their state or local health departments; analysis of reported cases can enhance understanding of MIS-C and improve characterization of the illness for early detection and treatment."/>
    <d v="2020-08-14T00:00:00"/>
    <d v="2020-08-14T00:00:00"/>
    <s v="https://pubmed.ncbi.nlm.nih.gov/32790663/"/>
    <s v="https://pubmed.ncbi.nlm.nih.gov/32790663/"/>
    <x v="10"/>
    <x v="1"/>
    <s v="Godfred-Cato S, Bryant B, Leung J, Oster ME, Conklin L, Abrams J, Roguski K, Wallace B, Prezzato E, Koumans EH, Lee EH, Geevarughese A, Lash MK, Reilly KH, Pulver WP, Thomas D, Feder KA, Hsu KK, Plipat N, Richardson G, Reid H, Lim S, Schmitz A, Pierce T, Hrapcak S, Datta D, Morris SB, Clarke K, Belay E; California MIS-C Response Team."/>
    <s v="MMWR Morb Mortal Wkly Rep"/>
    <n v="2020"/>
    <s v="Peer-reviewed"/>
    <s v="10.15585/mmwr.mm6932e2"/>
    <s v="English"/>
    <s v=""/>
    <s v="Yes"/>
    <s v=""/>
    <s v=""/>
    <x v="0"/>
    <s v=" 570 U.S. MIS-C patients who met the case definition had been reported to CDC. A total of 203 (35.6%) of the patients had a clinical course consistent with previously published MIS-C reports"/>
    <s v=""/>
    <s v=""/>
    <s v=""/>
    <s v=""/>
    <s v=""/>
    <s v="Yes"/>
    <s v="Yes"/>
    <s v="Yes"/>
    <s v="Yes"/>
    <s v="Yes"/>
    <s v=""/>
    <s v=""/>
    <s v=""/>
    <s v=""/>
    <s v=""/>
    <s v=""/>
    <m/>
    <s v="Current week "/>
  </r>
  <r>
    <s v="Ten key points about COVID-19 in children: the shadows on the wall"/>
    <s v="The pandemic of the new coronavirus disease-2019 (COVID-19) caused by the severe acute respiratory syndrome coronavirus 2 (SARS-CoV-2), initially described in China, is challenging the health care systems of all countries. Every emerging disease raises many questions with a scarcity of answers since all its characteristics are still being discovered. In the case of SARS-CoV-2, most of the literature comes from adult patients. Children seem to be less affected. Pediatric patients diagnosed with COVID-19 disease usually suffer a mild illness, with a low risk of complications, or mortality. Defining the role of children in the transmission of SARS-CoV-2 is critical as some national infection control decisions involving children, such as school closures or social distancing, will probably impact the dynamics of the virus. To aid in the knowledge of COVID-19 in children, this study presents an expert review of the literature published from 1 January to 28 May 2020, including peer-reviewed and preprint nonpeer-reviewed studies, along with some relevant articles afterward, summarizing ten key points that characterize the disease in children."/>
    <d v="2020-08-13T00:00:00"/>
    <d v="2020-08-14T00:00:00"/>
    <s v="https://pubmed.ncbi.nlm.nih.gov/32790245/"/>
    <s v="https://pubmed.ncbi.nlm.nih.gov/32790245/"/>
    <x v="3"/>
    <x v="2"/>
    <s v="Escosa-Garc√≠a L, Aguilera-Alonso D, Calvo C, Mellado MJ, Baquero-Artigao F."/>
    <s v="Pediatr Pulmonol"/>
    <n v="2020"/>
    <s v="Peer-reviewed"/>
    <s v="10.1002/ppul.25025"/>
    <s v="English"/>
    <s v="Yes"/>
    <s v="Yes"/>
    <s v="Yes"/>
    <s v=""/>
    <x v="1"/>
    <s v="Not applicable "/>
    <s v="Yes"/>
    <s v="Yes"/>
    <s v="Yes"/>
    <s v="Yes"/>
    <s v="Yes"/>
    <s v="Yes"/>
    <s v="Yes"/>
    <s v="Yes"/>
    <s v="Yes"/>
    <s v="Yes"/>
    <s v="Yes"/>
    <s v=""/>
    <s v=""/>
    <s v=""/>
    <s v=""/>
    <s v=""/>
    <s v="Breast milk/Breast feeding"/>
    <s v="Current week "/>
  </r>
  <r>
    <s v="Danish premature birth rates during the COVID-19 lockdown"/>
    <s v="To explore the impact of COVID-19 lockdown on premature birth rates in Denmark, a nationwide register-based prevalence proportion study was conducted on all 31 180 live singleton infants born in Denmark between 12 March and 14 April during 2015-2020.The distribution of gestational ages (GAs) was significantly different (p=0.004) during the lockdown period compared with the previous 5 years and was driven by a significantly lower rate of extremely premature children during the lockdown compared with the corresponding mean rate for the same dates in the previous years (OR 0.09, 95% CI 0.01 to 0.40, p&lt;0.001). No significant difference between the lockdown and previous years was found for other GA categories.The reasons for this decrease are unclear. However, the lockdown has provided a unique opportunity to examine possible factors related to prematurity. Identification of possible causal mechanisms might stimulate changes in clinical practice."/>
    <d v="2020-08-11T00:00:00"/>
    <d v="2020-08-14T00:00:00"/>
    <s v="https://pubmed.ncbi.nlm.nih.gov/32788391/"/>
    <s v="https://pubmed.ncbi.nlm.nih.gov/32788391/"/>
    <x v="2"/>
    <x v="4"/>
    <s v="Hedermann G, Hedley PL, B√¶kvad-Hansen M, Hjalgrim H, Rostgaard K, Poorisrisak P, Breindahl M, Melbye M, Hougaard DM, Christiansen M, Lausten-Thomsen U."/>
    <s v="Arch Dis Child Fetal Neonatal Ed"/>
    <n v="2020"/>
    <s v="Peer-reviewed"/>
    <s v="10.1136/archdischild-2020-319990"/>
    <s v="English"/>
    <s v="Yes"/>
    <s v=""/>
    <s v=""/>
    <s v=""/>
    <x v="0"/>
    <s v=" 31 180 live singleton infants born in Denmark with 5162 singleton births during lockdown in 2020"/>
    <s v=""/>
    <s v=""/>
    <s v=""/>
    <s v="Yes"/>
    <s v=""/>
    <s v=""/>
    <s v=""/>
    <s v=""/>
    <s v=""/>
    <s v=""/>
    <s v=""/>
    <s v=""/>
    <s v=""/>
    <s v=""/>
    <s v=""/>
    <s v=""/>
    <m/>
    <s v="Current week "/>
  </r>
  <r>
    <s v="Which Pediatric Asymptomatic Patients Should Be Tested for COVID-19?"/>
    <s v="None available"/>
    <d v="2020-08-01T00:00:00"/>
    <d v="2020-08-14T00:00:00"/>
    <s v="https://pubmed.ncbi.nlm.nih.gov/32785714/"/>
    <s v="https://pubmed.ncbi.nlm.nih.gov/32785714/"/>
    <x v="10"/>
    <x v="0"/>
    <s v="Pyle C, Finkel L."/>
    <s v="Pediatr Ann"/>
    <n v="2020"/>
    <s v="Peer-reviewed"/>
    <s v="10.3928/19382359-20200625-02"/>
    <s v="English"/>
    <s v=""/>
    <s v="Yes"/>
    <s v=""/>
    <s v=""/>
    <x v="0"/>
    <s v="Not applicable "/>
    <s v=""/>
    <s v=""/>
    <s v=""/>
    <s v=""/>
    <s v=""/>
    <s v=""/>
    <s v="Yes"/>
    <s v=""/>
    <s v=""/>
    <s v=""/>
    <s v=""/>
    <s v=""/>
    <s v=""/>
    <s v=""/>
    <s v=""/>
    <s v=""/>
    <m/>
    <s v="Current week "/>
  </r>
  <r>
    <s v="COVID 19 Vaccines: Should we fear ADE?"/>
    <s v="Might COVID 19 vaccines sensitize humans to antibody dependent enhanced (ADE) breakthrough infections? This outcome is unlikely because coronavirus diseases in humans lack the clinical, epidemiological, biological or pathological attributes of ADE disease exemplified by the dengue viruses (DENV). In contrast to DENV, SARS and MERS CoVs predominantly infect respiratory epithelium, not macrophages. Severe disease centers on older persons with pre-existing conditions and not young infants or individuals with previous coronavirus infections. Live virus challenge of animals given SARS or MERS vaccines has resulted in vaccine hypersensitivity reactions (VAH), similar to those in humans given inactivated measles or respiratory syncytial virus vaccines. Safe and effective COVID 19 vaccines must avoid VAH."/>
    <d v="2020-08-12T00:00:00"/>
    <d v="2020-08-14T00:00:00"/>
    <s v="https://pubmed.ncbi.nlm.nih.gov/32785649/"/>
    <s v="https://pubmed.ncbi.nlm.nih.gov/32785649/"/>
    <x v="8"/>
    <x v="3"/>
    <s v="Halstead SB, Katzelnick L."/>
    <s v="J Infect Dis"/>
    <n v="2020"/>
    <s v="Peer-reviewed"/>
    <s v="10.1093/infdis/jiaa518"/>
    <s v="English"/>
    <s v=""/>
    <s v="Yes"/>
    <s v=""/>
    <s v=""/>
    <x v="1"/>
    <s v="Not applicable "/>
    <s v=""/>
    <s v=""/>
    <s v=""/>
    <s v=""/>
    <s v=""/>
    <s v=""/>
    <s v=""/>
    <s v=""/>
    <s v=""/>
    <s v="Yes"/>
    <s v=""/>
    <s v=""/>
    <s v=""/>
    <s v=""/>
    <s v=""/>
    <s v=""/>
    <m/>
    <s v="Current week "/>
  </r>
  <r>
    <s v="COVID-19: A New Challenge in Pregnancy and Heart Disease"/>
    <s v="None available"/>
    <d v="2020-08-07T00:00:00"/>
    <d v="2020-08-14T00:00:00"/>
    <s v="https://pubmed.ncbi.nlm.nih.gov/32785494/"/>
    <s v="https://pubmed.ncbi.nlm.nih.gov/32785494/"/>
    <x v="8"/>
    <x v="3"/>
    <s v="Avila WS, Carvalho RC."/>
    <s v="Arq Bras Cardiol"/>
    <n v="2020"/>
    <s v="Peer-reviewed"/>
    <s v="10.36660/abc.20200511"/>
    <s v="Portuguese"/>
    <s v="Yes"/>
    <s v=""/>
    <s v="Yes"/>
    <s v=""/>
    <x v="1"/>
    <s v="Not applicable "/>
    <s v="Yes"/>
    <s v="Yes"/>
    <s v="Yes"/>
    <s v="Yes"/>
    <s v="Yes"/>
    <s v=""/>
    <s v=""/>
    <s v=""/>
    <s v=""/>
    <s v=""/>
    <s v="Yes"/>
    <s v=""/>
    <s v=""/>
    <s v=""/>
    <s v=""/>
    <s v=""/>
    <m/>
    <s v="Current week "/>
  </r>
  <r>
    <s v="Consideration of the Management of Pediatric fever clinics During the Novel Coronavirus Pneumonia Outbreak"/>
    <s v="Since the outbreak of 2019 novel coronavirus infection (2019-nCoV) in Wuhan City, China, pediatric cases have gradually increase. It is very important to prevent cross-infection in pediatric fever clinics, how identify children with fever in pediatric fever clinics, and strengthen the management of pediatric fever clinics. According to prevention and control programs, we propose the guidance on the management of pediatric fever clinics during the novel coronavirus pneumonia epidemic period, which outlines in detail optimizes processes, prevents cross-infection, health protection and disinfection of medical staff. The present consideration statement summarizes current strategies on pre-diagnosis, triage, diagnosis, treatment, and prevention of 2019-nCoV infection, which provide practical suggestions on strengthening the management of pediatric fever clinics during the novel coronavirus pneumonia epidemic period."/>
    <d v="2020-08-12T00:00:00"/>
    <d v="2020-08-13T00:00:00"/>
    <s v="https://pubmed.ncbi.nlm.nih.gov/32782044/"/>
    <s v="https://pubmed.ncbi.nlm.nih.gov/32782044/"/>
    <x v="8"/>
    <x v="3"/>
    <s v="Ding H, Shi Z, Ruan Z, Cheng X, Li R, Zhang L, Han X, Zhang Z, Gao N, Guo Y, Zhang M, Ma W, Liu Z, Zhang G."/>
    <s v="Disaster Med Public Health Prep"/>
    <n v="2020"/>
    <s v="Peer-reviewed"/>
    <s v="10.1017/dmp.2020.289"/>
    <s v="English"/>
    <s v="Yes"/>
    <s v="Yes"/>
    <s v=""/>
    <s v=""/>
    <x v="1"/>
    <s v="Not applicable "/>
    <s v="Yes"/>
    <s v=""/>
    <s v="Yes"/>
    <s v=""/>
    <s v="Yes"/>
    <s v=""/>
    <s v="Yes"/>
    <s v="Yes"/>
    <s v="Yes"/>
    <s v="Yes"/>
    <s v=""/>
    <s v=""/>
    <s v=""/>
    <s v=""/>
    <s v=""/>
    <s v=""/>
    <m/>
    <s v="Current week "/>
  </r>
  <r>
    <s v="Response to &quot;Myocardial dysfunction in SARS-CoV-2 infection in infants under 1¬†year of age&quot;"/>
    <s v="None available"/>
    <d v="2020-08-11T00:00:00"/>
    <d v="2020-08-12T00:00:00"/>
    <s v="https://link.springer.com/article/10.1007/s12519-020-00386-w"/>
    <s v="https://link.springer.com/article/10.1007/s12519-020-00386-w"/>
    <x v="8"/>
    <x v="3"/>
    <s v="Sun D, Liu ZS."/>
    <s v="World J Pediatr"/>
    <n v="2020"/>
    <s v="Peer-reviewed"/>
    <s v="10.1007/s12519-020-00386-w"/>
    <s v="English"/>
    <s v=""/>
    <s v="Yes"/>
    <s v=""/>
    <s v=""/>
    <x v="1"/>
    <s v="Not applicable "/>
    <s v=""/>
    <s v=""/>
    <s v=""/>
    <s v=""/>
    <s v=""/>
    <s v="Yes"/>
    <s v="Yes"/>
    <s v="Yes"/>
    <s v="Yes"/>
    <s v="Yes"/>
    <s v=""/>
    <s v=""/>
    <s v=""/>
    <s v=""/>
    <s v=""/>
    <s v=""/>
    <m/>
    <s v="Current week "/>
  </r>
  <r>
    <s v="COVID-19 in pregnancy: Placental and neonatal involvement"/>
    <s v="Since December 2019, severe acute respiratory syndrome coronavirus 2 (SARS-CoV-2) has caused over 12 million infections and more than 550,000 deaths.1 Morbidity and mortality appear partly due to host inflammatory response.2 Despite rapid, global research, the effect of SARS-CoV-2 on the developing fetus remains unclear. Case reports indicate that vertical transmission is uncommon; however there is evidence that placental and fetal infection can occur.3-7 Placentas from infected patients show inflammatory, thrombotic and vascular changes that have been found in other inflammatory conditions.8,9 This suggests that the inflammatory nature of SARS-CoV-2 infection during pregnancy could cause adverse obstetric and neonatal events. Exposure to intrauterine inflammation and placental changes could also potentially result in long-term, multisystemic defects in exposed infants. This review will summarize the known literature on the placenta in SARS-CoV-2 infection, evidence of vertical transmission, and possible outcomes of prenatal exposure to the virus."/>
    <d v="2020-07-17T00:00:00"/>
    <d v="2020-08-12T00:00:00"/>
    <s v="https://pubmed.ncbi.nlm.nih.gov/32779810/"/>
    <s v="https://pubmed.ncbi.nlm.nih.gov/32779810/"/>
    <x v="8"/>
    <x v="2"/>
    <s v="Prochaska E, Jang M, Burd I."/>
    <s v="Am J Reprod Immunol"/>
    <n v="2020"/>
    <s v="Peer-reviewed"/>
    <s v="10.1111/aji.13306"/>
    <s v="English"/>
    <s v="Yes"/>
    <s v=""/>
    <s v="Yes"/>
    <s v=""/>
    <x v="1"/>
    <s v="Not applicable "/>
    <s v="Yes"/>
    <s v="Yes"/>
    <s v=""/>
    <s v="Yes"/>
    <s v=""/>
    <s v=""/>
    <s v=""/>
    <s v=""/>
    <s v=""/>
    <s v=""/>
    <s v="Yes"/>
    <s v="Yes"/>
    <s v=""/>
    <s v=""/>
    <s v=""/>
    <s v=""/>
    <s v="Breast milk "/>
    <s v="Current week "/>
  </r>
  <r>
    <s v="“Covibesity,” a new pandemic"/>
    <s v="The COVID-19 lockdown produced behavioral, psychosocial and environmental changes which, through a variety of mechanisms, has led to widespread rapid weight gain amongst certain populations worldwide. We have termed this phenomenon ‘covibesity’. There has been an increase in food shopping, food take ways and increase in alcohol sales. Furthermore, the combination of working from home, on-line education and social media usage have all caused screen time to surge. The food industry has intensified on-line advertising focused on children. A swift response is needed from all stakeholders to prevent covibesity becoming a pandemic."/>
    <d v="2020-07-21T00:00:00"/>
    <d v="2020-08-17T00:00:00"/>
    <s v="https://www.sciencedirect.com/science/article/pii/S2451847620301020"/>
    <s v="https://www.sciencedirect.com/science/article/pii/S2451847620301020"/>
    <x v="8"/>
    <x v="3"/>
    <s v="Khan M.A., Moverley Smith J.E."/>
    <s v="Obesity Medicine (2020) 19 Article Number: 100282. Date of Publication: 1 Sep 2020"/>
    <n v="2020"/>
    <s v="Peer-reviewed"/>
    <s v="10.1016/j.obmed.2020.100282"/>
    <s v="English"/>
    <s v="Yes"/>
    <s v="Yes"/>
    <s v=""/>
    <s v="Yes"/>
    <x v="1"/>
    <s v="Not applicable "/>
    <s v=""/>
    <s v=""/>
    <s v=""/>
    <s v="Yes"/>
    <s v=""/>
    <s v=""/>
    <s v=""/>
    <s v=""/>
    <s v=""/>
    <s v=""/>
    <s v=""/>
    <s v=""/>
    <s v=""/>
    <s v=""/>
    <s v=""/>
    <s v=""/>
    <m/>
    <s v="Current week "/>
  </r>
  <r>
    <s v="A 35-day old infant with COVID-19"/>
    <s v="In late 2019, a novel coronavirus named COVID-19 led to a large outbreak in China and many other countries. A few cases of pneumonia in newborns and infants with COVID-19 infection have been reported. The neonates and infants described as the cases of COVID-19 had been asymptomatic or have had mild symptoms. The target of the current report is a 35-day-old male infant with respiratory distress and cyanosis. The chest x-ray CT images revealed manifestation of lung infection. The upper respiratory sampling was done by pharyngeal swab and the results confirmed the COVID-19 infection. Considering the positive test results and the severity of the respiratory distress, a complex medication treatment was administered. As a result, the symptoms alleviated, and the patient was discharged after complete remission on the 11th day. Although rare cases of COVID-19 infection in infants have been reported, the transmission of disease from affected persons to infants can happen. Therefore, further studies for early diagnosis and management of the COVID-19 in newborns and infants are necessary._x000a_"/>
    <d v="2020-07-05T00:00:00"/>
    <d v="2020-08-17T00:00:00"/>
    <s v="https://sites.kowsarpub.com/ijp/articles/103807.html"/>
    <s v="https://sites.kowsarpub.com/ijp/articles/103807.html"/>
    <x v="13"/>
    <x v="1"/>
    <s v="Noghabi M.E., Baniasad A., Heidari E., Davoudian N., Malekzadeh F."/>
    <s v="Iranian Journal of Pediatrics (2020) 30:4 (1-4) Article Number: e103807. Date of Publication: 1 Aug 2020"/>
    <n v="2020"/>
    <s v="Peer-reviewed"/>
    <s v="10.5812/ijp.103807"/>
    <s v="English"/>
    <s v=""/>
    <s v="Yes"/>
    <s v=""/>
    <s v=""/>
    <x v="3"/>
    <n v="1"/>
    <s v=""/>
    <s v=""/>
    <s v=""/>
    <s v=""/>
    <s v=""/>
    <s v="Yes"/>
    <s v="Yes"/>
    <s v="Yes"/>
    <s v="Yes"/>
    <s v="Yes"/>
    <s v=""/>
    <s v=""/>
    <s v=""/>
    <s v=""/>
    <s v=""/>
    <s v=""/>
    <m/>
    <s v="Current week "/>
  </r>
  <r>
    <s v="Coronavirus disease 2019 (COVID-19) in children: Prevalence, diagnosis, clinical symptoms, and treatment"/>
    <s v="In this article, we have reviewed the prevalence, diagnosis, symptoms, and treatment of COVID-19 in children. The incidence of COVID-19 among children under 18 years was 2.1% based on the reported studies, where the mortality rate in the same age group was 0.2%. No death has been reported in children under 9-years old. There are some articles that report children with COVID-19 having symptoms similar to Kawasaki’s disease. In these cases, heart complications were observed. The best markers for diagnosing the severity of the disease in children are the levels of bilirubin and hepatic enzymes. Large number of angiotensin converting enzyme 2 (ACE2) receptors on cell surfaces, effective innate immune system, and high level of blood lymphocyte have been reported to be the potent reasons for lower incidence of severe symptoms of COVID-19 among children. Children can very well be the carriers of this virus. Children with severe COVID-19 clinical symptoms, especially those suffering from pneumonia, must be hospitalized similar to adults, while quarantine is required for those having mild symptoms. Antiviral medication (lopinavir, darunavir, favipiravir, remdesivir, ribavirin, oseltamivir, tocilizumab, and umifenovir), ACE inhibitors, interferon-α 2b, co-therapy with azithromycin, inhaling iNO, and oxygen therapy can be used for treatment. For the treatment of children without any clinical and infection symptoms, home isolation protocol has been recommended."/>
    <d v="2020-07-28T00:00:00"/>
    <d v="2020-08-14T00:00:00"/>
    <s v="https://www.dovepress.com/coronavirus-disease-2019-covid-19-in-children-prevalence-diagnosis-cli-peer-reviewed-article-IJGM"/>
    <s v="https://www.dovepress.com/coronavirus-disease-2019-covid-19-in-children-prevalence-diagnosis-cli-peer-reviewed-article-IJGM"/>
    <x v="8"/>
    <x v="2"/>
    <s v="Zare-Zardini H., Soltaninejad H., Ferdosian F., Hamidieh A.A., Memarpoor-Yazdi M."/>
    <s v="International Journal of General Medicine (2020) 13 (477-482). Date of Publication: 2020"/>
    <n v="2020"/>
    <s v="Peer-reviewed"/>
    <s v="10.2147/IJGM.S262098"/>
    <s v="English"/>
    <s v=""/>
    <s v="Yes"/>
    <s v=""/>
    <s v=""/>
    <x v="1"/>
    <s v="Not applicable "/>
    <s v=""/>
    <s v=""/>
    <s v=""/>
    <s v=""/>
    <s v=""/>
    <s v="Yes"/>
    <s v="Yes"/>
    <s v="Yes"/>
    <s v="Yes"/>
    <s v="Yes"/>
    <s v=""/>
    <s v=""/>
    <s v=""/>
    <s v=""/>
    <s v=""/>
    <s v=""/>
    <m/>
    <s v="Current week "/>
  </r>
  <r>
    <s v="Management of COVID-19 Infected Patients in Pregnancy and Puerperium"/>
    <s v="COVID-19 is a pandemic affecting every group of people. Pregnancy itself is a partially immune compromised state, so chance of aggravation of symptom supposed to be more in pregnancy. Prevention is the best way to get away from this disease. Good hygiene, supportive care and possible mechanical ventilation for severe case are required. There is no proven role of antibiotic, antiretroviral and steroids. There is no proven vertical transmission. Baby has to be kept in isolation and breast milk can be expressed and given to newborn."/>
    <d v="2020-07-06T00:00:00"/>
    <s v="Unclear "/>
    <s v="https://www.nepjol.info/index.php/NJOG/article/view/29347"/>
    <s v="https://www.nepjol.info/index.php/NJOG/article/view/29347"/>
    <x v="8"/>
    <x v="3"/>
    <s v="Sharma, Basant; Dangal, Ganesh; Khanal, Bandana; Angadi, Siddeshwar; "/>
    <s v="Nepal Journal of Obstetrics and Gynaecology"/>
    <n v="2020"/>
    <s v="Peer-reviewed"/>
    <s v="doi.org/10.3126/njog.v15i1.29347"/>
    <s v="English"/>
    <s v="Yes"/>
    <s v=""/>
    <s v="Yes"/>
    <s v=""/>
    <x v="1"/>
    <s v="Not applicable "/>
    <s v="Yes"/>
    <s v=""/>
    <s v="Yes"/>
    <s v="Yes"/>
    <s v="Yes"/>
    <s v=""/>
    <s v=""/>
    <s v=""/>
    <s v=""/>
    <s v=""/>
    <s v="Yes"/>
    <s v=""/>
    <s v=""/>
    <s v=""/>
    <m/>
    <s v=""/>
    <s v="Breast milk "/>
    <s v="Extended Search "/>
  </r>
  <r>
    <s v="Features, Evaluation and Treatment of COVID-19 Infected Patient: A case study in 31 hospitals in Nepal"/>
    <s v="An outbreak of most recently discovered severe acute respiratory syndrome coronavirus infection occurred in Wuhan, China at_x000a_the end of December 2019 and spread to almost 210 countries around the world and has become a great global public health_x000a_concern. Along with the rest of the world, Nepal with poor health care infrastructure is also struggling to contain the COVID19. In this context, our research attempts to investigate the symptoms, conditions, comorbidities, laboratory abnormalities of_x000a_the infected patient along with the condition of medical facilities all over Nepal. A quantitative and observational study is_x000a_conducted among 109 health professionals who were involved directly in the care of the infected patient in 31 different_x000a_hospitals within seven states across the country. The data is collected through the questionnaire which consists of answers to_x000a_the above objectives of the research. The research reports the most common symptoms in the context of Nepal with fever, dry_x000a_cough, and shortness of breath while the less common symptoms were fatigue, sore throat and loss of taste and smell._x000a_Interestingly, 30 % of the patients were found to be asymptomatic Moreover, about 60 % of the patient are found to be_x000a_hemodynamically stable with mild illness. About 55 % of the infected patients were associated with comorbidities such as_x000a_Diabetes, Hypertension, Cardiovascular and respiratory disease. The medical professionals are beavering away to cure the_x000a_infected patient but most of them feel insecure, and they are yearning for a greater number of PPE and other medical facilities."/>
    <d v="2020-06-19T00:00:00"/>
    <s v="Unclear "/>
    <s v="https://www.researchgate.net/publication/342355416_Features_evaluation_and_treatment_of_COVID-19_infected_patient_A_case_study_in_31_hospitals_in_Nepal"/>
    <s v="https://www.researchgate.net/publication/342355416_Features_evaluation_and_treatment_of_COVID-19_infected_patient_A_case_study_in_31_hospitals_in_Nepal"/>
    <x v="12"/>
    <x v="1"/>
    <s v="Adhikari, Asmita; Koirala, Shrishti; Tiwari, Santoshi; Ghimire, Niskarsha; Khatiwada, Aamod; Dhakal, Rabin; Lal, Prerna Kumari; "/>
    <s v="International Journal of Multidisciplinary Research and Development"/>
    <n v="2020"/>
    <s v="Peer-reviewed"/>
    <s v="Not available"/>
    <s v="English"/>
    <s v=""/>
    <s v="Yes"/>
    <s v=""/>
    <s v=""/>
    <x v="3"/>
    <s v="Not applicable "/>
    <s v=""/>
    <s v=""/>
    <s v=""/>
    <s v=""/>
    <s v=""/>
    <s v=""/>
    <s v="Yes"/>
    <s v="Yes"/>
    <s v=""/>
    <s v="Yes"/>
    <s v=""/>
    <s v=""/>
    <s v=""/>
    <s v=""/>
    <m/>
    <s v=""/>
    <m/>
    <s v="Extended Search "/>
  </r>
  <r>
    <s v="The Impact of COVID-19 on Immunization Services"/>
    <s v="None available"/>
    <d v="2020-06-07T00:00:00"/>
    <s v="Unclear "/>
    <s v="https://jlmc.edu.np/index.php/JLMC/article/view/366"/>
    <s v="https://jlmc.edu.np/index.php/JLMC/article/view/366"/>
    <x v="8"/>
    <x v="3"/>
    <s v="Mathema, Smriti; "/>
    <s v="Journal of Lumbini Medical College"/>
    <n v="2020"/>
    <s v="Peer-reviewed"/>
    <s v="doi.org/10.22502/jlmc.v8i1.366"/>
    <s v="English"/>
    <s v=""/>
    <s v=""/>
    <s v=""/>
    <s v="Yes"/>
    <x v="1"/>
    <s v="Not applicable "/>
    <s v=""/>
    <s v=""/>
    <s v=""/>
    <s v=""/>
    <s v=""/>
    <s v=""/>
    <s v=""/>
    <s v=""/>
    <s v=""/>
    <s v=""/>
    <s v=""/>
    <s v=""/>
    <s v=""/>
    <s v="Yes"/>
    <m/>
    <s v=""/>
    <m/>
    <s v="Extended Search "/>
  </r>
  <r>
    <s v="COVID-19 and the Status of Women's, Children's, and Adolescents’ Health and Rights: A Targeted Literature Review of Current Evidence for Action on Universal Health Care (UHC) and Accountability"/>
    <s v="None available"/>
    <d v="2020-05-19T00:00:00"/>
    <s v="Unclear "/>
    <s v="https://iapewec.org/wp-content/uploads/2020/05/Final_Targeted-Review_Covid-and-Accountability-for-Womens-Childrens-and-Adolescents-Health_GLOHI-1.pdf"/>
    <s v="https://iapewec.org/wp-content/uploads/2020/05/Final_Targeted-Review_Covid-and-Accountability-for-Womens-Childrens-and-Adolescents-Health_GLOHI-1.pdf"/>
    <x v="8"/>
    <x v="2"/>
    <s v="Pratt, Beth Anne; Frost, Laura; "/>
    <s v="UN SG’s Independent Accountability Panel for Every Woman, Every Child, Every Adolescent (IAP) "/>
    <n v="2020"/>
    <s v="Grey"/>
    <s v="Not available"/>
    <s v="English"/>
    <s v="Yes"/>
    <s v=""/>
    <s v="Yes"/>
    <s v="Yes"/>
    <x v="1"/>
    <s v="Not applicable "/>
    <s v=""/>
    <s v=""/>
    <s v=""/>
    <s v="Yes"/>
    <s v=""/>
    <s v=""/>
    <s v=""/>
    <s v=""/>
    <s v=""/>
    <s v=""/>
    <s v="Yes"/>
    <s v=""/>
    <s v="Yes"/>
    <s v="Yes"/>
    <m/>
    <s v=""/>
    <s v="Breast milk/Breast feeding/Mental health"/>
    <s v="Extended Search "/>
  </r>
  <r>
    <s v="Addressing micronutrient gaps to reduce anaemia in Bhutan’s young children: Early experiences in home fortification"/>
    <s v="None available"/>
    <d v="2020-06-02T00:00:00"/>
    <s v="Unclear "/>
    <s v="https://www.ennonline.net/nex/southasia/2/bhutan"/>
    <s v="https://www.ennonline.net/nex/southasia/2/bhutan"/>
    <x v="14"/>
    <x v="1"/>
    <s v="Dzed, Laigden; Pokhrel, Hari Prasad; Mongar, Chandralal; Zangpo, Loday; "/>
    <s v="Nutrition Exchange Asia 2"/>
    <n v="2020"/>
    <s v="Peer-reviewed"/>
    <s v="Not available"/>
    <s v="English"/>
    <s v=""/>
    <s v=""/>
    <s v=""/>
    <s v="Yes"/>
    <x v="3"/>
    <s v="Not applicable "/>
    <s v=""/>
    <s v=""/>
    <s v=""/>
    <s v=""/>
    <s v=""/>
    <s v=""/>
    <s v=""/>
    <s v=""/>
    <s v=""/>
    <s v=""/>
    <s v=""/>
    <s v=""/>
    <s v=""/>
    <s v="Yes"/>
    <m/>
    <s v=""/>
    <m/>
    <s v="Extended Search "/>
  </r>
  <r>
    <s v="Gendering the impact of COVID-19: Sexual and Reproductive Justice in South Asia"/>
    <s v="None available"/>
    <d v="2020-06-30T00:00:00"/>
    <s v="Unclear "/>
    <s v="https://www.iwi.org.uk/gpr-reports/gendering-the-impact-of-covid-19"/>
    <s v="https://www.iwi.org.uk/gpr-reports/gendering-the-impact-of-covid-19"/>
    <x v="8"/>
    <x v="3"/>
    <s v="Nagpal, Dhwani; "/>
    <s v="Unclear"/>
    <n v="2020"/>
    <s v="Grey"/>
    <s v="Not available"/>
    <s v="English"/>
    <s v=""/>
    <s v=""/>
    <s v=""/>
    <s v="Yes"/>
    <x v="1"/>
    <s v="Not applicable "/>
    <s v=""/>
    <s v=""/>
    <s v=""/>
    <s v=""/>
    <s v=""/>
    <s v=""/>
    <s v=""/>
    <s v=""/>
    <s v=""/>
    <s v=""/>
    <s v=""/>
    <s v=""/>
    <s v="Yes"/>
    <s v=""/>
    <m/>
    <s v=""/>
    <m/>
    <s v="Extended Search "/>
  </r>
  <r>
    <s v="Pandemic of COVID-19 and Pregnancy."/>
    <s v="Background and Objective: Infectious disease outbreak caused by novel Coronavirus is a global public_x000a_health concern. In this pandemic, pregnant women are high risk population. Knowledge and data on the_x000a_effect of this COVID-19 disease on pregnant females and their newborns is limited. Number of cases is_x000a_increasing day by day. Aim of the current study was to provide evidence-based knowledge related to effects_x000a_of Coronavirus on pregnancy to improve the understanding of the COVID-19 disease._x000a_Methods: This is a systematic review, carried out in the Department of Obstetrics &amp; Gynecology at_x000a_Shalamar Medical and Dental College, Lahore. The available published research data from January 1st 2020_x000a_to May 13th 2020, on the effects of Coronavirus in pregnancy was collected. On the basis of Preferred_x000a_Reporting Items for Systematic Review and Meta-Analysis (PRISMA) guidelines the articles in English were_x000a_selected from electronic databases PubMed and Goggle scholar._x000a_Results: The information gathered is organized in five main themes namely; Clinical manifestations of_x000a_COVID-19 during pregnancy, risk of vertical transmission, issues related to breast feeding, care during_x000a_antenatal period and labor and strategies for prevention. The main concern is to focus on best clinical_x000a_practices for care of pregnant females._x000a_Conclusion: Clinical manifestations of Coronavirus infection in pregnant females are not different from_x000a_general population. There is on strong evidence of risk of vertical transmission. Best antenatal care and_x000a_care during labor is the right of all pregnant females whether suspected or infected and it must be_x000a_according to the standardized guidelines. Breast feeding is encouraged either with full protection of_x000a_transmission of droplet infection or my expressing milk manually. Vaginal delivery is safe and preventive_x000a_strategies for the disease available for general population must be adapted by the pregnant women also to_x000a_avoid getting the infection."/>
    <s v="Unclear"/>
    <s v="Unclear "/>
    <s v="http://thebiomedicapk.com/articles/751.pdf"/>
    <s v="http://thebiomedicapk.com/articles/751.pdf"/>
    <x v="3"/>
    <x v="2"/>
    <s v="Sohail, Shaherzad; Dar, Lubna Raiz; "/>
    <s v="Biomedica"/>
    <n v="2020"/>
    <s v="Peer-reviewed"/>
    <s v="Not available"/>
    <s v="English"/>
    <s v="Yes"/>
    <s v=""/>
    <s v="Yes"/>
    <s v="Yes"/>
    <x v="1"/>
    <s v="Not applicable "/>
    <s v="Yes"/>
    <s v="Yes"/>
    <s v="Yes"/>
    <s v="Yes"/>
    <s v="Yes"/>
    <s v=""/>
    <s v=""/>
    <s v=""/>
    <s v=""/>
    <s v=""/>
    <s v="Yes"/>
    <s v=""/>
    <s v="Yes"/>
    <s v=""/>
    <m/>
    <s v=""/>
    <s v="Breast milk/Breast feeding"/>
    <s v="Extended Search "/>
  </r>
  <r>
    <s v="A Case report about clinical outcome of a 37-week pregnant woman with COVID-19 in Bangladesh"/>
    <s v="Background: A highly pathogenic coronavirus named SARS‐CoV‐2 emerged in December 2019 in Wuhan, China after Severe Acute Respiratory Syndrome coronavirus (SARS‐CoV) and Middle East Respiratory Syndrome coronavirus (MERS‐CoV). It spreads rapidly around the world. Pregnant women are at risk for COVID-19 which is more likely to have complications and even progress to severe illness. There is not enough data to determine the effect of COVID-19 infection on the fetus._x000a_Case report: We report a case of 37-week pregnant woman with COVID-19 infection in Bangladesh who delivered an infant with no evidence of COVID-19 by RT-PCR. Careful transmission precautions with the infant, including contact, droplet, and airborne precautions helps us to deliver a negative baby._x000a_Conclusion: This case provides an initial view of the outcome associated with pregnancy-related COVID-19 and several effective strategies for managing pregnant women with COVID-19. Although SARS-CoV-2 may increase health risks to both mothers and infants during pregnancy, intensive attention should be paid to pregnant patients."/>
    <d v="2020-07-12T00:00:00"/>
    <s v="Unclear "/>
    <s v="https://mid.journals.ekb.eg/article_102609.html"/>
    <s v="https://mid.journals.ekb.eg/article_102609.html"/>
    <x v="15"/>
    <x v="1"/>
    <s v="Akram, Arifa; Jewel, Md Shahin; Haque, Md; Akram, Lubana; "/>
    <s v="Microbes and Infectious Diseases"/>
    <n v="2020"/>
    <s v="Peer-reviewed"/>
    <s v="10.21608/MID.2020.34734.1031"/>
    <s v="English"/>
    <s v="Yes"/>
    <s v=""/>
    <s v=""/>
    <s v=""/>
    <x v="3"/>
    <n v="1"/>
    <s v="Yes"/>
    <s v=""/>
    <s v="Yes"/>
    <s v="Yes"/>
    <s v="Yes"/>
    <s v=""/>
    <s v=""/>
    <s v=""/>
    <s v=""/>
    <s v=""/>
    <s v=""/>
    <s v=""/>
    <s v=""/>
    <s v=""/>
    <m/>
    <s v=""/>
    <m/>
    <s v="Extended Search "/>
  </r>
  <r>
    <s v="Motherhood in Nepal during COVID-19 Pandemic: Are We Heading from Safe to Unsafe?"/>
    <s v="None available"/>
    <d v="2020-05-28T00:00:00"/>
    <s v="Unclear "/>
    <s v="https://www.jlmc.edu.np/index.php/JLMC/article/view/351"/>
    <s v="https://www.jlmc.edu.np/index.php/JLMC/article/view/351"/>
    <x v="12"/>
    <x v="3"/>
    <s v="Aryal, Shreyashi; Shrestha, Deepak; "/>
    <s v="Journal of Lumbini Medical College"/>
    <n v="2020"/>
    <s v="Peer-reviewed"/>
    <s v="10.22502/jlmc.v8i1.351"/>
    <s v="English"/>
    <s v=""/>
    <s v=""/>
    <s v=""/>
    <s v="Yes"/>
    <x v="3"/>
    <s v="Not applicable "/>
    <s v=""/>
    <s v=""/>
    <s v=""/>
    <s v=""/>
    <s v=""/>
    <s v=""/>
    <s v=""/>
    <s v=""/>
    <s v=""/>
    <s v=""/>
    <s v=""/>
    <s v=""/>
    <s v="Yes"/>
    <s v=""/>
    <m/>
    <s v=""/>
    <m/>
    <s v="Extended Search "/>
  </r>
  <r>
    <s v="Obstetric Care in COVID-19: Strategy in a Tertiary Care Setting"/>
    <s v="In the beginning, the infection was thought to be limited to expatriates arriving in the country from disease affected areas or belonging to the religious gatherings. Since early April 2020 community spread and transmission among families has replaced the initial trend of transmission, thus increasing the number of women acquiring infection, including young pregnant women."/>
    <d v="2020-07-09T00:00:00"/>
    <s v="Unclear "/>
    <s v="http://www.annalskemu.org/journal/index.php/annals/article/view/3616"/>
    <s v="http://www.annalskemu.org/journal/index.php/annals/article/view/3616"/>
    <x v="16"/>
    <x v="1"/>
    <s v="Humayun, Shamsa; Chaudhary, Saima; Malik, Nuzhat; Munir, Shamila Ijaz; "/>
    <s v="Annals of King Edward Medical University"/>
    <n v="2020"/>
    <s v="Peer-reviewed"/>
    <s v="Not available"/>
    <s v="English"/>
    <s v=""/>
    <s v=""/>
    <s v=""/>
    <s v="Yes"/>
    <x v="3"/>
    <s v="Not applicable "/>
    <s v=""/>
    <s v=""/>
    <s v=""/>
    <s v=""/>
    <s v=""/>
    <s v=""/>
    <s v=""/>
    <s v=""/>
    <s v=""/>
    <s v=""/>
    <s v=""/>
    <s v=""/>
    <s v="Yes"/>
    <s v=""/>
    <m/>
    <s v=""/>
    <m/>
    <s v="Extended Search "/>
  </r>
  <r>
    <s v="Universal covid-19 testing of women admitted for child birth"/>
    <s v="Objective: To determine the incidence of SARS CoV-2 (COVID-19) infection amongst women admitted for child birth and to categorize patients according to disease severity._x000a__x000a_Study Design: Prospective cohort study._x000a__x000a_Place and Duration of Study: The study was conducted at Obstetrics Unit of Combined Military Hospital (CMH) Rawalpindi, from 1st May 2020 to 15 June 2020._x000a__x000a_Methodology: Pregnant patients reporting for childbirth were initially screened and tested for SARS CoV-2 using RT-PCR kits. Primary outcome was number of positive patients and categorization according to severity of disease into asymptomatic, mild, moderate, severe and critical. Screening parameters were symptoms like fever, cough, flu, myalgia, breathing difficulty, gastrointestinal symptoms, travel history and history of contact. Comparison was done between COVID category of asymptomatic and symptomatic patients._x000a__x000a_Results: Based on PCR testing out of the 525 women giving birth during the study period 43 (8.1%) was COVID positive. Out of the total screened patients 484 (92%) were a symptomatic and 41 (7.8%) were screen positive. 20 (48.7%) of screen positive were PCR positive too. According to disease severity 28 (65%) patients were asymp-tomatic, 10 (23%) mild, 4 (9.3%) moderate and severe (1%). COVID category for screen positive and negative patients was compared and was statistically significant for screen positive patients (p&lt;0.0001)._x000a__x000a_Conclusion: pregnant women with COVID-19 infection are a unique subset of patients. As majority of the patients were asymptomatic and only diagnosed with a positive laboratory test so the recommendation is to do universal testing in this pandemic to prepare for childbirth ina safe environment for patient, neonate and health care workers."/>
    <d v="2020-07-30T00:00:00"/>
    <s v="Unclear "/>
    <s v="https://pafmj.org/index.php/PAFMJ/article/view/4888"/>
    <s v="https://pafmj.org/index.php/PAFMJ/article/view/4888"/>
    <x v="16"/>
    <x v="7"/>
    <s v="Ansari, Asma; Karim, Farhat; Akhtar, Rabiya; Urooj, Uzma; Khalil, Hafsa; Shafiq, Nighat; "/>
    <s v="Pakistan Armed Forces Medical Journal"/>
    <n v="2020"/>
    <s v="Peer-reviewed"/>
    <s v="Not available"/>
    <s v="English"/>
    <s v="Yes"/>
    <s v=""/>
    <s v="Yes"/>
    <s v=""/>
    <x v="3"/>
    <s v="Out of 525 women giving  birth  during  the  study  period 43(8.1%) were COVID positive"/>
    <s v="Yes"/>
    <s v="Yes"/>
    <s v="Yes"/>
    <s v="Yes"/>
    <s v=""/>
    <s v=""/>
    <s v=""/>
    <s v=""/>
    <s v=""/>
    <s v=""/>
    <s v=""/>
    <s v=""/>
    <s v=""/>
    <s v=""/>
    <m/>
    <s v=""/>
    <m/>
    <s v="Extended Search "/>
  </r>
  <r>
    <s v="COVID-19: transmission and breastfeeding"/>
    <s v="None available"/>
    <d v="2020-06-05T00:00:00"/>
    <s v="Unclear "/>
    <s v="https://sljch.sljol.info/articles/abstract/10.4038/sljch.v49i2.8978/"/>
    <s v="https://sljch.sljol.info/articles/abstract/10.4038/sljch.v49i2.8978/"/>
    <x v="8"/>
    <x v="3"/>
    <s v=" Joob, B. and Wiwanitkit, V"/>
    <s v="Sri Lanka Journal of Child Health"/>
    <n v="2020"/>
    <s v="Peer-reviewed"/>
    <s v="10.4038/sljch.v49i2.8978 "/>
    <s v="English"/>
    <s v=""/>
    <s v=""/>
    <s v="Yes"/>
    <s v=""/>
    <x v="1"/>
    <s v="Not applicable "/>
    <s v=""/>
    <s v=""/>
    <s v=""/>
    <s v=""/>
    <s v=""/>
    <s v=""/>
    <s v=""/>
    <s v=""/>
    <s v=""/>
    <s v=""/>
    <s v="Yes"/>
    <s v=""/>
    <s v=""/>
    <s v=""/>
    <m/>
    <s v=""/>
    <s v="Breast milk "/>
    <s v="Extended Search "/>
  </r>
  <r>
    <s v="Multisystem Resilience for Children and Youth in Disaster: Reflections in the Context of COVID-19"/>
    <s v="In the context of rising disasters worldwide and the challenges of the COVID-19 pandemic, this commentary considers the_x000a_implications of findings in resilience science on children and youth for disaster preparation and response. The multisystem_x000a_challenges posed by disasters are illustrated by the COVID-19 pandemic. We discuss the significance of disasters in the history_x000a_of resilience science and the emergence of a unifying systems definition of resilience. Principles of a multisystem perspective on_x000a_resilience and major findings on what matters for young people in disasters are delineated with reference to the pandemic._x000a_Striking parallels are noted in the psychosocial resilience factors identified at the level of individual children, families, schools,_x000a_and communities. These parallels suggest that adaptive capacities associated with resilience in these interacting systems reflect_x000a_interconnected networks and processes that co-evolved and may operate in concert. As resilience science moves toward integrated theory, knowledge, and applications in practice, particularly in disaster risk reduction and resilience promotion, more_x000a_focus will be needed on multisystem and multidisciplinary research, communication, training, and planning"/>
    <d v="2020-06-25T00:00:00"/>
    <s v="Unclear "/>
    <s v="https://link.springer.com/article/10.1007/s42844-020-00010-w#citeas"/>
    <s v="https://link.springer.com/article/10.1007/s42844-020-00010-w#citeas"/>
    <x v="8"/>
    <x v="3"/>
    <s v="Masten, Ann S; Motti-Stefanidi, Frosso; "/>
    <s v="Adversity and Resilience Science"/>
    <n v="2020"/>
    <s v="Peer-reviewed"/>
    <s v="10.1007/s42844-020-00010-w"/>
    <s v="English"/>
    <s v=""/>
    <s v=""/>
    <s v=""/>
    <s v="Yes"/>
    <x v="1"/>
    <s v="Not applicable "/>
    <s v=""/>
    <s v=""/>
    <s v=""/>
    <s v=""/>
    <s v=""/>
    <s v=""/>
    <s v=""/>
    <s v=""/>
    <s v=""/>
    <s v=""/>
    <s v=""/>
    <s v=""/>
    <s v=""/>
    <s v="Yes"/>
    <m/>
    <s v=""/>
    <s v="Mental health"/>
    <s v="Extended Search "/>
  </r>
  <r>
    <s v="Fifty Days of COVID-19 Pandemic in Pakistan: Unrivalled Adaptations in Obstetric Clinical Practices."/>
    <s v="Civil hospital of Gujranwala District of Punjab is a teaching hospital where a huge number of patients visit_x000a_every day. Obstetrics and gynecology department of the hospital is a much busy department, around_x000a_92,186 patients visited the department last year and 11,788 births were conducted. Since the first case of_x000a_Coronavirus disease-2019 (COVID-19) was reported, country has witnessed a lot of phenomena due to_x000a_Coronavirus pandemic. Therefore, it was much needed that department develops Standard Operating_x000a_Procedures (SOPs) to respond to Coronavirus outbreak and sustain essential obstetric services at this_x000a_institute. There are three important components to focus on for developing a policy for the department_x000a_with aim of preventing COVID-19 infection transmission among patients and health care providers. These_x000a_are Guarding (Protection), Gears (Equipment) &amp; Grounding (Planning). These important elements need to_x000a_be addressed for preventing spread of infection. Aim should be to continue smooth delivery of quality_x000a_health services to gravid females and to keep a check on complications during pandemic."/>
    <s v="Unclear"/>
    <s v="Unclear "/>
    <s v="http://thebiomedicapk.com/articles/730.pdf"/>
    <s v="http://thebiomedicapk.com/articles/730.pdf"/>
    <x v="16"/>
    <x v="1"/>
    <s v="Shahzad, Fazeela; Sohail, Nudrat; "/>
    <s v="Biomedica"/>
    <n v="2020"/>
    <s v="Peer-reviewed"/>
    <s v="Not available"/>
    <s v="English"/>
    <s v=""/>
    <s v=""/>
    <s v=""/>
    <s v="Yes"/>
    <x v="3"/>
    <s v="Not applicable "/>
    <s v=""/>
    <s v=""/>
    <s v=""/>
    <s v=""/>
    <s v=""/>
    <s v=""/>
    <s v=""/>
    <s v=""/>
    <s v=""/>
    <s v=""/>
    <s v=""/>
    <s v=""/>
    <s v="Yes"/>
    <s v=""/>
    <m/>
    <s v=""/>
    <m/>
    <s v="Extended Search "/>
  </r>
  <r>
    <s v="A Raising Alarm on Clinical Recommendations in the Diagnosis and Management of Novel Corona Virus in Pregnancy and Newborn"/>
    <s v="World Health Organization has declared corona virus as pandemic as it has spread worldwide after its first outbreak in Wuhan,_x000a_China in 2019. However, there is a lack of literature on corona virus disease in pregnancy. Hence this article focuses on the_x000a_clinical manifestations, effects of COVID-19 in pregnancy, neonate, preventive measures, treatment options, plan of delivery_x000a_and breastfeeding in infected mothers. COVID-19 is also known as SARS-CoV2. The symptoms may vary from mild to severe._x000a_Mild symptoms include cough, cold, sore throat, fever, myalgia, etc., Severe symptoms such as pneumonia, shortness of breath_x000a_and even death can occur. At present, there is no recommended drug or vaccine for the virus approved by FDA. However, early_x000a_isolation, oxygen therapy, antibiotics, antipyretics, avoidance of fluid overload, aggressive infection control measures, testing_x000a_for other co-infections and involvement of multidisciplinary team remains the mainstay of treatment for outbreak control. Corona_x000a_virus itself is not an indication for delivery or caesarean. Individualized decision should be made based on the history, clinical_x000a_findings and laboratory results. Instrumental birth can be preferred if the mother is exhausted or hypoxic in the second stage of_x000a_labour. Routine precautionary separation of newborn is not recommended as this may affect breastfeeding and bonding between_x000a_mother and baby. As the knowledge evolves, much new information regarding COVID-19 keeps updating and all existing guidelines subjected to change. All corona virus positive cases should be notified as per Government guidelines in order to trace the_x000a_contacts, isolate and break the chain of transmission."/>
    <d v="2020-06-12T00:00:00"/>
    <s v="Unclear "/>
    <s v="http://ijcrr.com/uploads/2689_pdf.pdf"/>
    <s v="http://ijcrr.com/uploads/2689_pdf.pdf"/>
    <x v="3"/>
    <x v="2"/>
    <s v="Priya, G Prema; Daya, Praveena; Nithya, S; "/>
    <s v="Int J Cur Res Rev| Vol"/>
    <n v="2020"/>
    <s v="Peer-reviewed"/>
    <s v="10.31782/IJCRR.2020.12124"/>
    <s v="English"/>
    <s v="Yes"/>
    <s v=""/>
    <s v="Yes"/>
    <s v=""/>
    <x v="1"/>
    <s v="Not applicable "/>
    <s v="Yes"/>
    <s v="Yes"/>
    <s v="Yes"/>
    <s v="Yes"/>
    <s v="Yes"/>
    <s v=""/>
    <s v=""/>
    <s v=""/>
    <s v=""/>
    <s v=""/>
    <e v="#REF!"/>
    <s v="Yes"/>
    <s v=""/>
    <s v=""/>
    <m/>
    <s v=""/>
    <s v="Breast milk/Breast feeding"/>
    <s v="Extended Search "/>
  </r>
  <r>
    <s v="Early onset SARS-CoV-2 pneumonia in a preterm neonate–Probably acquired through vertical transmission"/>
    <s v="With the increasing number of published case reports and studies, probability of newborns acquiring_x000a_COVID-19 infection through vertical transmission is on rise. Although the modes of transmission for_x000a_neonatal COVID-19 infection are becoming clearer, the clinical spectrum in the form of radiology and_x000a_laboratory parameters have still not been studied well. We report a case of a preterm neonate, whose_x000a_mother had tested positive for COVID-19 infection before delivery. The neonate was asphyxiated and had_x000a_meconium aspiration syndrome. RT-PCR of her endotracheal secretions for COVID-19 tested positive_x000a_within 24 hours of life and at 72 hours. The laboratory investigations were suggestive of cytokine storm_x000a_syndrome (CSS) and the CT scan chest supported the diagnosis of COVID-19 pneumonia. This is_x000a_probably the youngest neonate with COVID-19 infection showing CSS"/>
    <s v="Unclear"/>
    <s v="Unclear "/>
    <s v="https://assets.researchsquare.com/files/rs-58363/v1/90718e72-5204-4c2b-a251-b345ccc10556.pdf"/>
    <s v="https://assets.researchsquare.com/files/rs-58363/v1/90718e72-5204-4c2b-a251-b345ccc10556.pdf"/>
    <x v="7"/>
    <x v="1"/>
    <s v="Kalane, Shilpa; Gokhale, Asha; Patwardhan, Sampada; "/>
    <s v="Preprint "/>
    <n v="2020"/>
    <s v="Pre-print source"/>
    <s v="10.21203/rs.3.rs-58363/v1"/>
    <s v="English"/>
    <s v="Yes"/>
    <s v=""/>
    <s v=""/>
    <s v=""/>
    <x v="3"/>
    <n v="1"/>
    <s v="Yes"/>
    <s v=""/>
    <s v="Yes"/>
    <s v="Yes"/>
    <s v="Yes"/>
    <s v=""/>
    <s v=""/>
    <s v=""/>
    <s v=""/>
    <s v=""/>
    <s v=""/>
    <s v=""/>
    <s v=""/>
    <s v=""/>
    <m/>
    <s v=""/>
    <m/>
    <s v="Extended Search "/>
  </r>
  <r>
    <s v="Management of pregnant laboring women during COVID-19 pandemic"/>
    <s v="Since its first outbreak in December 2019 in Wuhan, China, coronavirus disease 2019 (COVID‑19) has become a global public_x000a_health threat. In the midst of this rapidly evolving pandemic condition, the unique needs of pregnant women should be kept_x000a_in mind while making treatment policies and preparing response plans. Management of COVID‑19 parturients requires a_x000a_multidisciplinary approach consisting of a team of anesthesiologists, obstetricians, neonatologists, nursing staff, critical care_x000a_experts, infectious disease, and infection control experts. Labor rooms as well as operating rooms should be in a separate wing_x000a_isolated from the main wing of the hospital. In the operating room, dedicated equipment and drugs for both neuraxial labor_x000a_analgesia and cesarean delivery, as well as personal protective equipment, should be readily available. The entire staff must_x000a_be specifically trained in the procedures of donning, doffing, and in the standard latest guidelines for disposal of biomedical_x000a_waste of such areas. All protocols for the management of both COVID‑19 suspects as well as confirmed patients should be in_x000a_place. Further, simulation‑based rehearsal of the procedures commonly carried out in the labor room and the operation theaters_x000a_should be ensured."/>
    <d v="2020-07-31T00:00:00"/>
    <s v="Unclear "/>
    <s v="http://www.joacp.org/article.asp?issn=0970-9185;year=2020;volume=36;issue=5;spage=91;epage=96;aulast=Jain"/>
    <s v="http://www.joacp.org/article.asp?issn=0970-9185;year=2020;volume=36;issue=5;spage=91;epage=96;aulast=Jain"/>
    <x v="8"/>
    <x v="3"/>
    <s v="Jain, Kajal; Bhatia, Nidhi; Grewal, Anju; Pandya, Sunil T; Gupta, Sunanda; Bagga, Rashmi; Trikha, Anjan; "/>
    <s v="Journal of Anaesthesiology Clinical Pharmacology "/>
    <n v="2020"/>
    <s v="Peer-reviewed"/>
    <s v="10.4103/joacp.JOACP_258_20"/>
    <s v="English"/>
    <s v="Yes"/>
    <s v=""/>
    <s v=""/>
    <s v=""/>
    <x v="1"/>
    <s v="Not applicable "/>
    <s v=""/>
    <s v=""/>
    <s v=""/>
    <s v=""/>
    <s v="Yes"/>
    <s v=""/>
    <s v=""/>
    <s v=""/>
    <s v=""/>
    <s v=""/>
    <s v=""/>
    <s v=""/>
    <s v=""/>
    <s v=""/>
    <m/>
    <s v=""/>
    <m/>
    <s v="Extended Search "/>
  </r>
  <r>
    <s v="SOCIAL EFFECTS OF COVID-19 PANDEMIC ON CHILDREN IN INDIA"/>
    <s v="India as a country is completing more than two_x000a_months of a nation wide lockdown, of course with different_x000a_intensity. Impact of COVID-19 on child population is_x000a_manifold. In addition to the disease related health issues,_x000a_it has caused damage in various sectors of life - economic,_x000a_social, cultural and behavioural aspects. Children have_x000a_equally faced the impact caused by the corona virus and_x000a_subsequent lock down. COVID-19 has put both lives and_x000a_livelihood at stake. Though children are affected_x000a_considerably less than the adults both in number and_x000a_severity, they are very vulnerable to the non-health related_x000a_impacts of this pandemic. From delay or missing of routine_x000a_immunizations to more graver issues like child abuse and_x000a_food insecurity, children from vulnerable sections of the_x000a_society face a hoard of problems. This article deals with_x000a_the social impact of the pandemic in children"/>
    <s v="Unclear"/>
    <s v="Unclear "/>
    <s v="https://www.ijpp.in/Files/2020/ver2/Social-effects-of-COVID-19.pdf"/>
    <s v="https://www.ijpp.in/Files/2020/ver2/Social-effects-of-COVID-19.pdf"/>
    <x v="17"/>
    <x v="3"/>
    <s v="Unni, Jeeson C; "/>
    <s v="Indian Journal of Practical Pediatrics"/>
    <n v="2020"/>
    <s v="Peer-reviewed"/>
    <s v="Not available"/>
    <s v="English"/>
    <s v=""/>
    <s v=""/>
    <s v=""/>
    <s v="Yes"/>
    <x v="3"/>
    <s v="Not applicable "/>
    <s v=""/>
    <s v=""/>
    <s v=""/>
    <s v=""/>
    <s v=""/>
    <s v=""/>
    <s v=""/>
    <s v=""/>
    <s v=""/>
    <s v=""/>
    <s v=""/>
    <s v=""/>
    <s v=""/>
    <s v="Yes"/>
    <m/>
    <s v=""/>
    <s v="Mental health"/>
    <s v="Extended Search "/>
  </r>
  <r>
    <s v="Diagnosis of covid-19 in children"/>
    <s v="The world is facing an unprecedented crises_x000a_with the advent and spread of COVID-19. Fortunately_x000a_children are less affected. Diagnosis begins with identifying_x000a_the right suspect which in turn depends on local prevalence_x000a_of infection and contact history. In high burden areas any_x000a_acute illness with or without fever can be COVID-19._x000a_The gold standard for diagnosis is RT-PCR in respiratory_x000a_specimen. Correct collection and transport of specimen is_x000a_important. Since the sensitivity of RT-PCR is at best 70%,_x000a_a negative test does not rule out the diagnosis. Sick children_x000a_may have lymphopenia and elevated CRP, D-dimer, ferritin,_x000a_CPK, LDH, IL-6. CT chest is more sensitive than CXR and_x000a_may be abnormal even in those who are asymptomatic or_x000a_have mild symptoms. The role of serologic tests in children_x000a_at this time is limited to diagnosis of pediatric multi system_x000a_inflammatory syndrome."/>
    <s v="Unclear"/>
    <s v="Unclear "/>
    <s v="https://www.ijpp.in/Files/2020/ver2/Diagnosis-of-COVID-19.pdf"/>
    <s v="https://www.ijpp.in/Files/2020/ver2/Diagnosis-of-COVID-19.pdf"/>
    <x v="8"/>
    <x v="3"/>
    <s v="Singhal, Tanu; "/>
    <s v="Indian Journal of Practical Pediatrics"/>
    <n v="2020"/>
    <s v="Peer-reviewed"/>
    <s v="Not available"/>
    <s v="English"/>
    <s v=""/>
    <s v="Yes"/>
    <s v=""/>
    <s v=""/>
    <x v="1"/>
    <s v="Not applicable "/>
    <s v=""/>
    <s v=""/>
    <s v=""/>
    <s v=""/>
    <s v=""/>
    <s v=""/>
    <s v="Yes"/>
    <s v=""/>
    <s v=""/>
    <s v=""/>
    <s v=""/>
    <s v=""/>
    <s v=""/>
    <s v=""/>
    <m/>
    <s v=""/>
    <m/>
    <s v="Extended Search "/>
  </r>
  <r>
    <s v="COVID-19: Implications for Children with Special Needs"/>
    <s v="The strugglesfaced by children with special needs during the COVID-19 pandemic are diverse, including higher risk of SARS-CoV-2 infection, restricted access to health-care facilities, limited capability to practice preventive measures along with increased rehabilitation needs due to interruption of schooling and education programmes. The concerns of these children and their caregiversshould be resolved with appropriate solutions in_x000a_order to accomplishan inclusive healthcare response tothe global pandemic. "/>
    <d v="2020-06-27T00:00:00"/>
    <s v="Unclear "/>
    <s v="http://eprints.jrtdd.com/27/"/>
    <s v="http://eprints.jrtdd.com/27/"/>
    <x v="8"/>
    <x v="3"/>
    <s v="GUPTA, Juhi; MADAAN, Priyanka; GULATI, Sheffali; "/>
    <s v="Journal for ReAttach Therapy and Developmental Diversities"/>
    <n v="2020"/>
    <s v="Peer-reviewed"/>
    <s v="10.26407/2020jrtdd.1.31"/>
    <s v="English"/>
    <s v=""/>
    <s v=""/>
    <s v=""/>
    <s v="Yes"/>
    <x v="1"/>
    <s v="Not applicable "/>
    <s v=""/>
    <s v=""/>
    <s v=""/>
    <s v=""/>
    <s v=""/>
    <s v=""/>
    <s v=""/>
    <s v=""/>
    <s v=""/>
    <s v=""/>
    <s v=""/>
    <s v=""/>
    <s v=""/>
    <s v="Yes"/>
    <m/>
    <s v=""/>
    <s v="Mental health"/>
    <s v="Extended Search "/>
  </r>
  <r>
    <s v="The enigma of low COVID-19 fatality rate in India"/>
    <s v="Coronavirus disease 2019 (COVID-19), an acute onset pneumonia caused by a novel_x000a_Betacoronavirus Severe Acute Respiratory Syndrome Coronavirus 2 (SARS-CoV-2) has_x000a_rapidly evolved into a pandemic. Though its origin has been linked to the Wuhan City of_x000a_China’s Hubei Province in December 2019, recent reports claim that the original animalto-human transmission of the virus probably happened sometime between September_x000a_and October 2019 in Guangdong Province, rather than Hubei. As of July 3, 2020, India_x000a_has reported a case positivity rate of 6.5% and a fatality rate of 2.8%, which are among_x000a_the lowest in the world. Also, the severity of the disease is much less among Indians_x000a_as evidenced by the low rate of ICU admission (15.3%) and the need for mechanical_x000a_ventilation (4.16%). As per the World Health Organization (WHO) situation report 165 on_x000a_July 3, 2020, India has one of the lowest deaths per 100,000 population (1.32 deaths_x000a_against a global average of 6.04). Several factors related to the pathogen, host and_x000a_environment might have some role in reducing the susceptibility of Indians to COVID19. These include some ongoing mutations that can alter the virulence of the circulating_x000a_SARS-CoV-2 strains, host factors like innate immunity, genetic diversity in immune_x000a_responses, epigenetic factors, genetic polymorphisms of ACE2 receptors, micro RNAs_x000a_and universal BCG vaccination, and environmental factors like high temperature and_x000a_humidity which may alter the viability and transmissibility of the strain. This perspective_x000a_-highlights the potential factors that might be responsible for the observed low COVID19 fatality rate in Indian population. It puts forward several hypotheses which can_x000a_be a ground for future studies determining individual and population susceptibility_x000a_to COVID-19 and thus, may offer a new dimension to our current understanding of_x000a_the disease."/>
    <d v="2020-07-28T00:00:00"/>
    <s v="Unclear "/>
    <s v="https://pdfs.semanticscholar.org/7961/0aff70abf0bbd1f4d54e725574cfec49ea04.pdf"/>
    <s v="https://pdfs.semanticscholar.org/7961/0aff70abf0bbd1f4d54e725574cfec49ea04.pdf"/>
    <x v="7"/>
    <x v="3"/>
    <s v="Samaddar, Arghadip; Gadepalli, Ravisekhar; Nag, Vijaya Lakshmi; Misra, Sanjeev; "/>
    <s v="Frontiers in Genetics"/>
    <n v="2020"/>
    <s v="Peer-reviewed"/>
    <s v="10.3389/fgene.2020.00854"/>
    <s v="English"/>
    <s v=""/>
    <s v="Yes"/>
    <s v=""/>
    <s v=""/>
    <x v="3"/>
    <s v="Not applicable "/>
    <s v=""/>
    <s v=""/>
    <s v=""/>
    <s v=""/>
    <s v=""/>
    <s v=""/>
    <s v=""/>
    <s v="Yes"/>
    <s v=""/>
    <s v=""/>
    <s v=""/>
    <s v=""/>
    <s v=""/>
    <s v=""/>
    <m/>
    <s v=""/>
    <m/>
    <s v="Extended Search "/>
  </r>
  <r>
    <s v="Clinical features and disease stratification of covid-19 in children"/>
    <s v="We are in the midst of a pandemic caused by_x000a_novel virus SARS-Cov-2 with no sign of abating._x000a_The clinical features have been ranging from asymptomatic_x000a_to severe respiratory distress leading to death. Fortunately,_x000a_children have been less affected in terms of both morbidity_x000a_and mortality. Although the signs and symptoms are similar_x000a_to adults, a smaller number of children tend to be_x000a_symptomatic. Some children however have been reported_x000a_with unusual skin lesions or vasculitis like syndrome and_x000a_also recently an overlap of Kawasaki and toxic shock like_x000a_syndrome named as Pediatric inflammatory multisystem_x000a_syndrome, temporally associated with SARS-CoV-2._x000a_The common presentations in children and their difference_x000a_from adults are discussed."/>
    <s v="Unclear"/>
    <s v="Unclear "/>
    <s v="https://www.ijpp.in/Files/2020/ver2/Clinical-features-and-disease.pdf"/>
    <s v="https://www.ijpp.in/Files/2020/ver2/Clinical-features-and-disease.pdf"/>
    <x v="8"/>
    <x v="2"/>
    <s v="Wadhwa, Arun; "/>
    <s v="Indian Journal of Practical Pediatrics"/>
    <n v="2020"/>
    <s v="Peer-reviewed"/>
    <s v="Not available"/>
    <s v="English"/>
    <s v=""/>
    <s v="Yes"/>
    <s v=""/>
    <s v=""/>
    <x v="1"/>
    <s v="Not applicable "/>
    <s v=""/>
    <s v=""/>
    <s v=""/>
    <s v=""/>
    <s v=""/>
    <s v=""/>
    <s v="Yes"/>
    <s v="Yes"/>
    <s v="Yes"/>
    <s v="Yes"/>
    <s v=""/>
    <s v=""/>
    <s v=""/>
    <s v=""/>
    <m/>
    <s v=""/>
    <m/>
    <s v="Extended Search "/>
  </r>
  <r>
    <s v="Management of covid-19 in community and non-ICU settings"/>
    <s v="Coronavirus disease 2019 (COVID-19) caused_x000a_by SARS-COV-2 is rarer in children compared to adults._x000a_Most countries have reported an incidence of 1- 2% ._x000a_Whether this reflects ‘lower susceptibility’ or ‘higher_x000a_proportion of asymptomatic infection in this age group’ is_x000a_not really known. Nevertheless, severe manifestations and_x000a_deaths are increasingly reported in children. They can act_x000a_as a source of infection for adults and health care workers,_x000a_as they cannot follow cough etiquettes as efficiently as_x000a_adults. Here, we provide a brief overview of pre-ICU_x000a_management perspectives of COVID-19 disease in_x000a_children"/>
    <s v="Unclear"/>
    <s v="Unclear "/>
    <s v="https://www.ijpp.in/Files/2020/ver2/Management-of-COVID-19.pdf"/>
    <s v="https://www.ijpp.in/Files/2020/ver2/Management-of-COVID-19.pdf"/>
    <x v="8"/>
    <x v="2"/>
    <s v="Sasidaran, K; Sugunan, Sheeja; "/>
    <s v="Indian Journal of Practical Pediatrics"/>
    <n v="2020"/>
    <s v="Peer-reviewed"/>
    <s v="Not available"/>
    <s v="English"/>
    <s v=""/>
    <s v="Yes"/>
    <s v=""/>
    <s v=""/>
    <x v="1"/>
    <s v="Not applicable "/>
    <s v=""/>
    <s v=""/>
    <s v=""/>
    <s v=""/>
    <s v=""/>
    <s v=""/>
    <s v="Yes"/>
    <s v=""/>
    <s v="Yes"/>
    <s v="Yes"/>
    <s v=""/>
    <s v=""/>
    <s v=""/>
    <s v=""/>
    <m/>
    <s v=""/>
    <m/>
    <s v="Extended Search "/>
  </r>
  <r>
    <s v="BCG vaccination strategy implemented to reduce the impact of COVID-19: Hype or Hope?"/>
    <s v="The Bacillus Calmette-Guerin vaccine (BCG vaccine) designed to prevent tuberculosis in children has been shown toinduce a adaptive immune response in the body tofight against bacteria as well as other parasites and viruses. Thisknowledge has been reciprocated to generate the idea that this vaccine can also offer protection against severeacute respiratory syndrome coronavirus-2 (SARS-COV-2). Some recent pre-print articles have highlighted that coun-tries with mass BCG immunizations seems to have a lower incidence of coronavirus disease 2019 (COVID-19) com-pared to those without BCG immunization. There are yet no experimental proof of any such association and theworld health organisation (WHO) is currently testing the theory with clinical trials on selected cohorts. Epidemiolo-gists and other scientific experts has expressed both their hope and concern simultaneously regarding the success the-ory of BCG vaccination to prevent COVID-19. Though its still not verified in any way whether the BCG vaccination canactually prevent COVID-19 or not but we believe a thorough analytical research in this regard is indeed worth a sho"/>
    <d v="2020-05-26T00:00:00"/>
    <s v="Unclear "/>
    <s v="https://www.sciencedirect.com/science/article/pii/S2590098620300361"/>
    <s v="https://www.sciencedirect.com/science/article/pii/S2590098620300361"/>
    <x v="8"/>
    <x v="2"/>
    <s v="Rajarshi, Keshav; Chatterjee, Aroni; Ray, Shashikant; "/>
    <s v="Medicine in Drug Discovery"/>
    <n v="2020"/>
    <s v="Peer-reviewed"/>
    <s v="10.1016/j.medidd.2020.100049"/>
    <s v="English"/>
    <s v=""/>
    <s v="Yes"/>
    <s v=""/>
    <s v=""/>
    <x v="1"/>
    <s v="Not applicable "/>
    <s v=""/>
    <s v=""/>
    <s v=""/>
    <s v=""/>
    <s v=""/>
    <s v=""/>
    <s v=""/>
    <s v=""/>
    <s v=""/>
    <s v="Yes"/>
    <s v=""/>
    <s v=""/>
    <s v=""/>
    <s v=""/>
    <s v="BCG vaccine"/>
    <s v=""/>
    <m/>
    <s v="Extended Search "/>
  </r>
  <r>
    <s v="Impact of COVID-19 pandemic on health system &amp; sustainable development goal 3"/>
    <s v="None available"/>
    <d v="2020-06-20T00:00:00"/>
    <s v="Unclear "/>
    <s v="http://www.ijmr.org.in/article.asp?issn=0971-5916;year=2020;volume=151;issue=5;spage=395;epage=399;aulast=Khetrapal"/>
    <s v="http://www.ijmr.org.in/article.asp?issn=0971-5916;year=2020;volume=151;issue=5;spage=395;epage=399;aulast=Khetrapal"/>
    <x v="8"/>
    <x v="3"/>
    <s v="Khetrapal, Sonalini; Bhatia, Rajesh; "/>
    <s v="Indian Journal of Medical Research"/>
    <n v="2020"/>
    <s v="Peer-reviewed"/>
    <s v="10.4103/ijmr.IJMR_1920_20"/>
    <s v="English"/>
    <s v=""/>
    <s v=""/>
    <s v=""/>
    <s v="Yes"/>
    <x v="1"/>
    <s v="Not applicable "/>
    <s v=""/>
    <s v=""/>
    <s v=""/>
    <s v=""/>
    <s v=""/>
    <s v=""/>
    <s v=""/>
    <s v=""/>
    <s v=""/>
    <s v=""/>
    <s v=""/>
    <s v=""/>
    <s v="Yes"/>
    <s v="Yes"/>
    <m/>
    <s v=""/>
    <m/>
    <s v="Extended Search "/>
  </r>
  <r>
    <s v="How India is dealing with COVID-19 pandemic"/>
    <s v="India, which has the second-largest population in the world is suffering severely from COVID-19 disease. By May 18th, India investigated ∼1 lakh (0.1million) infected cases from COVID-19, and as of 11th July the cases equalled 8 lakhs. Social distancing and lockdown rules were employed in India, which however had an additional impact on the economy, human living, and environment. Where a negative impact was observed for the economy and human life, the environment got a positive one. How India dealt and can potentially deal with these three factors during and post COVID-19 situation has been discussed here"/>
    <d v="2020-07-23T00:00:00"/>
    <s v="Unclear "/>
    <s v="https://www.sciencedirect.com/science/article/pii/S2666351120300218"/>
    <s v="https://www.sciencedirect.com/science/article/pii/S2666351120300218"/>
    <x v="7"/>
    <x v="3"/>
    <s v="Ghosh, Aritra; Nundy, Srijita; Mallick, Tapas K; "/>
    <s v="Sensors International"/>
    <n v="2020"/>
    <s v="Peer-reviewed"/>
    <s v="doi.org/10.1016/j.sintl.2020.100021"/>
    <s v="English"/>
    <s v=""/>
    <s v=""/>
    <s v=""/>
    <s v="Yes"/>
    <x v="3"/>
    <s v="Not applicable "/>
    <s v=""/>
    <s v=""/>
    <s v=""/>
    <s v=""/>
    <s v=""/>
    <s v=""/>
    <s v=""/>
    <s v=""/>
    <s v=""/>
    <s v=""/>
    <s v=""/>
    <s v=""/>
    <s v=""/>
    <s v="Yes"/>
    <m/>
    <s v=""/>
    <m/>
    <s v="Extended Search "/>
  </r>
  <r>
    <s v="Epidemic Trend of COVID-19 Transmission in India During Lockdown-1 Phase"/>
    <s v="To assess the current epidemic trend of COVID-19/SARS-CoV-2 in India, the epidemic dynamics of COVID-19 cases in India in terms of Case Fatality Rate (CFR), Case Recovery Rate (CRR) and Mortality rate (MR) COVID-19 have been evaluated during Lockdown-1. The analysis includes (i) epidemic curve of Covid-19 cases (ii) demographic analysis (iii) calculation of the CFR and CRR by different methods (iv) calculation of MR (v) Geo-temporal analysis (vi) epidemiological transmission factor (vii) evaluation of the effects and impact of infection, prevention and control in India. A total of 10,815 COVID-19 confirmed cases have been reported in 31 states/union territories as of April 14, 2020 with 9272 active cases (85.73%), 1190 cured/discharged (11%), and 353 deaths (3.23%). Among confirmed cases, most cases (59%) are aged 20–49 which is working age in India and 76% cases are reported for men. The median age of Indian COVID-19 patients found to be 39. As of April 14, the CFR per total cases in India is 3.32% and per closed cases is 23.27%. The CRR per total cases in India is 11.00% and per closed cases is 76.72%, which indicates that the recovery rate of COVID-19 is more than the fatality rate in India. The prevention and control measures taken by the state and central governments at all levels and measure of maintenance of social distancing by people have resulted in effective curbing in the COVID-19 transmission in India."/>
    <d v="2020-06-23T00:00:00"/>
    <s v="Unclear "/>
    <s v="https://link.springer.com/article/10.1007/s10900-020-00863-3"/>
    <s v="https://link.springer.com/article/10.1007/s10900-020-00863-3"/>
    <x v="7"/>
    <x v="3"/>
    <s v="Mahajan, Pooja; Kaushal, Jyotsna; "/>
    <s v="Journal of Community Health"/>
    <n v="2020"/>
    <s v="Peer-reviewed"/>
    <s v="10.1007/s10900-020-00863-3"/>
    <s v="English"/>
    <s v=""/>
    <s v=""/>
    <s v=""/>
    <s v="Yes"/>
    <x v="3"/>
    <s v="Not applicable "/>
    <s v=""/>
    <s v=""/>
    <s v=""/>
    <s v=""/>
    <s v=""/>
    <s v=""/>
    <s v=""/>
    <s v=""/>
    <s v=""/>
    <s v=""/>
    <s v=""/>
    <s v=""/>
    <s v=""/>
    <s v="Yes"/>
    <m/>
    <s v=""/>
    <m/>
    <s v="Extended Search "/>
  </r>
  <r>
    <s v="The Covid-19 Crisis in India"/>
    <s v="The lockdown in reaction to the Covid-19 pandemic will have terrible consequences on an informal economy that relies first and foremost on movements and will deepen the socioeconomic inequalities that divide the country. The risk of people dying from hunger is extremely high and the death toll worsened by poor health infrastructures."/>
    <d v="2020-04-13T00:00:00"/>
    <s v="Unclear "/>
    <s v="https://booksandideas.net/The-Covid-19-Crisis-in-India.html"/>
    <s v="https://booksandideas.net/The-Covid-19-Crisis-in-India.html"/>
    <x v="17"/>
    <x v="3"/>
    <s v="Al Dahdah, Marine; Ferry, Mathieu; Guérin, Isabelle; Venkatasubramanian, Govindan; "/>
    <s v="Unclear"/>
    <n v="2020"/>
    <s v="Grey"/>
    <s v="Not available"/>
    <s v="English"/>
    <s v=""/>
    <s v=""/>
    <s v=""/>
    <s v="Yes"/>
    <x v="3"/>
    <s v="Not applicable "/>
    <s v=""/>
    <s v=""/>
    <s v=""/>
    <s v=""/>
    <s v=""/>
    <s v=""/>
    <s v=""/>
    <s v=""/>
    <s v=""/>
    <s v=""/>
    <s v=""/>
    <s v=""/>
    <s v=""/>
    <s v="Yes"/>
    <m/>
    <s v=""/>
    <m/>
    <s v="Extended Search "/>
  </r>
  <r>
    <s v="Ensuring availability of food for child nutrition amidst the COVID--19 pandemic: Challenges and Way forward."/>
    <s v="Abstract: Coronavirus (COVID-19) pandemic spread in India is steeply rising. A 21-day lockdown has been imposed by the Government of India, to curtail its spread. This has impacted all walks of life, including availability of food and nutrition related services which would affect nutritional status of children throughout India. The two major schemes, i.e. Integrated Child Development Services Scheme and Mid-day Meal Scheme have been affected leading to risk of worsening of child nutrition. Some states have evolved their own strategies to mitigate the effect of lockdown. Here we discuss the challenges and way forward for ensuring availability of food for child nutrition during this health crisis. No single, optimal response to a public health emergency exists. The government and non-government partners must coordinate and scale up child nutrition services in the community through strengthening of public distribution system and home delivery of food parcels wherever feasible for beneficiaries of child nutrition programs."/>
    <d v="2020-04-16T00:00:00"/>
    <s v="Unclear "/>
    <s v="https://www.iapsmupuk.org/journal/index.php/IJCH/article/view/1411"/>
    <s v="https://www.iapsmupuk.org/journal/index.php/IJCH/article/view/1411"/>
    <x v="7"/>
    <x v="3"/>
    <s v="Upadhyay, Madhu Kumari; Patra, Somdatta; Khan, Amir Maroof; "/>
    <s v="Indian Journal of Community Health"/>
    <n v="2020"/>
    <s v="Peer-reviewed"/>
    <s v="Not available"/>
    <s v="English"/>
    <s v=""/>
    <s v=""/>
    <s v=""/>
    <s v="Yes"/>
    <x v="3"/>
    <s v="Not applicable "/>
    <s v=""/>
    <s v=""/>
    <s v=""/>
    <s v=""/>
    <s v=""/>
    <s v=""/>
    <s v=""/>
    <s v=""/>
    <s v=""/>
    <s v=""/>
    <s v=""/>
    <s v=""/>
    <s v=""/>
    <s v="Yes"/>
    <m/>
    <s v=""/>
    <m/>
    <s v="Extended Search "/>
  </r>
  <r>
    <s v="Are Child and Youth Population at Lower Risk of COVID-19 Fatalities? Evidences from South-East Asian and European Countries"/>
    <s v="Background_x000a_The coronavirus disease (COVID-19) pandemic has revealed many lacunas of public health preparedness, especially in lower and middle-income countries and fatality differentials between European and South-East Asian countries. The case fatality rate (CFR) in most of the South-East Asian countries is much lower than the European countries. The percentages of child and youth population are more in South-East countries._x000a__x000a_Objective_x000a_The study aims to show the impacts of age composition on fatality differentials in European and South-East Asian countries by age-structure, especially the percentage share of child and youth population._x000a__x000a_Data and Methods:_x000a__x000a_This study has been done based on data provided by UNDP, WHO and worldometers. The case fatality rate (CFR) has been calculated to find out the mortality differentials of countries, and the higher fatality risk countries have been identified by the composite Z score technique._x000a__x000a_Results_x000a_It is revealed that the COVID-19 case fatality rates are substantially high in highly developed countries of the European region compared to the South-East Asian countries. Our study shows that there is an issue of child and youth population which affects the lower CFR in SE Asian countries. In France, the CFR was 16.72% which was nearly 7 times more than India (2.31%). The COVID-19 fatality risk ratio was highest in Germany (0.77) while the lowest risk ratio was observed in Bangladesh (-0.71)._x000a__x000a_Conclusion_x000a_Despite having a very high level of human development and preparedness, the current pandemic COVID-19 has revealed that there exist significant differentials among fatality status of European and South-East Asian countries. The CFR is lower in the SE Asian countries where the child and youth population are more than the older population."/>
    <d v="2020-08-14T00:00:00"/>
    <s v="Unclear "/>
    <s v="https://www.sciencedirect.com/science/article/pii/S0190740920315309?casa_token=YX9uoZieuB0AAAAA:wUlr2rLJeROuORFMWcVE1JM7-u5wnDM1SHMtx9g6NRGLxuaXtm371LOuBTgdieA0VnumtPs"/>
    <s v="https://www.sciencedirect.com/science/article/pii/S0190740920315309?casa_token=YX9uoZieuB0AAAAA:wUlr2rLJeROuORFMWcVE1JM7-u5wnDM1SHMtx9g6NRGLxuaXtm371LOuBTgdieA0VnumtPs"/>
    <x v="3"/>
    <x v="0"/>
    <s v="Chouhan, Pradip; "/>
    <s v="Children and Youth Services Review"/>
    <n v="2020"/>
    <s v="Peer-reviewed"/>
    <s v="doi.org/10.1016/j.childyouth.2020.105360"/>
    <s v="English"/>
    <s v=""/>
    <s v="Yes"/>
    <s v=""/>
    <s v=""/>
    <x v="1"/>
    <s v="Not applicable "/>
    <s v=""/>
    <s v=""/>
    <s v=""/>
    <s v=""/>
    <s v=""/>
    <s v=""/>
    <s v=""/>
    <s v="Yes"/>
    <s v="Yes"/>
    <s v=""/>
    <s v=""/>
    <s v=""/>
    <s v=""/>
    <s v=""/>
    <m/>
    <s v=""/>
    <m/>
    <s v="Extended Search "/>
  </r>
  <r>
    <s v="Using telemedicine during the COVID-19 pandemic"/>
    <s v="Telemedicine is the delivery of health care services using information or communication technology. In the current pandemic scenario, telemedicine can supplement health-care delivery in the absence of in-person visit. The Government of India has recently launched the e-sanjeevani OPD, a National teleconsultation service, which has been adopted by many state governments as mandatory for health-care providers. With Indian Medical Association issuing an advisory against the use of telemedicine except in few situations, a lot of confusion exists in the mind of a pediatrician. Despite the uncertain situation, we have to remember that other diseases shall not stall in the face of a pandemic. Since telemedicine is an evolving subject, training of medical professionals, clear guidelines and good quality internet service systems will go a long way in increasing the acceptability of telemedicine in the Indian population. We herein discuss issues related to using telemedicine during the SARS-CoV-2 pandemic."/>
    <d v="2020-05-14T00:00:00"/>
    <s v="Unclear "/>
    <s v="https://link.springer.com/article/10.1007/s13312-020-1895-6"/>
    <s v="https://link.springer.com/article/10.1007/s13312-020-1895-6"/>
    <x v="8"/>
    <x v="2"/>
    <s v="Mahajan, Vidushi; Singh, Tanvi; Azad, Chandrika; "/>
    <s v="Indian pediatrics"/>
    <n v="2020"/>
    <s v="Peer-reviewed"/>
    <s v=" PII: S097475591600182"/>
    <s v="English"/>
    <s v=""/>
    <s v=""/>
    <s v=""/>
    <s v="Yes"/>
    <x v="1"/>
    <s v="Not applicable "/>
    <s v=""/>
    <s v=""/>
    <s v=""/>
    <s v=""/>
    <s v=""/>
    <s v=""/>
    <s v=""/>
    <s v=""/>
    <s v=""/>
    <s v=""/>
    <s v=""/>
    <s v=""/>
    <s v=""/>
    <s v=""/>
    <m/>
    <s v=""/>
    <m/>
    <s v="Extended Search "/>
  </r>
  <r>
    <s v="A review of coronavirus disease-2019 (COVID-19)"/>
    <s v="There is a new public health crises threatening the world with the emergence and spread of 2019 novel coronavirus (2019-nCoV) or the severe acute respiratory syndrome coronavirus 2 (SARS-CoV-2). The virus originated in bats and was transmitted to humans through yet unknown intermediary animals in Wuhan, Hubei province, China in December 2019. There have been around 96,000 reported cases of coronavirus disease 2019 (COVID-2019) and 3300 reported deaths to date (05/03/2020). The disease is transmitted by inhalation or contact with infected droplets and the incubation period ranges from 2 to 14 d. The symptoms are usually fever, cough, sore throat, breathlessness, fatigue, malaise among others. The disease is mild in most people; in some (usually the elderly and those with comorbidities), it may progress to pneumonia, acute respiratory distress syndrome (ARDS) and multi organ dysfunction. Many people are asymptomatic. The case fatality rate is estimated to range from 2 to 3%. Diagnosis is by demonstration of the virus in respiratory secretions by special molecular tests. Common laboratory findings include normal/ low white cell counts with elevated C-reactive protein (CRP). The computerized tomographic chest scan is usually abnormal even in those with no symptoms or mild disease. Treatment is essentially supportive; role of antiviral agents is yet to be established. Prevention entails home isolation of suspected cases and those with mild illnesses and strict infection control measures at hospitals that include contact and droplet precautions. The virus spreads faster than its two ancestors the SARS-CoV and Middle East respiratory syndrome coronavirus (MERS-CoV), but has lower fatality. The global impact of this new epidemic is yet uncertain"/>
    <d v="2020-03-13T00:00:00"/>
    <s v="Unclear "/>
    <s v="https://link.springer.com/article/10.1007/s12098-020-03263-6"/>
    <s v="https://link.springer.com/article/10.1007/s12098-020-03263-6"/>
    <x v="8"/>
    <x v="2"/>
    <s v="Singhal, Tanu; "/>
    <s v="The Indian Journal of Pediatrics"/>
    <n v="2020"/>
    <s v="Peer-reviewed"/>
    <s v="10.1007/s12098-020-03263-6"/>
    <s v="English"/>
    <s v="Yes"/>
    <s v="Yes"/>
    <s v="Yes"/>
    <s v=""/>
    <x v="1"/>
    <s v="Not applicable "/>
    <s v="Yes"/>
    <s v="Yes"/>
    <s v=""/>
    <s v=""/>
    <s v=""/>
    <s v="Yes"/>
    <s v="Yes"/>
    <s v="Yes"/>
    <s v="Yes"/>
    <s v="Yes"/>
    <s v="Yes"/>
    <s v=""/>
    <s v=""/>
    <s v=""/>
    <m/>
    <s v=""/>
    <m/>
    <s v="Extended Search "/>
  </r>
  <r>
    <s v="Age-structured impact of social distancing on the COVID-19 epidemic in India"/>
    <s v="The outbreak of the novel coronavirus, COVID-19, has been declared a pandemic by the WHO. The structures of social contact critically determine the spread of the infection and, in the absence of vaccines, the control of these structures through large-scale social distancing measures appears to be the most effective means of mitigation. Here we use an age-structured SIR model with social contact matrices obtained from surveys and Bayesian imputation to study the progress of the COVID-19 epidemic in India. The basic reproductive ratio R0 and its time-dependent generalization are computed based on case data, age distribution and social contact structure. The impact of social distancing measures - workplace non-attendance, school closure, lockdown - and their efficacy with durations are then investigated. A three-week lockdown is found insufficient to prevent a resurgence and, instead, protocols of sustained lockdown with periodic relaxation are suggested. Forecasts are provided for the reduction in age-structured morbidity and mortality as a result of these measures. Our study underlines the importance of age and social contact structures in assessing the country-specific impact of mitigatory social distancing."/>
    <d v="2020-03-26T00:00:00"/>
    <s v="Unclear "/>
    <s v="https://arxiv.org/abs/2003.12055v1"/>
    <s v="https://arxiv.org/abs/2003.12055v1"/>
    <x v="7"/>
    <x v="5"/>
    <s v="Singh, Rajesh; Adhikari, Ronojoy; "/>
    <s v="arXiv preprint arXiv:2003.12055"/>
    <n v="2020"/>
    <s v="Peer-reviewed"/>
    <s v="Not available"/>
    <s v="English"/>
    <s v=""/>
    <s v=""/>
    <s v=""/>
    <s v="Yes"/>
    <x v="3"/>
    <s v="Not applicable "/>
    <s v=""/>
    <s v=""/>
    <s v=""/>
    <s v=""/>
    <s v=""/>
    <s v=""/>
    <s v=""/>
    <s v=""/>
    <s v=""/>
    <s v=""/>
    <s v=""/>
    <s v=""/>
    <s v=""/>
    <s v=""/>
    <m/>
    <s v="Authorse use an age-structured SIR model with social contact matrices obtained from surveys and Bayesian imputation to study the progress of the COVID-19 epidemic in India"/>
    <m/>
    <s v="Extended Search "/>
  </r>
  <r>
    <s v="COVID-19 Pandemic and Challenges for Socio-economic Issues, Healthcare and National Programs in India"/>
    <s v="Background and aims_x000a_The nationwide lockdown was imposed in India following novel coronavirus pandemic. In this paper, we discuss socio-economic, health and National healthcare challenges following lockdown, with focus on population belonging to low socio-economic stratum (SES)._x000a__x000a_Methods_x000a_A literature search was conducted using PubMed and Google Scholar. In addition, existing guidelines including those by Ministry of Health and Family Welfare, Government of India, and articles from several non-academic sources (e.g. news websites etc.) were accessed._x000a__x000a_Results_x000a_While the nationwide lockdown has resulted in financial losses and has affected all segments of society, the domino effect on health, healthcare and nutrition could possibly pose major setbacks to previously gained successes of National health programs._x000a__x000a_Conclusion_x000a_Apart from firm economic measures, all National Health Programs should be re-strengthened to avert possible surge of communicable (apart from COVID19) and non-communicable diseases. These efforts should be focussed on population belonging to low SES."/>
    <d v="2020-05-30T00:00:00"/>
    <s v="Unclear "/>
    <s v="https://www.sciencedirect.com/science/article/pii/S1871402120301600?casa_token=XspbXhqrOZkAAAAA:3-wwOkgRmD7CQZgSs3Jmi7fqv_J5m1LpmO9QYoMqB4xqnhWzX-eKC3qfmwu7U_8fuHASkEQ"/>
    <s v="https://www.sciencedirect.com/science/article/pii/S1871402120301600?casa_token=XspbXhqrOZkAAAAA:3-wwOkgRmD7CQZgSs3Jmi7fqv_J5m1LpmO9QYoMqB4xqnhWzX-eKC3qfmwu7U_8fuHASkEQ"/>
    <x v="7"/>
    <x v="2"/>
    <s v="Gopalan, Hema S; Misra, Anoop; "/>
    <s v="Diabetes &amp; Metabolic Syndrome: Clinical Research &amp; Reviews"/>
    <n v="2020"/>
    <s v="Peer-reviewed"/>
    <s v="10.1016/j.dsx.2020.05.041"/>
    <s v="English"/>
    <s v=""/>
    <s v=""/>
    <s v=""/>
    <s v="Yes"/>
    <x v="3"/>
    <s v="Not applicable "/>
    <s v=""/>
    <s v=""/>
    <s v=""/>
    <s v=""/>
    <s v=""/>
    <s v=""/>
    <s v=""/>
    <s v=""/>
    <s v=""/>
    <s v=""/>
    <s v=""/>
    <s v=""/>
    <s v="Yes"/>
    <s v="Yes"/>
    <m/>
    <s v=""/>
    <s v="Mental health"/>
    <s v="Extended Search "/>
  </r>
  <r>
    <s v="COVID-19 pandemic: mental health and beyond-The Indian perspective"/>
    <s v="India is a de facto continent in the garb of a country. COVID-19 is an unprecedented global pandemic spanning continents. Being the second most populous country in the world, experts regard how India deals with the outbreak will have enormous impact on the world’s ability to deal with it. The country has been in lockdown since 25th March 2020 until the current time of early May 2020, and despite several challenges there has been early success. The major conflict now is the health benefits weighed up against the deleterious social and economic consequences of prolonged lockdown i.e. life versus livelihood. This unprecedented calamity could potentially cause or exacerbate various psychiatric disorders. It is recognised that lifestyle changes and limited screen time may help reduce mental health difficulties. Considering the physical barriers to consultation, development of telemedicine services is needed. This pandemic, like other previous pandemics, will pass and until this happens we must remain extremely vigilant."/>
    <d v="2020-05-21T00:00:00"/>
    <s v="Unclear "/>
    <s v="https://www.cambridge.org/core/journals/irish-journal-of-psychological-medicine/article/covid19-pandemic-mental-health-and-beyond-the-indian-perspective/C49D9B1CDAF3AB800909F44C40635437"/>
    <s v="https://www.cambridge.org/core/journals/irish-journal-of-psychological-medicine/article/covid19-pandemic-mental-health-and-beyond-the-indian-perspective/C49D9B1CDAF3AB800909F44C40635437"/>
    <x v="7"/>
    <x v="3"/>
    <s v="Mukherjee, Abir; Bandopadhyay, Gargi; Chatterjee, Seshadri Sekhar; "/>
    <s v="Irish Journal of Psychological Medicine"/>
    <n v="2020"/>
    <s v="Peer-reviewed"/>
    <s v="Not available"/>
    <s v="English"/>
    <s v=""/>
    <s v=""/>
    <s v=""/>
    <s v="Yes"/>
    <x v="3"/>
    <s v="Not applicable "/>
    <s v=""/>
    <s v=""/>
    <s v=""/>
    <s v=""/>
    <s v=""/>
    <s v=""/>
    <s v=""/>
    <s v=""/>
    <s v=""/>
    <s v=""/>
    <s v=""/>
    <s v=""/>
    <s v=""/>
    <s v="Yes"/>
    <m/>
    <s v=""/>
    <s v="Mental health"/>
    <s v="Extended Search "/>
  </r>
  <r>
    <s v="Was child abuse underdetected during the COVID-19 lockdown?"/>
    <s v="None available"/>
    <d v="2020-08-06T00:00:00"/>
    <d v="2020-08-19T00:00:00"/>
    <s v="https://www.ncbi.nlm.nih.gov/pmc/articles/PMC7410011/"/>
    <s v="https://www.ncbi.nlm.nih.gov/pmc/articles/PMC7410011/"/>
    <x v="0"/>
    <x v="1"/>
    <s v="Caron F, Plancq MC, Tourneux P, Gouron R, Klein C."/>
    <s v="Arch Pediatr"/>
    <n v="2020"/>
    <s v="Peer-reviewed"/>
    <s v="10.1016/j.arcped.2020.07.010"/>
    <s v="English"/>
    <s v=""/>
    <s v="Yes"/>
    <s v=""/>
    <s v="Yes"/>
    <x v="0"/>
    <s v="31 children"/>
    <s v=""/>
    <s v=""/>
    <s v=""/>
    <s v=""/>
    <s v=""/>
    <s v=""/>
    <s v=""/>
    <s v=""/>
    <s v=""/>
    <s v=""/>
    <s v=""/>
    <s v=""/>
    <s v=""/>
    <s v="Yes"/>
    <s v=""/>
    <s v=""/>
    <s v="Mental health"/>
    <s v="Current week "/>
  </r>
  <r>
    <s v="Conducting research during the COVID-19 pandemic"/>
    <s v="The highly contagious severe acute respiratory syndrome coronavirus 2 (SARS-CoV-2) has affected every aspect of medical practice and has all but ceased clinical, translational and basic science research. Pregnant women appear to be similarly affected by the virus as non-pregnant adults. As obstetricians, not only do we have a duty to care for pregnant women and their fetuses, but to continue to conduct research, inclusive of that which would guide us in delivering care during a pandemic. Conducting such research has its challenges. The objective of this chapter is to review the impact of SARS-CoV-2 on ongoing and new pregnancy research during the pandemic, describe the challenges encountered and summarize the key strategies necessary for a successful research environment."/>
    <d v="2020-07-21T00:00:00"/>
    <d v="2020-08-19T00:00:00"/>
    <s v="https://www.sciencedirect.com/science/article/pii/S0146000520300707"/>
    <s v="https://www.sciencedirect.com/science/article/pii/S0146000520300707"/>
    <x v="8"/>
    <x v="3"/>
    <s v="Mourad M, Bousleiman S, Wapner R, Gyamfi-Bannerman C."/>
    <s v="Semin Perinatol"/>
    <n v="2020"/>
    <s v="Peer-reviewed"/>
    <s v="10.1016/j.semperi.2020.151287"/>
    <s v="English"/>
    <s v="Yes"/>
    <s v=""/>
    <s v=""/>
    <s v=""/>
    <x v="0"/>
    <s v="Not applicable "/>
    <s v=""/>
    <s v=""/>
    <s v=""/>
    <s v=""/>
    <s v=""/>
    <s v=""/>
    <s v=""/>
    <s v=""/>
    <s v=""/>
    <s v=""/>
    <s v=""/>
    <s v=""/>
    <s v=""/>
    <s v=""/>
    <s v=""/>
    <s v=""/>
    <m/>
    <s v="Current week "/>
  </r>
  <r>
    <s v="Impact of COVID-19 pandemic on neonatologists in resource-limited country"/>
    <s v="None available"/>
    <d v="2020-08-17T00:00:00"/>
    <d v="2020-08-19T00:00:00"/>
    <s v="https://www.tandfonline.com/doi/abs/10.1080/14767058.2020.1808619?journalCode=ijmf20"/>
    <s v="https://www.tandfonline.com/doi/abs/10.1080/14767058.2020.1808619?journalCode=ijmf20"/>
    <x v="18"/>
    <x v="0"/>
    <s v="Elhadi M, Msherghi A, Elkhafeefi F, Buzreg A, Mohammed E, Bouhuwaish A, Al-Fraik N, Biala M, Alhaddad S, Alghanai E, Abdulrazik S."/>
    <s v="J Matern Fetal Neonatal Med"/>
    <n v="2020"/>
    <s v="Peer-reviewed"/>
    <s v="10.1080/14767058.2020.1808619"/>
    <s v="English"/>
    <s v="Yes"/>
    <s v=""/>
    <s v=""/>
    <s v="Yes"/>
    <x v="3"/>
    <s v="417 neonatologists"/>
    <s v=""/>
    <s v=""/>
    <s v=""/>
    <s v=""/>
    <s v=""/>
    <s v=""/>
    <s v=""/>
    <s v=""/>
    <s v=""/>
    <s v=""/>
    <s v=""/>
    <s v=""/>
    <s v="Yes"/>
    <s v=""/>
    <s v=""/>
    <s v=""/>
    <m/>
    <s v="Current week "/>
  </r>
  <r>
    <s v="Cardiac manifestations in SARS-CoV-2-associated multisystem inflammatory syndrome in children: a comprehensive review and proposed clinical approach"/>
    <s v="Initial reports on COVID-19 described children as largely spared from severe manifestations, with only 2–6% of children requiring intensive care treatment. However, since mid-April 2020, clusters of pediatric cases of severe systemic hyperinflammation and shock epidemiologically linked with COVID-19 have been reported. This condition was named as SARS-Cov-2-associated multisystem inflammatory syndrome in children and showed similarities to Kawasaki disease. Here, we present a narrative review of cases reported in literature and we discuss the clinical acute and follow-up management of these patients. Patients with SARS-Cov-2-associated multisystem inflammatory syndrome frequently presented with persistent fever, gastrointestinal symptoms, polymorphic rash, conjunctivitis, and mucosal changes. Elevated inflammatory markers and evidence of cytokine storm were frequently observed. A subset of these patients also presented with hypotension and shock (20–100%) from either acute myocardial dysfunction or systemic hyperinflammation/vasodilation. Coronary artery dilation or aneurysms have been described in 6–24%, and arrhythmias in 7–60%. Cardiac support, immunomodulation, and anticoagulation are the key aspects for the management of the acute phase. Long-term structured follow-up of these patients is required due to the unclear prognosis and risk of progression of cardiac manifestations._x000a__x000a_Conclusion: Multisystem inflammatory syndrome is a novel syndrome related to SARS-CoV-2 infection. Evidence is still scarce but rapidly emerging in the literature. Cardiac manifestations are frequent, including myocardial and coronary involvement, and need to be carefully identified and monitored over time."/>
    <d v="2020-08-15T00:00:00"/>
    <d v="2020-08-18T00:00:00"/>
    <s v="https://link.springer.com/article/10.1007/s00431-020-03766-6"/>
    <s v="https://link.springer.com/article/10.1007/s00431-020-03766-6"/>
    <x v="3"/>
    <x v="2"/>
    <s v="Sperotto F, Friedman KG, Son MBF, VanderPluym CJ, Newburger JW, Dionne A."/>
    <s v="Eur J Pediatr"/>
    <n v="2020"/>
    <s v="Peer-reviewed"/>
    <s v="10.1007/s00431-020-03766-6"/>
    <s v="English"/>
    <s v=""/>
    <s v="Yes"/>
    <s v=""/>
    <s v=""/>
    <x v="1"/>
    <s v="Not applicable "/>
    <s v=""/>
    <s v=""/>
    <s v=""/>
    <s v=""/>
    <s v=""/>
    <s v=""/>
    <s v=""/>
    <s v=""/>
    <s v=""/>
    <s v=""/>
    <s v=""/>
    <s v=""/>
    <s v=""/>
    <s v=""/>
    <s v=""/>
    <s v=""/>
    <m/>
    <s v="Current week "/>
  </r>
  <r>
    <s v="A Summary of Recommendations for Plastic Surgeons during the Coronavirus Disease 2019 Outbreak"/>
    <s v="Background: _x000a_The coronavirus disease 2019 outbreak presents unique challenges to the healthcare system. The lack of unified guidelines on what constitutes elective surgery left plastic surgeons without a clear framework to guide their practices. More urgently, the ambiguity in defining elective surgery leaves plastic surgeons without clear guidance as states begin to phase in these procedures._x000a__x000a_Methods: _x000a_Recommendations issued by state governing bodies as of April 28, 2020, were reviewed. National society and federal guidelines pertaining to postponement and resumption of elective surgeries affected by the coronavirus disease 2019 outbreak were also reviewed. Recommendations based on the above are collated for plastic surgeons._x000a__x000a_Results: _x000a_Thirty-six states and the District of Columbia provide recommendations regarding elective surgery. Cosmetic surgery is considered an elective surgery and should be postponed; this may be among the first elective surgeries to safely resume. Societal guidelines provide disease-specific recommendations for cancer-related surgery and breast reconstruction. Trauma, other cancer-related reconstruction, and hand surgeries are considered nonelective if postponement threatens life or limb or if a patient is highly symptomatic. Postponement and resumption of oncology, trauma, and hand surgery cases depend on disease stage and complexity of reconstruction. Pediatric craniofacial surgery presents unique challenges due to the time-sensitive nature of the interventions._x000a__x000a_Conclusions: _x000a_Guidance on elective surgery is vague for plastic surgeons. Government recommendations and societal guidelines provide a framework for plastic surgeons to assess the elective nature of a surgical intervention and safety of resumption; however, a nuanced assessment must be made on local disease transmission, supply availability, and hospital capacity."/>
    <d v="2020-07-17T00:00:00"/>
    <d v="2020-08-18T00:00:00"/>
    <s v="https://journals.lww.com/prsgo/Fulltext/2020/07000/A_Summary_of_Recommendations_for_Plastic_Surgeons.46.aspx"/>
    <s v="https://journals.lww.com/prsgo/Fulltext/2020/07000/A_Summary_of_Recommendations_for_Plastic_Surgeons.46.aspx"/>
    <x v="10"/>
    <x v="3"/>
    <s v="Schoenbrunner AR"/>
    <s v="Plast Reconstr Surg Glob Open"/>
    <n v="2020"/>
    <s v="Peer-reviewed"/>
    <s v="10.1097/GOX.0000000000003039"/>
    <s v="English"/>
    <s v=""/>
    <s v="Yes"/>
    <s v=""/>
    <s v="Yes"/>
    <x v="0"/>
    <s v="Not applicable "/>
    <s v=""/>
    <s v=""/>
    <s v=""/>
    <s v=""/>
    <s v=""/>
    <s v=""/>
    <s v=""/>
    <s v=""/>
    <s v=""/>
    <s v=""/>
    <s v=""/>
    <s v=""/>
    <s v=""/>
    <s v=""/>
    <s v=""/>
    <s v=""/>
    <m/>
    <s v="Current week "/>
  </r>
  <r>
    <s v="New applications of a portable isolation hood for use in several settings and as a clean hood"/>
    <s v="Background: We previously reported that we developed a compact and portable isolation hood that covers the top half of a patient sitting or lying in bed. The negative pressure inside the hood is generated by a fan-filter-unit (FFU) through which infectious aerosols from a patient are filtered. The outside area is kept clean which decreases the risk of nosocomial infections in hospital wards. We tried new applications of the hood._x000a__x000a_Methods: The negative pressure hood was newly applied in an intensive care unit (ICU) as a place where a staff performs the practice of suctioning that generates much aerosol from the patient, as well as a waiting space for patients. Furthermore, the possibility that the hood can be converted to a positive pressure hood as a clean hood by switching the airflow direction of FFU was assessed. The cleaning efficacy of the inside of the hood was tested using an aerosolized cultured influenza virus tracer and an optimal airflow rate was determined according to the test results._x000a__x000a_Results: The hood, named Barrihood, was found to be competent to be used (I) for tracheal suctioning in ICU, (II) as a waiting space for a child in a nursery who suddenly showed symptoms of the disease and waiting to be picked-up by the guardian, and (III) as a waiting space in a special outpatient clinic in a hospital for COVID-19 suspected cases to prevent dissemination of airborne pathogens. The positive pressure hood was also competent in keeping clean air quality that meets the standard class 100 of NASA's bio-clean room category._x000a__x000a_Conclusions: The proposed new applications will broaden the range of the hood's usage. The isolation hood could be useful in many settings to protect people outside the hood from a patient inside, or to protect an individual inside from air particles outside the hood, such as airborne pathogens, allergens, or hazardous particulate matter like PM2.5._x000a__x000a_Keywords: Infection control; airborne transmission; isolation hood; negative pressure; positive pressure."/>
    <d v="2020-08-18T00:00:00"/>
    <d v="2020-08-18T00:00:00"/>
    <s v="http://jtd.amegroups.com/article/view/41682/html"/>
    <s v="http://jtd.amegroups.com/article/view/41682/html"/>
    <x v="4"/>
    <x v="8"/>
    <s v="Nishimura H, Fan Y, Sakata S."/>
    <s v="J Thorac Dis"/>
    <n v="2020"/>
    <s v="Peer-reviewed"/>
    <s v="10.21037/jtd-20-1211"/>
    <s v="English"/>
    <s v=""/>
    <s v="Yes"/>
    <s v=""/>
    <s v="Yes"/>
    <x v="0"/>
    <s v="Portable isolation hood and 1 child"/>
    <s v=""/>
    <s v=""/>
    <s v=""/>
    <s v=""/>
    <s v=""/>
    <s v=""/>
    <s v=""/>
    <s v=""/>
    <s v=""/>
    <s v=""/>
    <s v=""/>
    <s v=""/>
    <s v=""/>
    <s v="Yes"/>
    <s v=""/>
    <s v=""/>
    <m/>
    <s v="Current week "/>
  </r>
  <r>
    <s v="Women's perspective on the COVID-19 pandemic: Walking into a post-peak phase"/>
    <s v="The pandemic of Novel Coronavirus Disease 2019 (COVID-19), caused by severe acute respiratory syndrome coronavirus 2 (SARS-CoV-2), has provoked hundreds of thousands of deaths, resulting in catastrophe for humans. Although some insights have been garnered in studies on women, children and young adults infected with COVID-19, these often remain fragmented in literature. Therefore, we discussed the impact of COVID-19 pandemic on women, children and young patients, particularly those with underlying cardiovascular comorbidities or congenital heart disease. Furthermore, we gathered and distilled the existing body of literature that describes their cardiovascular complications and the recommended actions in favour of those patients toward the post-peak pandemic period. Although many questions still require answers, this article is sought to help the practicing clinician in the understanding and management of the threatening disease in special populations._x000a__x000a_Keywords: Children/young; Congenital heart disease; Covid-19; Infection and cardiovascular disease; Public health; Women."/>
    <d v="2020-08-13T00:00:00"/>
    <d v="2020-08-18T00:00:00"/>
    <s v="https://www.ncbi.nlm.nih.gov/pmc/articles/PMC7423508/"/>
    <s v="https://www.ncbi.nlm.nih.gov/pmc/articles/PMC7423508/"/>
    <x v="8"/>
    <x v="2"/>
    <s v="Sabatino J, Moscatelli S, Rustamova Y, Kotlar I, Avesani M, Brida M, G√∂k G, Borrelli N, Marchenko O, Calvieri C, Czerwi≈Ñska-Jelonkiewicz K, Moharem-Elgamal S, Grapsa J, √ñz TK; Pink International Young Academy of Cardiology."/>
    <s v="Int J Cardiol"/>
    <n v="2020"/>
    <s v="Peer-reviewed"/>
    <s v="10.1016/j.ijcard.2020.08.025"/>
    <s v="English"/>
    <s v="Yes"/>
    <s v="Yes"/>
    <s v="Yes"/>
    <s v=""/>
    <x v="1"/>
    <s v="Not applicable "/>
    <s v=""/>
    <s v=""/>
    <s v=""/>
    <s v=""/>
    <s v=""/>
    <s v=""/>
    <s v=""/>
    <s v=""/>
    <s v=""/>
    <s v=""/>
    <s v=""/>
    <s v=""/>
    <s v=""/>
    <s v=""/>
    <s v=""/>
    <s v=""/>
    <s v="Breast milk/Breast feeding"/>
    <s v="Current week "/>
  </r>
  <r>
    <s v="COVID-19 and maternal, fetal and neonatal mortality: a systematic review"/>
    <s v="Objective_x000a_This is the first comprehensive review to focus on currently available evidence regarding maternal, fetal and neonatal mortality cases associated with Coronavirus Disease 2019 (COVID-19) infection, up to July 2020._x000a__x000a_Methods_x000a_We systematically searched PubMed, Scopus, Google Scholar and Web of Science databases to identify any reported cases of maternal, fetal or neonatal mortality associated with COVID-19 infection. The references of relevant studies were also hand-searched._x000a__x000a_Results_x000a_Of 2815 studies screened, 10 studies reporting 37 maternal and 12 perinatal mortality cases (7 fetal demise and 5 neonatal death) were finally eligible for inclusion to this review. All maternal deaths were seen in women with previous co-morbidities, of which the most common were obesity, diabetes, asthma and advanced maternal age. Acute respiratory distress syndrome (ARDS) and severity of pneumonia were considered as the leading causes of all maternal mortalities, except for one case who died of thromboembolism during postpartum period. Fetal and neonatal mortalities were suggested to be a result of the severity of maternal infection or the prematurity, respectively. Interestingly, there was no evidence of vertical transmission or positive COVID-19 test result among expired neonates._x000a__x000a_Conclusion_x000a_Current available evidence suggested that maternal mortality mostly happened among women with previous co-morbidities and neonatal mortality seems to be a result of prematurity rather than infection. However, further reports are needed so that the magnitude of the maternal and perinatal mortality could be determined more precisely."/>
    <d v="2020-08-16T00:00:00"/>
    <d v="2020-08-18T00:00:00"/>
    <s v="https://www.tandfonline.com/doi/abs/10.1080/14767058.2020.1806817?journalCode=ijmf20"/>
    <s v="https://www.tandfonline.com/doi/abs/10.1080/14767058.2020.1806817?journalCode=ijmf20"/>
    <x v="3"/>
    <x v="2"/>
    <s v="Hessami K, Homayoon N, Hashemi A, Vafaei H, Kasraeian M, Asadi N."/>
    <s v="J Matern Fetal Neonatal Med"/>
    <n v="2020"/>
    <s v="Peer-reviewed"/>
    <s v="10.1080/14767058.2020.1806817"/>
    <s v="English"/>
    <s v="Yes"/>
    <s v=""/>
    <s v=""/>
    <s v=""/>
    <x v="1"/>
    <s v="Not applicable "/>
    <s v=""/>
    <s v=""/>
    <s v=""/>
    <s v=""/>
    <s v=""/>
    <s v=""/>
    <s v=""/>
    <s v=""/>
    <s v=""/>
    <s v=""/>
    <s v=""/>
    <s v=""/>
    <s v=""/>
    <s v=""/>
    <s v=""/>
    <s v=""/>
    <m/>
    <s v="Current week "/>
  </r>
  <r>
    <s v="Where Have All the Emergency Pediatric Mental Health Patients Gone During COVID19?"/>
    <s v="None available"/>
    <d v="2020-08-16T00:00:00"/>
    <d v="2020-08-18T00:00:00"/>
    <s v="https://onlinelibrary.wiley.com/doi/10.1111/apa.15537"/>
    <s v="https://onlinelibrary.wiley.com/doi/10.1111/apa.15537"/>
    <x v="10"/>
    <x v="1"/>
    <s v="Sheridan DC, Cloutier R, Johnson K, Marshall R."/>
    <s v="Acta Paediatr"/>
    <n v="2020"/>
    <s v="Peer-reviewed"/>
    <s v="10.1111/apa.15537"/>
    <s v="English"/>
    <s v=""/>
    <s v="Yes"/>
    <s v=""/>
    <s v="Yes"/>
    <x v="0"/>
    <s v="1 month and unspecified number of pediatric patients"/>
    <s v=""/>
    <s v=""/>
    <s v=""/>
    <s v=""/>
    <s v=""/>
    <s v=""/>
    <s v=""/>
    <s v=""/>
    <s v=""/>
    <s v=""/>
    <s v=""/>
    <s v=""/>
    <s v=""/>
    <s v="Yes"/>
    <s v=""/>
    <s v=""/>
    <m/>
    <s v="Current week "/>
  </r>
  <r>
    <s v="Managing Preterm Infants Born to COVID-19 Mothers: Evidence from a Retrospective Cohort Study in Wuhan, China"/>
    <s v="Background: COVID-19 has spread rapidly over the world. Little is known about the outcomes of infections in pregnant women. The management and characteristics of preterm infants born to COVID-19 mothers need to be clarified. Methods: In this retrospective, single-center cohort study, we describe the clinical courses of 6 preterm infants born to COVID-19 mothers, the management protocol, and related outcomes. Results: Six preterm infants were admitted to Tongji Hospital between January 23 and March 19, 2020. Gestational age ranged from 28+5 to 36+3 weeks. One late preterm infant was delivered early due to maternal dyspnea from COVID-19. Five infants were delivered by Caesarean section. None had perinatal asphyxia. Two infants required respiratory support due to respiratory distress syndrome and apnea of prematurity. All infants did not develop severe complications of prematurity and are negative for severe acute respiratory syndrome (SARS)-CoV-2 nucleic acid testing. Conclusion: With an expedited and adequate delivery protocol, less invasive treatment principle, and active infection precautious, we found a limited impact of COVID-19 mothers on preterm delivery and neonatal short-term outcomes. The risk of vertical transmission of SARS-CoV-2 is low in preterm infants born to COVID-19 mothers if appropriate management is implemented."/>
    <d v="2020-08-14T00:00:00"/>
    <d v="2020-08-18T00:00:00"/>
    <s v="https://www.karger.com/Article/FullText/509141"/>
    <s v="https://www.karger.com/Article/FullText/509141"/>
    <x v="11"/>
    <x v="1"/>
    <s v="Hu X, Gao J, Wei Y, Chen H, Sun X, Chen J, Luo X, Chen L."/>
    <s v="Neonatology"/>
    <n v="2020"/>
    <s v="Peer-reviewed"/>
    <s v="10.1159/000509141"/>
    <s v="English"/>
    <s v="Yes"/>
    <s v=""/>
    <s v="Yes"/>
    <s v=""/>
    <x v="3"/>
    <s v="6 preterm neonates"/>
    <s v="Yes"/>
    <s v=""/>
    <s v="Yes"/>
    <s v="Yes"/>
    <s v="Yes"/>
    <s v=""/>
    <s v=""/>
    <s v=""/>
    <s v=""/>
    <s v=""/>
    <s v="Yes"/>
    <s v=""/>
    <s v=""/>
    <s v=""/>
    <s v=""/>
    <s v=""/>
    <m/>
    <s v="Current week "/>
  </r>
  <r>
    <s v="Anatomical and timely assessment of protein expression of angiotensin-converting enzyme 2, SARS-CoV-2 specific receptor, in fetal and placental tissues: new insight for perinatal counseling"/>
    <s v="Infection with SARS-CoV2 does not spare pregnant women and the possibility of vertical transmission which might lead to fetal damages is pending._x000a__x000a_Objective: We hypothesized that the observed low incidence of perinatal infection could be related to a low expression of the membrane receptor for SARS-CoV2, ACE2, in the fetal-placental unit. We evaluated protein expression of ACE2 both in placentas and fetal organs from non-infected pregnancies across gestation._x000a__x000a_Methods: Discovery study. Immunocytochemistry analysis for ACE2 in organs and placentas were performed in May 2020, in samples from a registered biobank. Five cases of medical termination of pregnancy performed at between 15 and 38 weeks' in healthy women. Paraffin-embedded tissues (kidneys, brain, lungs, intestinal tract, heart). Matching tissues from 8-year-old children (N=4) were tested as controls. Seven placentas including those of the 5 cases, 1 of a 7-week miscarriage and 1 of a symptomatic SARS-COV2 pregnancy at 34 weeks. Tissues' sections were incubated with rabbit monoclonal anti-ACE2. Protein expression of ACE2 was detected by immunochemistry._x000a__x000a_Results: ACE2 expression was detected in fetal kidneys, rectum and ileum across gestation and similarly in the pediatric control. It was barely detectable in lungs at 15 weeks' and not found thereafter. In the pediatric control, ACE2 was only detectable in type 2 pneumocytes. No ACE2 expression was found in the cerebral ependymal, parenchyma nor in cardiac tissues ACE2 was expressed in syncitiotrophoblast and cytotrophoblast from 7th weeks' onwards and across gestation but not in the amnion. Similar intensity and distribution of ACE2 staining were identified in the mother's SARS-CoV2 placenta._x000a__x000a_Conclusions: Marked placental expression of ACE2 provides a rationale for vertical transmission at cellular level. Absence of ACE2 expression in the fetal brain and heart is reassuring on the risk of congenital malformation. Clinical follow-up of infected pregnant women and their children are needed to validate these observations. This article is protected by copyright. All rights reserved._x000a__x000a_Keywords: ACE-2; fetal organs; placenta; protein expression; sars-CoV-2; vertical transmission."/>
    <d v="2020-08-15T00:00:00"/>
    <d v="2020-08-17T00:00:00"/>
    <s v="https://obgyn.onlinelibrary.wiley.com/doi/abs/10.1002/uog.22178"/>
    <s v="https://obgyn.onlinelibrary.wiley.com/doi/abs/10.1002/uog.22178"/>
    <x v="8"/>
    <x v="8"/>
    <s v="Faure-Bardon V, Isnard P, Roux N, Leruez-Ville M, Molina T, Bessieres B, Ville Y."/>
    <s v="Ultrasound Obstet Gynecol"/>
    <n v="2020"/>
    <s v="Peer-reviewed"/>
    <s v="10.1002/uog.22178"/>
    <s v="English"/>
    <s v="Yes"/>
    <s v=""/>
    <s v=""/>
    <s v=""/>
    <x v="1"/>
    <s v="Not applicable "/>
    <s v=""/>
    <s v=""/>
    <s v=""/>
    <s v=""/>
    <s v=""/>
    <s v=""/>
    <s v=""/>
    <s v=""/>
    <s v=""/>
    <s v=""/>
    <s v=""/>
    <s v=""/>
    <s v=""/>
    <s v=""/>
    <s v=""/>
    <s v=""/>
    <m/>
    <s v="Current week "/>
  </r>
  <r>
    <s v="Outcomes and epidemiology of COVID-19 infection in the obstetric population"/>
    <s v="As of June 19, 2020 there are more than 8.6 million COVID-19 cases worldwide with over 450,000 deaths. Providing obstetrical care in the setting of the pandemic poses challenges to the healthcare system in that, in comparison to many other medical specialties, obstetrical care cannot be deferred. Pregnant patients represent a high risk population for exposure and infection with respiratory pathogens and, as they require multiple points of contact with the healthcare system, are especially vulnerable. The purpose of this review is assess current epidemiology and outcomes research related to COVID-19 with a focus on obstetric patients. This review covers the global spread of the SARS-CoV-2 virus, symptomatology, modes of transmission, and current knowledge gaps related to epidemiology and outcomes for the obstetric population."/>
    <d v="2020-07-21T00:00:00"/>
    <d v="2020-08-17T00:00:00"/>
    <s v="https://www.ncbi.nlm.nih.gov/pmc/articles/PMC7371575/"/>
    <s v="https://www.ncbi.nlm.nih.gov/pmc/articles/PMC7371575/"/>
    <x v="3"/>
    <x v="2"/>
    <s v="Sutton D, Bertozzi-Villa C, Lasky J, Fuchs K, Friedman A."/>
    <s v="Semin Perinatol"/>
    <n v="2020"/>
    <s v="Peer-reviewed"/>
    <s v="10.1016/j.semperi.2020.151283"/>
    <s v="English"/>
    <s v="Yes"/>
    <s v=""/>
    <s v="Yes"/>
    <s v=""/>
    <x v="1"/>
    <s v="Not applicable "/>
    <s v=""/>
    <s v=""/>
    <s v=""/>
    <s v=""/>
    <s v=""/>
    <s v=""/>
    <s v=""/>
    <s v=""/>
    <s v=""/>
    <s v=""/>
    <s v=""/>
    <s v=""/>
    <s v=""/>
    <s v=""/>
    <s v=""/>
    <s v=""/>
    <m/>
    <s v="Current week "/>
  </r>
  <r>
    <s v="Clarifying the Sweeping Consequences of COVID-19 in Pregnant Women, Newborns, and Children With Existing Cohorts"/>
    <s v="None available"/>
    <d v="2020-08-10T00:00:00"/>
    <d v="2020-08-16T00:00:00"/>
    <s v="https://jamanetwork.com/journals/jamapediatrics/fullarticle/2769285"/>
    <s v="https://jamanetwork.com/journals/jamapediatrics/fullarticle/2769285"/>
    <x v="8"/>
    <x v="3"/>
    <s v="Hu YJ, Wake M, Saffery R."/>
    <s v="JAMA Pediatr"/>
    <n v="2020"/>
    <s v="Peer-reviewed"/>
    <s v="10.1001/jamapediatrics.2020.2395"/>
    <s v="English"/>
    <s v="Yes"/>
    <s v="Yes"/>
    <s v="Yes"/>
    <s v=""/>
    <x v="1"/>
    <s v="Not applicable "/>
    <s v=""/>
    <s v=""/>
    <s v=""/>
    <s v=""/>
    <s v=""/>
    <s v=""/>
    <s v=""/>
    <s v=""/>
    <s v=""/>
    <s v=""/>
    <s v=""/>
    <s v=""/>
    <s v=""/>
    <s v=""/>
    <s v=""/>
    <s v=""/>
    <m/>
    <s v="Current week "/>
  </r>
  <r>
    <s v="Prenatal neonatology telemedicine consultation for patients with fetal anomalies during the COVID-19 pandemic era: rapid implementation and lessons learned"/>
    <s v="None available"/>
    <d v="2020-08-14T00:00:00"/>
    <d v="2020-08-16T00:00:00"/>
    <s v="https://www.nature.com/articles/s41372-020-00787-9"/>
    <s v="https://www.nature.com/articles/s41372-020-00787-9"/>
    <x v="10"/>
    <x v="1"/>
    <s v="Bishop CE, Jackson LE, Vats KR, Azzuqa AA."/>
    <s v="J Perinatol"/>
    <n v="2020"/>
    <s v="Peer-reviewed"/>
    <s v="10.1038/s41372-020-00787-9"/>
    <s v="English"/>
    <s v="Yes"/>
    <s v=""/>
    <s v=""/>
    <s v="Yes"/>
    <x v="0"/>
    <s v="8 months and unspecified number of patients"/>
    <s v=""/>
    <s v=""/>
    <s v=""/>
    <s v=""/>
    <s v=""/>
    <s v=""/>
    <s v=""/>
    <s v=""/>
    <s v=""/>
    <s v=""/>
    <s v=""/>
    <s v=""/>
    <s v="Yes"/>
    <s v=""/>
    <s v=""/>
    <s v=""/>
    <m/>
    <s v="Current week "/>
  </r>
  <r>
    <s v="Maternal and neonatal characteristics and outcomes among COVID-19 infected women: An updated systematic review and meta-analysis"/>
    <s v="Objective_x000a_Coronavirus disease 2019 (COVID-19) has become a global pandemic and may adversely affect pregnancy outcomes. We estimated the adverse maternal and neonatal characteristics and outcomes among COVID-19 infected women and determined heterogeneity in the estimates and associated factors._x000a__x000a_Study Designs_x000a_PubMed search was performed of confirmed COVID-19 pregnant cases and related outcomes were ascertained prior to July 8, 2020, in this systematic review and meta-analysis. Studies reporting premature birth, low birth weight, COVID-19 infection in neonates, or mode of delivery status were included in the study. Two investigators independently performed searches, assessed quality of eligible studies as per the Cochrane handbook recommendations, extracted and reported data according to PRISMA guidelines. Pooled proportions of maternal and neonatal outcomes were estimated using meta-analyses for studies with varying sample sizes while a systematic review with descriptive data analysis was performed for case report studies. Maternal and neonatal outcomes included C-section, premature birth, low birth weight, adverse pregnancy events and COVID transmission in neonates._x000a__x000a_Results_x000a_A total of 790 COVID-19 positive females and 548 neonates from 61 studies were analyzed. The rates of C-section, premature birth, low birth weight, and adverse pregnancy events were estimated as 72 %, 23 %, 7 %, and 27 % respectively. In the heterogeneity analysis, the rate of C-section was substantially higher in Chinese studies (91 %) compared to the US (40 %) or European (38 %) studies. The rates of preterm birth and adverse pregnancy events were also lowest in the US studies (12 %, 15 %) compared to Chinese (17 %, 21 %), and European studies (19 %, 19 %). In case reports, the rates of C-section, preterm birth, and low birth weight were estimated as 69 %, 56 %, and 35 %, respectively. Adverse pregnancy outcomes were associated with infection acquired at early gestational ages, more symptomatic presentation, myalgia symptom at presentation, and use of oxygen support therapy._x000a__x000a_Conclusions_x000a_Adverse pregnancy outcomes were prevalent in COVID-19 infected females and varied by location, type, and size of the studies. Regular screening and early detection of COVID-19 in pregnant women may provide more favorable outcomes."/>
    <d v="2020-07-22T00:00:00"/>
    <d v="2020-08-16T00:00:00"/>
    <s v="https://www.ncbi.nlm.nih.gov/pmc/articles/PMC7373687/"/>
    <s v="https://www.ncbi.nlm.nih.gov/pmc/articles/PMC7373687/"/>
    <x v="3"/>
    <x v="9"/>
    <s v="Dubey P, Reddy SY, Manuel S, Dwivedi AK."/>
    <s v="Eur J Obstet Gynecol Reprod Biol"/>
    <n v="2020"/>
    <s v="Peer-reviewed"/>
    <s v="10.1016/j.ejogrb.2020.07.034"/>
    <s v="English"/>
    <s v="Yes"/>
    <s v=""/>
    <s v="Yes"/>
    <s v=""/>
    <x v="1"/>
    <s v="790 COVID-19 positive females and 548 neonates from 61 studies"/>
    <s v="Yes"/>
    <s v=""/>
    <s v="Yes"/>
    <s v="Yes"/>
    <s v="Yes"/>
    <s v=""/>
    <s v=""/>
    <s v=""/>
    <s v=""/>
    <s v=""/>
    <s v="Yes"/>
    <s v=""/>
    <s v=""/>
    <s v=""/>
    <s v=""/>
    <s v=""/>
    <m/>
    <s v="Current week "/>
  </r>
  <r>
    <s v="False-positive SARS-CoV-2 serology in 3 children with Kawasaki disease"/>
    <s v="Background_x000a_Kawasaki disease (KD) is an acute febrile and eruptive disease with systemic vasculitis predominantly affecting young East Asian children. Recent reports showed that children with KD-like disease from KD low prevalence regions had positive SARS-CoV-2 serology despite a negative SARS-CoV-2 polymerase chain reaction (PCR) in respiratory samples._x000a__x000a_Objectives_x000a_To describe 3 pediatric Kawasaki Disease patients with false positive SARS-CoV-2 serology._x000a__x000a_Study design_x000a_We retrospectively recruited children with KD diagnosed during the COVID-19 outbreak in Hong Kong. Clinical characteristics and laboratory test results including SARS-CoV-2 PCR results were retrieved. We performed a microparticle-based immunoassay for the detection of IgG against nucleoprotein (NP) and spike protein receptor binding domain (RBD), and a microneutralization assay for the detection of neutralizing antibodies._x000a__x000a_Results_x000a_Three Chinese children with typical KD were identified. They had no epidemiological links with COVID-19 patients and tested negative for SARS-CoV-2 NPA PCR. They were treated with IVIG and aspirin, and were discharged without complications. Subsequently 2 of them were tested positive against anti-RBD and anti-NP antibodies and 1 was tested positive against anti- RBD antibodies. However, microneutralization assay showed that neutralizing antibodies were absent, suggesting a false-positive IgG result._x000a__x000a_Conclusion_x000a_Detection of neutralizing antibodies is recommended to confirm previous SARS-CoV-2 infection in IgG-positive but PCR-negative patients."/>
    <d v="2020-07-17T00:00:00"/>
    <d v="2020-08-16T00:00:00"/>
    <s v="https://www.sciencedirect.com/science/article/pii/S0732889320305186"/>
    <s v="https://www.sciencedirect.com/science/article/pii/S0732889320305186"/>
    <x v="19"/>
    <x v="1"/>
    <s v="To KK, Chua GT, Kwok KL, Wong JS, Au DCY, Lam YY, Wong WH, Ho MH, Chan GC, Chui CS, Li X, Tung KT, Wong RS, Tso WW, Wong IC, Wong CS, Fong CH, Chan KH, Yuen KY, Ip P, Kwan MY."/>
    <s v="Diagn Microbiol Infect Dis"/>
    <n v="2020"/>
    <s v="Peer-reviewed"/>
    <s v="10.1016/j.diagmicrobio.2020.115141"/>
    <s v="English"/>
    <s v=""/>
    <s v="Yes"/>
    <s v=""/>
    <s v=""/>
    <x v="0"/>
    <s v="3 infants"/>
    <s v=""/>
    <s v=""/>
    <s v=""/>
    <s v=""/>
    <s v=""/>
    <s v="Yes"/>
    <s v="Yes"/>
    <s v=""/>
    <s v=""/>
    <s v="Yes"/>
    <s v=""/>
    <s v=""/>
    <s v=""/>
    <s v=""/>
    <s v=""/>
    <s v=""/>
    <m/>
    <s v="Current week "/>
  </r>
  <r>
    <s v="Children with SARS-CoV-2 infection during an epidemic in China (outside of Hubei province)"/>
    <s v="Background: Limited studies have reported the clinical and epidemiological characteristics of children infected with severe acute respiratory syndrome coronavirus 2 (SARS-CoV-2). This study aimed to provide the epidemiological characteristics of children with COVID-19 throughout China (outside of Hubei Province) based on public data."/>
    <d v="2020-06-15T00:00:00"/>
    <d v="2020-08-15T00:00:00"/>
    <s v="https://atm.amegroups.com/article/view/47313/html"/>
    <s v="https://atm.amegroups.com/article/view/47313/html"/>
    <x v="11"/>
    <x v="1"/>
    <s v="Xiao F, Chen B, Xiao T, Lee SK, Yan K, Hu L."/>
    <s v="Ann Transl Med"/>
    <n v="2020"/>
    <s v="Peer-reviewed"/>
    <s v="10.21037/atm-20-2908"/>
    <s v="English"/>
    <s v="Yes"/>
    <s v="Yes"/>
    <s v=""/>
    <s v=""/>
    <x v="3"/>
    <s v="279 children, including 1 newborn, 8 infants, and 29 children ages 1 to 5 years"/>
    <s v="Yes"/>
    <s v=""/>
    <s v="Yes"/>
    <s v=""/>
    <s v=""/>
    <s v="Yes"/>
    <s v="Yes"/>
    <s v=""/>
    <s v="Yes"/>
    <s v=""/>
    <s v=""/>
    <s v=""/>
    <s v=""/>
    <s v=""/>
    <s v=""/>
    <s v=""/>
    <m/>
    <s v="Current week "/>
  </r>
  <r>
    <s v="Hyperinflammation and the utility of immunomodulatory medications in children with COVID-19"/>
    <s v="Methods: This was an observational, cross-sectional study. We included a total of 279 diagnosed children based on the data of children infected with SARS-CoV-2 reported by the Health Commission in each province, autonomous region, municipality, or special administrative region in China (outside of Hubei Province) from January 24, 2020 to February 16, 2020."/>
    <d v="2020-07-29T00:00:00"/>
    <d v="2020-08-15T00:00:00"/>
    <s v="https://www.sciencedirect.com/science/article/pii/S152605422030107X"/>
    <s v="https://www.sciencedirect.com/science/article/pii/S152605422030107X"/>
    <x v="8"/>
    <x v="2"/>
    <s v="Tanner T, Wahezi DM."/>
    <s v="Paediatr Respir Rev"/>
    <n v="2020"/>
    <s v="Peer-reviewed"/>
    <s v="10.1016/j.prrv.2020.07.003"/>
    <s v="English"/>
    <s v=""/>
    <s v="Yes"/>
    <s v=""/>
    <s v=""/>
    <x v="1"/>
    <s v="Not applicable "/>
    <s v=""/>
    <s v=""/>
    <s v=""/>
    <s v=""/>
    <s v=""/>
    <s v=""/>
    <s v=""/>
    <s v=""/>
    <s v=""/>
    <s v=""/>
    <s v=""/>
    <s v=""/>
    <s v=""/>
    <s v=""/>
    <s v=""/>
    <s v=""/>
    <m/>
    <s v="Current week "/>
  </r>
  <r>
    <s v="A case report of a pregnant woman infected with coronavirus disease 2019 pneumonia"/>
    <s v="Results: The number of newborns (0 days ≤ age ≤28 days), infants (28 days &lt; age ≤1 year), children (1 year &lt; age ≤5 years), and children (5 years &lt; age ≤18 years) accounted for 0.7%, 6.5%, 23.7%, and 69.2% of the total number of infected children, respectively. We found that from January 23, 2020, to January 31, 2020, infected children mainly came from Wuhan, China. After February 3, 2020, family clustering transmission became the main mode of transmission."/>
    <d v="2020-07-24T00:00:00"/>
    <d v="2020-08-15T00:00:00"/>
    <s v="https://www.ncbi.nlm.nih.gov/pmc/articles/PMC7386953/"/>
    <s v="https://www.ncbi.nlm.nih.gov/pmc/articles/PMC7386953/"/>
    <x v="11"/>
    <x v="1"/>
    <s v="Peng J, Li R, Yin H, Tang F, Xie H, Li M, Zhao Y."/>
    <s v="Medicine (Baltimore)"/>
    <n v="2020"/>
    <s v="Peer-reviewed"/>
    <s v="10.1097/MD.0000000000021335"/>
    <s v="English"/>
    <s v="Yes"/>
    <s v=""/>
    <s v="Yes"/>
    <s v=""/>
    <x v="3"/>
    <s v="1 pregnant woman"/>
    <s v="Yes"/>
    <s v=""/>
    <s v=""/>
    <s v="Yes"/>
    <s v="Yes"/>
    <s v=""/>
    <s v=""/>
    <s v=""/>
    <s v=""/>
    <s v=""/>
    <s v="Yes"/>
    <s v=""/>
    <s v=""/>
    <s v=""/>
    <s v=""/>
    <s v=""/>
    <m/>
    <s v="Current week "/>
  </r>
  <r>
    <s v="A Case Report to Assess Passive Immunity in a COVID Positive Pregnant Patient"/>
    <s v="Conclusions: Family clustering transmission is currently the main model of transmission in children. Considering the mild symptoms in infected children, the possibility that children may be a source of the transmission should not be ignored."/>
    <d v="2020-08-13T00:00:00"/>
    <d v="2020-08-14T00:00:00"/>
    <s v="https://www.thieme-connect.com/products/ejournals/html/10.1055/s-0040-1715643"/>
    <s v="https://www.thieme-connect.com/products/ejournals/html/10.1055/s-0040-1715643"/>
    <x v="10"/>
    <x v="1"/>
    <s v="Toner LE, Gelber SE, Pena JA, Fox NS, Rebarber A."/>
    <s v="Am J Perinatol"/>
    <n v="2020"/>
    <s v="Peer-reviewed"/>
    <s v="10.1055/s-0040-1715643"/>
    <s v="English"/>
    <s v="Yes"/>
    <s v=""/>
    <s v="Yes"/>
    <s v=""/>
    <x v="0"/>
    <s v="1 pregnant woman"/>
    <s v="Yes"/>
    <s v=""/>
    <s v="Yes"/>
    <s v="Yes"/>
    <s v=""/>
    <s v=""/>
    <s v=""/>
    <s v=""/>
    <s v=""/>
    <s v=""/>
    <s v=""/>
    <s v="Yes"/>
    <s v=""/>
    <s v=""/>
    <s v=""/>
    <s v=""/>
    <m/>
    <s v="Current week "/>
  </r>
  <r>
    <s v="Psycho-social impact of COVID-19 pandemic on children in India: The reality"/>
    <s v="None available"/>
    <d v="2020-08-10T00:00:00"/>
    <d v="2020-08-14T00:00:00"/>
    <s v="https://www.sciencedirect.com/science/article/abs/pii/S0145213420303185?via%3Dihub"/>
    <s v="https://www.sciencedirect.com/science/article/abs/pii/S0145213420303185?via%3Dihub"/>
    <x v="7"/>
    <x v="3"/>
    <s v="Dave H, Yagnik P."/>
    <s v="Child Abuse Negl"/>
    <n v="2020"/>
    <s v="Peer-reviewed"/>
    <s v="10.1016/j.chiabu.2020.104663"/>
    <s v="English"/>
    <s v=""/>
    <s v="Yes"/>
    <s v=""/>
    <s v=""/>
    <x v="3"/>
    <s v="Not applicable "/>
    <s v=""/>
    <s v=""/>
    <s v=""/>
    <s v=""/>
    <s v=""/>
    <s v=""/>
    <s v=""/>
    <s v=""/>
    <s v=""/>
    <s v=""/>
    <s v=""/>
    <s v=""/>
    <s v=""/>
    <s v=""/>
    <s v=""/>
    <s v=""/>
    <s v="Mental health"/>
    <s v="Current week "/>
  </r>
  <r>
    <s v="The Role of Law and Ethics in Recent Preparedness and Response for Vaccine-Preventable Illness"/>
    <s v="None available"/>
    <d v="2020-08-13T00:00:00"/>
    <d v="2020-08-14T00:00:00"/>
    <s v="https://journals.sagepub.com/doi/full/10.1177/0033354920949532"/>
    <s v="https://journals.sagepub.com/doi/full/10.1177/0033354920949532"/>
    <x v="10"/>
    <x v="2"/>
    <s v="Silverman RD."/>
    <s v="Public Health Rep"/>
    <n v="2020"/>
    <s v="Peer-reviewed"/>
    <s v="10.1177/0033354920949532"/>
    <s v="English"/>
    <s v=""/>
    <s v="Yes"/>
    <s v=""/>
    <s v="Yes"/>
    <x v="0"/>
    <s v="Not applicable "/>
    <s v=""/>
    <s v=""/>
    <s v=""/>
    <s v=""/>
    <s v=""/>
    <s v=""/>
    <s v=""/>
    <s v=""/>
    <s v=""/>
    <s v=""/>
    <s v=""/>
    <s v=""/>
    <s v=""/>
    <s v=""/>
    <s v=""/>
    <s v=""/>
    <m/>
    <s v="Current week "/>
  </r>
  <r>
    <s v="Impact of Wuhan lockdown on the indications of cesarean delivery and newborn weights during the epidemic period of COVID-19"/>
    <s v="Objective_x000a_To prevent the rapid spread of COVID-19, the Chinese government implemented a strict lockdown in Wuhan starting on 23 January, 2020, which inevitably led to the changes in indications for the mode of delivery. In this retrospective study, we present the changes in the indications for cesarean delivery (CD) and the birth weights of newborns after the lockdown in Wuhan._x000a__x000a_Methods_x000a_A total of 3,432 pregnant women in the third trimester of their pregnancies who gave birth in our hospital from 23 January 2019 to 24 March 2020 were selected as the observation group, while 7,159 pregnant women who gave birth from 1 January 2019 to 22 January 2020 were selected as the control group; control group was matched using propensity score matching (PSM). A comparative analysis of the two groups was performed with the chi-square test, t test and rank sum test._x000a__x000a_Results_x000a_The difference in the overall rate of CD between the two groups was not statistically significant (p&lt;0.05). Among the indications for CD, CD on maternal request (CDMR) and fetal distress were also significantly more common in the observation group (p&lt;0.05) than the control group. Furthermore, we found that the weight of newborns was significantly heavier in the observation group than in the control group when considering full-term or close-to-full-term births (p&lt;0.05)._x000a__x000a_Conclusions_x000a_The results may provide useful information to management practices regarding pregnancy and childbirth after lockdown in other cities or countries, enabling better control of the rate of CD due to CDMR, reducing fetal distress, and controlling newborn weight. We recommend that pregnant women pay more attention to controlling the weight of newborns through diet and exercise."/>
    <d v="2020-08-13T00:00:00"/>
    <d v="2020-08-14T00:00:00"/>
    <s v="https://journals.plos.org/plosone/article?id=10.1371/journal.pone.0237420"/>
    <s v="https://journals.plos.org/plosone/article?id=10.1371/journal.pone.0237420"/>
    <x v="11"/>
    <x v="10"/>
    <s v="Li M, Yin H, Jin Z, Zhang H, Leng B, Luo Y, Zhao Y."/>
    <s v="PLoS One"/>
    <n v="2020"/>
    <s v="Peer-reviewed"/>
    <s v="10.1371/journal.pone.0237420"/>
    <s v="English"/>
    <s v="Yes"/>
    <s v=""/>
    <s v=""/>
    <s v=""/>
    <x v="3"/>
    <s v="2 time periods; 3,432 pregnant women during lockdown and 7,159 pregnant women before lockdown"/>
    <s v=""/>
    <s v=""/>
    <s v=""/>
    <s v="Yes"/>
    <s v=""/>
    <s v=""/>
    <s v=""/>
    <s v=""/>
    <s v=""/>
    <s v=""/>
    <s v=""/>
    <s v=""/>
    <s v=""/>
    <s v=""/>
    <s v=""/>
    <s v=""/>
    <m/>
    <s v="Current week "/>
  </r>
  <r>
    <s v="More on Clinical Characteristics of Pregnant Women with Covid-19 in Wuhan, China"/>
    <s v="None available"/>
    <d v="2020-08-13T00:00:00"/>
    <d v="2020-08-14T00:00:00"/>
    <s v="https://www.nejm.org/doi/full/10.1056/NEJMc2016881"/>
    <s v="https://www.nejm.org/doi/full/10.1056/NEJMc2016881"/>
    <x v="11"/>
    <x v="3"/>
    <s v="Mofenson LM, Ciaranello A, LaHood N."/>
    <s v="N Engl J Med"/>
    <n v="2020"/>
    <s v="Peer-reviewed"/>
    <s v="10.1056/NEJMc2016881"/>
    <s v="English"/>
    <s v="Yes"/>
    <s v=""/>
    <s v=""/>
    <s v=""/>
    <x v="3"/>
    <s v="Not applicable "/>
    <s v=""/>
    <s v=""/>
    <s v=""/>
    <s v=""/>
    <s v=""/>
    <s v=""/>
    <s v=""/>
    <s v=""/>
    <s v=""/>
    <s v=""/>
    <s v=""/>
    <s v=""/>
    <s v=""/>
    <s v=""/>
    <s v=""/>
    <s v=""/>
    <m/>
    <s v="Current week "/>
  </r>
  <r>
    <s v="COVID-19: new challenges for medical science and practical health"/>
    <s v="Currently, due to the wide spread of the new coronavirus infection COVID-19 and the need for anti-epidemic measures, medical science should integrate all efforts to ensure, on the one hand, at the global level - the fight against the spread of infection, on the other hand, at the individual level - increasing the adaptive capacity and immune response of the organism to protect against COVID-19. Nutrition is the most important factor determining human health and the functioning of all mechanisms to protect a person from negative environmental factors. For the prevention and treatment of new coronavirus infection COVID-19, a significant role is played by the correction of eating disorders, including vitamin and micronutrient deficiency. Federal Research Centre of Nutrition and Biotechnology, together with Russian Federal Service for Surveillance on Consumer Rights Protection and Human Wellbeing (Rospotrebnadzor), prepared Recommendations on nutrition for children and adults, requiring a self-isolation regime or quarantine at home in connection with COVID-19. In order to promptly inform and advise the population on nutrition optimization in the early days of anti-epidemic measures, an information reference Contact Center was created and is continuously functioning on the basis of the Federal Research Centre of Nutrition and Biotechnology. Equally important is the implementation of measures aimed at the prevention of food contamination with COVID-19 agent. In this regard, the Federal Research Centre of Nutrition and Biotechnology, together with Rospotrebnadzor prepared guidelines on measures to prevent the transmission of a new coronavirus infection through foods. Another aspect that the medical community has faced in connection with the pandemic is the need to reorient specialized medical organizations that have not previously worked with patients with infectious diseases in order to create Clinical centers for the treatment of the new coronavirus infection COVID-19. Thus, in the context of the spread of the new coronavirus infection COVID-19, many areas of medicine are involved in the process of providing anti-epidemic measures. Successful completion of the tasks will significantly reduce the negative consequences of the COVID-19 pandemic for the state and citizens._x000a__x000a_Keywords: COVID-19; coronavirus; food safety; optimal nutrition; reprofiling."/>
    <d v="2020-05-18T00:00:00"/>
    <d v="2020-08-14T00:00:00"/>
    <s v="https://clinowl.com/covid-19-new-challenges-for-medical-science-and-practical-health/"/>
    <s v="https://clinowl.com/covid-19-new-challenges-for-medical-science-and-practical-health/"/>
    <x v="20"/>
    <x v="2"/>
    <s v="Tutelyan VA, Nikityuk DB, Burlyaeva EA, Khotimchenko SA, Baturin AK, Starodubova AV, Kambarov AO, Sheveleva SA, Zhilinskaya NV."/>
    <s v="Vopr Pitan"/>
    <n v="2020"/>
    <s v="Peer-reviewed"/>
    <s v="10.24411/0042-8833-2020-10024"/>
    <s v="Russian"/>
    <s v=""/>
    <s v="Yes"/>
    <s v=""/>
    <s v=""/>
    <x v="3"/>
    <s v="Not applicable "/>
    <s v=""/>
    <s v=""/>
    <s v=""/>
    <s v=""/>
    <s v=""/>
    <s v=""/>
    <s v=""/>
    <s v=""/>
    <s v=""/>
    <s v=""/>
    <s v=""/>
    <s v=""/>
    <s v=""/>
    <s v=""/>
    <s v=""/>
    <s v=""/>
    <m/>
    <s v="Current week "/>
  </r>
  <r>
    <s v="Saudi Society of Maternal-Fetal Medicine guidance on pregnancy and coronavirus disease 2019"/>
    <s v="None available"/>
    <d v="2020-08-14T00:00:00"/>
    <d v="2020-08-14T00:00:00"/>
    <s v="https://www.smj.org.sa/index.php/smj/article/view/smj.2020.8.25222"/>
    <s v="https://www.smj.org.sa/index.php/smj/article/view/smj.2020.8.25222"/>
    <x v="21"/>
    <x v="3"/>
    <s v="Faden YA, Alghilan NA, Alawami SH, Alsulmi ES, Alsum HA, Katib YA, Sabr YS, Tahir FH, Bondagji NS."/>
    <s v="Saudi Med J"/>
    <n v="2020"/>
    <s v="Peer-reviewed"/>
    <s v="10.15537/smj.2020.8.25222"/>
    <s v="English"/>
    <s v="Yes"/>
    <s v=""/>
    <s v="Yes"/>
    <s v=""/>
    <x v="0"/>
    <s v="Not applicable "/>
    <s v=""/>
    <s v=""/>
    <s v=""/>
    <s v=""/>
    <s v=""/>
    <s v=""/>
    <s v=""/>
    <s v=""/>
    <s v=""/>
    <s v=""/>
    <s v=""/>
    <s v=""/>
    <s v=""/>
    <s v=""/>
    <s v=""/>
    <s v=""/>
    <s v="Breast milk/Breast feeding/Mental health"/>
    <s v="Current week "/>
  </r>
  <r>
    <s v="Multisystem Inflammatory Syndrome in Children With COVID-19 in Mumbai, India"/>
    <s v="Objective: We describe the presentation, treatment and outcome of children with multisystem inflammatory syndrome_x000a_with COVID-19 (MIS-C) in Mumbai metropolitan area in India. _x000a_Methods: This is an observational study conducted at four tertiary hospitals in Mumbai. Parameters including demographics, symptomatology, laboratory markers, medications and outcome were obtained from patient hospital records and analyzed in patients treated for MIS-C (as per WHO criteria) from 1 May, 2020 to 15 July, 2020. _x000a_Results: 23 patients (11 males) with median (range) age of 7.2 (0.8-14) years were included. COVID19 RT PCR or antibody was positive in 39.1% and 30.4%, respectively; 34.8% had a positive contact. 65% patients presented in shock; these children had a higher age (P=0.05), and significantly higher incidence of myocarditis with elevated Troponin, NT pro BNP and LV dysfunction, along with significant neutrophilia and lymphopenia, as compared to those without shock. Coronary artery dilation was seen in 26% patients overall. Steroids were used most commonly for treatment (96%), usually along with intravenous immunoglobulin (IVIg) (65%). Outcome was good with only one death. _x000a_Conclusion: Initial data on MIS-C from India is presented. Further studies and longer surveillance of patients with MIS-C are required to improve our diagnostic, treatment and surveillance criteria. _x000a_Keywords: PIMS-TS, Kawasaki disease, Myocarditis, COVID-19, SARS-CoV-2."/>
    <d v="2020-08-11T00:00:00"/>
    <d v="2020-08-14T00:00:00"/>
    <s v="https://www.indianpediatrics.net/COVID29.03.2020/RP-00230.pdf"/>
    <s v="https://www.indianpediatrics.net/COVID29.03.2020/RP-00230.pdf"/>
    <x v="7"/>
    <x v="1"/>
    <s v="Jain S, Sen S, Lakshmivenkateshiah S, Bobhate P, Venkatesh S, Udani S, Shobhavat L, Andankar P, Karande T, Kulkarni S."/>
    <s v="Indian Pediatr"/>
    <n v="2020"/>
    <s v="Peer-reviewed"/>
    <s v="Not available"/>
    <s v="English"/>
    <s v=""/>
    <s v="Yes"/>
    <s v=""/>
    <s v=""/>
    <x v="3"/>
    <s v="23 children (age range 0.8 to 14 years)"/>
    <s v=""/>
    <s v=""/>
    <s v=""/>
    <s v=""/>
    <s v=""/>
    <s v="Yes"/>
    <s v="Yes"/>
    <s v=""/>
    <s v="Yes"/>
    <s v="Yes"/>
    <s v=""/>
    <s v=""/>
    <s v=""/>
    <s v=""/>
    <s v=""/>
    <s v=""/>
    <m/>
    <s v="Current week "/>
  </r>
  <r>
    <s v="Successful continuation of pregnancy in a patient with COVID-19-related ARDS"/>
    <s v="A 33-year-old pregnant woman was hospitalised with fever, cough, myalgia and dyspnoea at 23.5 weeks of gestation (WG). Development of acute respiratory distress syndrome (ARDS) mandated invasive mechanical ventilation. A nasopharyngeal swab proved positive for severe acute respiratory syndrome coronavirus 2 by reverse transcription-PCR. The patient developed hypertension and biological disorders suggesting pre-eclampsia and HELLP (haemolysis, elevated liver enzyme levels and low platelet levels) syndrome. Pre-eclampsia was subsequently ruled out by a low ratio of serum soluble fms-like tyrosine kinase-1 to placental growth factor. Given the severity of ARDS, delivery by caesarean section was contemplated. Because the ratio was normal and the patient’s respiratory condition stabilised, delivery was postponed. She recovered after 10 days of mechanical ventilation. She spontaneously delivered a healthy boy at 33.4 WG. Clinical and laboratory manifestations of COVID-19 infection can mimic HELLP syndrome. Fetal extraction should not be systematic in the absence of fetal distress or intractable maternal disease. Successful evolution was the result of a multidisciplinary teamwork._x000a__x000a_Keywords: pneumonia (infectious disease), adult intensive care, mechanical ventilation, obstetrics and gynaecology"/>
    <d v="2020-08-11T00:00:00"/>
    <d v="2020-08-14T00:00:00"/>
    <s v="https://www.ncbi.nlm.nih.gov/pmc/articles/PMC7422636/"/>
    <s v="https://www.ncbi.nlm.nih.gov/pmc/articles/PMC7422636/"/>
    <x v="0"/>
    <x v="1"/>
    <s v="Federici L, Picone O, Dreyfuss D, Sibiude J."/>
    <s v="BMJ Case Rep"/>
    <n v="2020"/>
    <s v="Peer-reviewed"/>
    <s v="10.1136/bcr-2020-237511"/>
    <s v="English"/>
    <s v="Yes"/>
    <s v=""/>
    <s v="Yes"/>
    <s v=""/>
    <x v="0"/>
    <s v="1 pregnant woman"/>
    <s v="Yes"/>
    <s v=""/>
    <s v=""/>
    <s v="Yes"/>
    <s v="Yes"/>
    <s v=""/>
    <s v=""/>
    <s v=""/>
    <s v=""/>
    <s v=""/>
    <s v="Yes"/>
    <s v=""/>
    <s v=""/>
    <s v=""/>
    <s v=""/>
    <s v=""/>
    <m/>
    <s v="Current week "/>
  </r>
  <r>
    <s v="COVID-19-associated apnea and circumoral cyanosis in a 3-week-old"/>
    <s v="Background_x000a_Data regarding coronavirus disease 2019 (COVID-19) cases and outcomes in infants are sparse compared to older pediatric and adult populations._x000a__x000a_Case presentation_x000a_We present a three-week-old full-term male with a history of mild hypoxic ischemic encephalopathy (HIE) who was admitted as an inpatient twice for episodes of apnea and perioral cyanosis. The patient tested positive for COVID-19 and negative for other common respiratory viruses at both admissions._x000a__x000a_Conclusions_x000a_To our knowledge, this is the first report of apnea and perioral cyanosis associated with COVID-19 in an infant. This case highlights a previously undocumented COVID-19 presentation and suggests that even mildly symptomatic infants warrant viral diagnostic testing in an effort to prevent further spread of the disease."/>
    <d v="2020-08-12T00:00:00"/>
    <d v="2020-08-14T00:00:00"/>
    <s v="https://bmcpediatr.biomedcentral.com/articles/10.1186/s12887-020-02282-8"/>
    <s v="https://bmcpediatr.biomedcentral.com/articles/10.1186/s12887-020-02282-8"/>
    <x v="10"/>
    <x v="1"/>
    <s v="Needleman JS, Hanson AE."/>
    <s v="BMC Pediatr"/>
    <n v="2020"/>
    <s v="Peer-reviewed"/>
    <s v="10.1186/s12887-020-02282-8"/>
    <s v="English"/>
    <s v="Yes"/>
    <s v=""/>
    <s v=""/>
    <s v=""/>
    <x v="0"/>
    <s v="1 neonate"/>
    <s v="Yes"/>
    <s v=""/>
    <s v="Yes"/>
    <s v=""/>
    <s v=""/>
    <s v=""/>
    <s v=""/>
    <s v=""/>
    <s v=""/>
    <s v=""/>
    <s v=""/>
    <s v=""/>
    <s v=""/>
    <s v=""/>
    <s v=""/>
    <s v=""/>
    <m/>
    <s v="Current week "/>
  </r>
  <r>
    <s v="The Striking Similarities of Multisystem Inflammatory Syndrome in Children and a Myocarditis-like Syndrome in Adults: Overlapping Manifestations of COVID-19"/>
    <s v="None available"/>
    <d v="2020-08-13T00:00:00"/>
    <d v="2020-08-14T00:00:00"/>
    <s v="https://www.ahajournals.org/doi/10.1161/CIRCULATIONAHA.120.050166"/>
    <s v="https://www.ahajournals.org/doi/10.1161/CIRCULATIONAHA.120.050166"/>
    <x v="8"/>
    <x v="3"/>
    <s v="Most ZM, Hendren N, Drazner MH, Perl TM."/>
    <s v="Circulation"/>
    <n v="2020"/>
    <s v="Peer-reviewed"/>
    <s v="10.1161/CIRCULATIONAHA.120.050166"/>
    <s v="English"/>
    <s v=""/>
    <s v="Yes"/>
    <s v=""/>
    <s v=""/>
    <x v="1"/>
    <s v="Not applicable "/>
    <s v=""/>
    <s v=""/>
    <s v=""/>
    <s v=""/>
    <s v=""/>
    <s v=""/>
    <s v=""/>
    <s v=""/>
    <s v=""/>
    <s v=""/>
    <s v=""/>
    <s v=""/>
    <s v=""/>
    <s v=""/>
    <s v=""/>
    <s v=""/>
    <m/>
    <s v="Current week "/>
  </r>
  <r>
    <s v="Care recommendations for parturient and postpartum women and newborns during the COVID-19 pandemic: a scoping review"/>
    <s v="Objective_x000a_to map the current knowledge on recommendations for labor, childbirth, and newborn (NB) care in the context of the novel coronavirus._x000a__x000a_Method_x000a_scoping review of papers identified in databases, repositories, and reference lists of papers included in the study. Two researchers independently read the papers’ full texts, extracted and analyzed data, and synthesized content._x000a__x000a_Results_x000a_19 papers were included, the content of which was synthesized and organized into two conceptual categories: 1) Recommendations concerning childbirth with three subcategories – Indications to anticipate delivery, Route of delivery, and Preparation of the staff and birth room, and 2) Recommendations concerning postpartum care with four categories – Breastfeeding, NB care, Hospital discharge, and Care provided to NB at home._x000a__x000a_Conclusion_x000a_prevent the transmission of the virus in the pregnancy-postpartum cycle, assess whether there is a need to interrupt pregnancies, decrease the circulation of people, avoid skin-to-skin contact and water births, prefer epidural over general anesthesia, keep mothers who tested positive or are symptomatic isolated from NB, and encourage breastfeeding. Future studies are needed to address directed pushing, instrumental delivery, delayed umbilical cord clamping, and bathing NB immediately after birth._x000a__x000a_Keywords: Coronavirus Infections, Parturition, Postpartum Period, Infant, Newborn, Obstetrics, Neonatology"/>
    <d v="2020-08-10T00:00:00"/>
    <d v="2020-08-14T00:00:00"/>
    <s v="https://www.ncbi.nlm.nih.gov/pmc/articles/PMC7417133/"/>
    <s v="https://www.ncbi.nlm.nih.gov/pmc/articles/PMC7417133/"/>
    <x v="3"/>
    <x v="2"/>
    <s v="Mascarenhas VHA, Caroci-Becker A, Ven√¢ncio KCMP, Baraldi NG, Durkin AC, Riesco MLG."/>
    <s v="Rev Lat Am Enfermagem"/>
    <n v="2020"/>
    <s v="Peer-reviewed"/>
    <s v="10.1590/1518-8345.4596.3359"/>
    <s v="English"/>
    <s v="Yes"/>
    <s v=""/>
    <s v="Yes"/>
    <s v=""/>
    <x v="1"/>
    <s v="Not applicable "/>
    <s v=""/>
    <s v=""/>
    <s v=""/>
    <s v=""/>
    <s v=""/>
    <s v=""/>
    <s v=""/>
    <s v=""/>
    <s v=""/>
    <s v=""/>
    <s v=""/>
    <s v=""/>
    <s v=""/>
    <s v=""/>
    <s v=""/>
    <s v=""/>
    <s v="Breast milk/Breast feeding"/>
    <s v="Current week "/>
  </r>
  <r>
    <s v="The Impact of COVID-19 on Health Behavior, Stress, Financial and Food Security among Middle to High Income Canadian Families with Young Children"/>
    <s v="The COVID-19 pandemic has disrupted many aspects of daily life. The purpose of this study was to identify how health behaviors, level of stress, financial and food security have been impacted by the pandemic among Canadian families with young children. Parents (mothers, n = 235 and fathers, n = 126) from 254 families participating in an ongoing study completed an online survey that included close and open-ended questions. Descriptive statistics were used to summarize the quantitative data and qualitative responses were analyzed using thematic analysis. More than half of our sample reported that their eating and meal routines have changed since COVID-19; most commonly reported changes were eating more snack foods and spending more time cooking. Screen time increased among 74% of mothers, 61% of fathers, and 87% of children and physical activity decreased among 59% of mothers, 52% of fathers, and 52% of children. Key factors influencing family stress include balancing work with childcare/homeschooling and financial instability. While some unhealthful behaviors appeared to have been exacerbated, other more healthful behaviors also emerged since COVID-19. Research is needed to determine the longer-term impact of the pandemic on behaviors and to identify effective strategies to support families in the post-COVID-19 context._x000a_Keywords: COVID-19; family; health behavior; stress; food insecurity"/>
    <d v="2020-08-07T00:00:00"/>
    <d v="2020-08-14T00:00:00"/>
    <s v="https://www.mdpi.com/2072-6643/12/8/2352/htm"/>
    <s v="https://www.mdpi.com/2072-6643/12/8/2352/htm"/>
    <x v="22"/>
    <x v="11"/>
    <s v="Carroll N, Sadowski A, Laila A, Hruska V, Nixon M, Ma DWL, Haines J, On Behalf Of The Guelph Family Health Study."/>
    <s v="Nutrients"/>
    <n v="2020"/>
    <s v="Peer-reviewed"/>
    <s v="10.3390/nu12082352"/>
    <s v="English"/>
    <s v=""/>
    <s v="Yes"/>
    <s v=""/>
    <s v="Yes"/>
    <x v="0"/>
    <s v="Parents from 254 families"/>
    <s v=""/>
    <s v=""/>
    <s v=""/>
    <s v=""/>
    <s v=""/>
    <s v=""/>
    <s v=""/>
    <s v=""/>
    <s v=""/>
    <s v=""/>
    <s v=""/>
    <s v=""/>
    <s v=""/>
    <s v="Yes"/>
    <s v=""/>
    <s v=""/>
    <s v="Mental health"/>
    <s v="Current week "/>
  </r>
  <r>
    <s v="Peripheral facial paralysis as presenting symptom of COVID-19 in a pregnant woman"/>
    <s v="Acute facial nerve disease leading to peripheral facial paralysis is commonly associated with viral infections. COVID-19 may be a potential cause of peripheral facial paralysis and neurological symptoms could be the first and only manifestation of the disease. We report a case of a term pregnancy diagnosed with COVID-19 after presenting with isolated peripheral facial palsy."/>
    <d v="2020-08-14T00:00:00"/>
    <d v="2020-08-14T00:00:00"/>
    <s v="https://casereports.bmj.com/content/13/8/e237146"/>
    <s v="https://casereports.bmj.com/content/13/8/e237146"/>
    <x v="23"/>
    <x v="1"/>
    <s v="Figueiredo R, Falc√£o V, Pinto MJ, Ramalho C."/>
    <s v="BMJ Case Rep"/>
    <n v="2020"/>
    <s v="Peer-reviewed"/>
    <s v="10.1136/bcr-2020-237146"/>
    <s v="English"/>
    <s v="Yes"/>
    <s v=""/>
    <s v="Yes"/>
    <s v=""/>
    <x v="0"/>
    <s v="1 pregnant woman"/>
    <s v="Yes"/>
    <s v=""/>
    <s v="Yes"/>
    <s v="Yes"/>
    <s v="Yes"/>
    <s v=""/>
    <s v=""/>
    <s v=""/>
    <s v=""/>
    <s v=""/>
    <s v="Yes"/>
    <s v=""/>
    <s v=""/>
    <s v=""/>
    <s v=""/>
    <s v=""/>
    <m/>
    <s v="Current week "/>
  </r>
  <r>
    <s v="Spectrum of neonatal COVID-19 in Iran: 19 infants with SARS-CoV-2 perinatal infections with varying test results, clinical findings and outcomes"/>
    <s v="Background_x000a_There have been few cohorts of neonates with coronavirus disease-2019 (COVID-19) reported. As a result, there remains much to be learned about mechanisms of neonatal infection including potential vertical transmission, best methods of testing, and the spectrum of clinical findings. This communication describes the epidemiology, diagnostic test results and clinical findings of neonatal COVID-19 during the pandemic in Iran._x000a__x000a_Materials and methods_x000a_This is a retrospective cohort study of 19 neonates infected with severe acute respiratory syndrome coronavirus 2 (SARS-CoV-2) from 10 hospitals throughout Iran. We analyzed obstetrical information, familial COVID-19 status, neonatal medical findings, perinatal complications, hospital readmissions, patterns of repeated testing, and clinical outcomes._x000a__x000a_Results_x000a_Eleven neonates had family members infected. Five mothers were negative for COVID-19 and four neonates had no identifiable family source of infection. The neonatal mortality rate from COVID-19 was 10%. Seven newborns (37%) were discharged from the hospital as healthy but required readmission for symptoms of COVID-19. There were 2 multifetal gestations – one set each of twins and triplets, each with disparate testing and clinical outcomes. Premature delivery was common, occurring in 12 of 19 infants (63%). Initial testing for COVID-19 was negative in 4 of the 19 neonates (21%) who subsequently became positive. In 2 cases, neonates tested positive at 1 and 2 h after birth which was suspicious for vertical transmission of SARS-CoV-2._x000a__x000a_Conclusions_x000a_These cases have notable variation in the epidemiology, clinical features, results of testing and clinical outcomes among the infected newborns. Neonates initially testing negative for COVID-19 may require readmission due to infection. Two neonates were highly suspicious for intrauterine vertical transmission. Repeat testing of neonates who initially test negative for COVID-19 is recommended, without which 21% of neonatal infections would have been undiagnosed._x000a__x000a_Keywords: COVID-19, neonatal infection, vertical transmission, coronavirus pregnancy, Iran, SARS-CoV-2"/>
    <d v="2020-08-12T00:00:00"/>
    <d v="2020-08-14T00:00:00"/>
    <s v="https://www.tandfonline.com/doi/full/10.1080/14767058.2020.1797672"/>
    <s v="https://www.tandfonline.com/doi/full/10.1080/14767058.2020.1797672"/>
    <x v="13"/>
    <x v="1"/>
    <s v="Schwartz DA, Mohagheghi P, Beigi B, Zafaranloo N, Moshfegh F, Yazdani A."/>
    <s v="J Matern Fetal Neonatal Med"/>
    <n v="2020"/>
    <s v="Peer-reviewed"/>
    <s v="10.1080/14767058.2020.1797672"/>
    <s v="English"/>
    <s v="Yes"/>
    <s v=""/>
    <s v="Yes"/>
    <s v=""/>
    <x v="3"/>
    <s v="19 neonates"/>
    <s v="Yes"/>
    <s v=""/>
    <s v="Yes"/>
    <s v="Yes"/>
    <s v="Yes"/>
    <s v=""/>
    <s v=""/>
    <s v=""/>
    <s v=""/>
    <s v=""/>
    <s v="Yes"/>
    <s v=""/>
    <s v=""/>
    <s v=""/>
    <s v=""/>
    <s v=""/>
    <m/>
    <s v="Current week "/>
  </r>
  <r>
    <s v="Pediatric patients with COVID-19 admitted to intensive care units in Brazil: a prospective multicenter study"/>
    <s v="Objective_x000a_To describe the clinical characteristics of children and adolescents admitted to intensive care with confirmed COVID-19._x000a__x000a_Method_x000a_Prospective, multicenter, observational study, in 19 pediatric intensive care units. Patients aged 1 month to 19 years admitted consecutively (March–May 2020) were included. Demographic, clinical-epidemiological features, treatment, and outcomes were collected. Subgroups were compared according to comorbidities, age &lt; 1 year, and need for invasive mechanical ventilation. A multivariable logistic regression model was used for predictors of severity._x000a__x000a_Results_x000a_Seventy-nine patients were included (ten with multisystemic inflammatory syndrome). Median age 4 years; 54% male (multisystemic inflammatory syndrome, 80%); 41% had comorbidities (multisystemic inflammatory syndrome, 20%). Fever (76%), cough (51%), and tachypnea (50%) were common in both groups. Severe symptoms, gastrointestinal symptoms, and higher inflammatory markers were more frequent in multisystemic inflammatory syndrome. Interstitial lung infiltrates were common in both groups, but pleural effusion was more prevalent in the multisystemic inflammatory syndrome group (43% vs. 14%). Invasive mechanical ventilation was used in 18% (median 7.5 days); antibiotics, oseltamivir, and corticosteroids were used in 76%, 43%, and 23%, respectively, but not hydroxychloroquine. The median pediatric intensive care unit length-of-stay was five days; there were two deaths (3%) in the non- multisystemic inflammatory syndrome group. Patients with comorbidities were older and comorbidities were independently associated with the need for invasive mechanical ventilation (OR 5.5; 95% CI, 1.43–21.12; p = 0.01)._x000a__x000a_Conclusions_x000a_In Brazilian pediatric intensive care units, COVID-19 had low mortality, age less than 1 year was not associated with a worse prognosis, and patients with multisystemic inflammatory syndrome had more severe symptoms, higher inflammatory biomarkers, and a greater predominance of males, but only comorbidities and chronic diseases were independent predictors of severity."/>
    <d v="2020-08-04T00:00:00"/>
    <d v="2020-08-12T00:00:00"/>
    <s v="https://www.sciencedirect.com/science/article/pii/S0021755720301923"/>
    <s v="https://www.sciencedirect.com/science/article/pii/S0021755720301923"/>
    <x v="5"/>
    <x v="1"/>
    <s v="Prata-Barbosa A, Lima-Setta F, Santos GRD, Lanziotti VS, de Castro REV, de Souza DC, Raymundo CE, de Oliveira FRC, de Lima LFP, Tonial CT, Colleti J Jr, Bellinat APN, Lorenzo VB, Zeitel RS, Pulcheri L, Costa FCMD, La Torre FPF, Figueiredo EADN, Silva TPD, Riveiro PM, Mota ICFD, Brand√£o IB, de Azevedo ZMA, Gregory SC, Boedo FRO, de Carvalho RN, Castro NAASR, Genu DHS, Foronda FAK, Cunha AJLA, de Magalh√£es-Barbosa MC; Brazilian Research Network in Pediatric Intensive Care, (BRnet-PIC)."/>
    <s v="J Pediatr (Rio J)"/>
    <n v="2020"/>
    <s v="Peer-reviewed"/>
    <s v="10.1016/j.jped.2020.07.002"/>
    <s v="English"/>
    <s v=""/>
    <s v="Yes"/>
    <s v=""/>
    <s v=""/>
    <x v="3"/>
    <s v="79 children"/>
    <s v=""/>
    <s v=""/>
    <s v=""/>
    <s v=""/>
    <s v=""/>
    <s v="Yes"/>
    <s v="Yes"/>
    <s v=""/>
    <s v="Yes"/>
    <s v="Yes"/>
    <s v=""/>
    <s v=""/>
    <s v=""/>
    <s v=""/>
    <s v=""/>
    <s v=""/>
    <m/>
    <s v="Current week "/>
  </r>
  <r>
    <s v="Burden of illness in households with SARS-CoV-2 infected children"/>
    <s v="We investigated the dynamics of illness among household members of SARS-CoV-2 infected children that received medical care (n=32). We identified 144 household contacts (HCs): 58 children and 86 adults. Forty-six percent of HCs developed symptoms consistent with COVID-19 disease. Child-to-adult transmission was suspected in 7 cases."/>
    <d v="2020-08-11T00:00:00"/>
    <d v="2020-08-12T00:00:00"/>
    <s v="https://academic.oup.com/jpids/advance-article/doi/10.1093/jpids/piaa097/5891283?rss=1"/>
    <s v="https://academic.oup.com/jpids/advance-article/doi/10.1093/jpids/piaa097/5891283?rss=1"/>
    <x v="10"/>
    <x v="1"/>
    <s v="Teherani MF, Kao CM, Camacho-Gonzalez A, Banskota S, Shane AL, Linam WM, Jaggi P."/>
    <s v="J Pediatric Infect Dis Soc"/>
    <n v="2020"/>
    <s v="Peer-reviewed"/>
    <s v="10.1093/jpids/piaa097"/>
    <s v="English"/>
    <s v=""/>
    <s v="Yes"/>
    <s v=""/>
    <s v=""/>
    <x v="0"/>
    <s v="32 children with SARS-CoV-2 infection, including 7 children under age 5 years"/>
    <s v=""/>
    <s v=""/>
    <s v=""/>
    <s v=""/>
    <s v=""/>
    <s v="Yes"/>
    <s v="Yes"/>
    <s v=""/>
    <s v="Yes"/>
    <s v=""/>
    <s v=""/>
    <s v=""/>
    <s v=""/>
    <s v=""/>
    <s v=""/>
    <s v=""/>
    <m/>
    <s v="Current week "/>
  </r>
  <r>
    <s v="Myocardial dysfunction in SARS-CoV-2 infection in infants under 1¬†year of age"/>
    <s v="None available"/>
    <d v="2020-08-11T00:00:00"/>
    <d v="2020-08-12T00:00:00"/>
    <s v="https://link.springer.com/article/10.1007/s12519-020-00384-y"/>
    <s v="https://link.springer.com/article/10.1007/s12519-020-00384-y"/>
    <x v="11"/>
    <x v="3"/>
    <s v="Taksande A."/>
    <s v="World J Pediatr"/>
    <n v="2020"/>
    <s v="Peer-reviewed"/>
    <s v="10.1007/s12519-020-00384-y"/>
    <s v="English"/>
    <s v=""/>
    <s v="Yes"/>
    <s v=""/>
    <s v=""/>
    <x v="3"/>
    <s v="Not applicable "/>
    <s v=""/>
    <s v=""/>
    <s v=""/>
    <s v=""/>
    <s v=""/>
    <s v=""/>
    <s v=""/>
    <s v=""/>
    <s v=""/>
    <s v=""/>
    <s v=""/>
    <s v=""/>
    <s v=""/>
    <s v=""/>
    <s v=""/>
    <s v=""/>
    <m/>
    <s v="Current week "/>
  </r>
  <r>
    <s v="COVID-19: Concerns and behaviours in Croatia"/>
    <s v="Objectives_x000a_The COVID‐19 pandemic has created uncertainty that has heightened fear and worry worldwide, thus elevating the potential for a growth in anxiety. This study aims to examine changes in levels of COVID‐19 concern and safety behaviours among persons living in Croatia during the period in which the first COVID‐19 case was identified and when the country recorded its first fatality. These changes were examined with respect to gender and family circumstances._x000a__x000a_Design_x000a_The repeated cross‐sectional data were conducted over two time points over the 3 weeks (N1 = 888; N2 = 966)._x000a__x000a_Methods_x000a_Participants completed online questionnaire regarding various COVID‐19 concerns and safety behaviours aimed at disease prevention._x000a__x000a_Results_x000a_Findings demonstrate dramatic increase in concern and safety behaviours among participants during the 3 weeks between the first identified case and the first fatality. The results suggest that parents, and mothers especially, represent the most concerned group, regardless of age. People with chronic health conditions also expressed greater concern and safety behaviour than healthy participants, but with small effect size._x000a__x000a_Conclusion_x000a_These findings highlight the importance of developing clear guidelines for alleviating the negative effects on mental health through effective communication strategies that minimize fear and emphasize positive behavioural change."/>
    <d v="2020-05-16T00:00:00"/>
    <d v="2020-08-12T00:00:00"/>
    <s v="https://onlinelibrary.wiley.com/doi/full/10.1111/bjhp.12425"/>
    <s v="https://onlinelibrary.wiley.com/doi/full/10.1111/bjhp.12425"/>
    <x v="24"/>
    <x v="0"/>
    <s v="Lauri Korajlija A, Jokic-Begic N."/>
    <s v="Br J Health Psychol"/>
    <n v="2020"/>
    <s v="Peer-reviewed"/>
    <s v="10.1111/bjhp.12425"/>
    <s v="English"/>
    <s v="Yes"/>
    <s v=""/>
    <s v=""/>
    <s v=""/>
    <x v="0"/>
    <s v="1,854 participants"/>
    <s v=""/>
    <s v=""/>
    <s v=""/>
    <s v=""/>
    <s v=""/>
    <s v=""/>
    <s v=""/>
    <s v=""/>
    <s v=""/>
    <s v=""/>
    <s v=""/>
    <s v=""/>
    <s v=""/>
    <s v=""/>
    <s v=""/>
    <s v=""/>
    <s v="Mental health"/>
    <s v="Current week "/>
  </r>
  <r>
    <s v="Editorial Perspective: COVID-19 pandemic-related psychopathology in children and adolescents with mental illness"/>
    <s v="The coronavirus disease (COVID‐19) pandemic is likely to have negative health consequences way beyond those caused by the virus per se – including significant psychological distress. Children and adolescents who already live with a mental illness may be particularly vulnerable to the distress associated with the pandemic – due to, for example, fear of the virus as well as the significant societal changes launched to minimize spread of the virus (social distancing and quarantine). In this editorial perspective, we (a) provide data on COVID‐19 pandemic‐related psychopathology in children and adolescents from a large psychiatric treatment setting in Denmark, (b) give advice on how the likely harmful effects of the COVID‐19 pandemic on the mental health of children and adolescents may be minimized, and (c) propose six lines of research into pandemic‐related psychopathology with emphasis on children and adolescents. Finally, we underline the necessity of politicians, health authorities, and funding bodies supporting these research initiatives here and now."/>
    <d v="2020-07-07T00:00:00"/>
    <d v="2020-08-12T00:00:00"/>
    <s v="https://acamh.onlinelibrary.wiley.com/doi/full/10.1111/jcpp.13292"/>
    <s v="https://acamh.onlinelibrary.wiley.com/doi/full/10.1111/jcpp.13292"/>
    <x v="2"/>
    <x v="1"/>
    <s v="Jefsen OH, Rohde C, N√∏rremark B, √òstergaard SD."/>
    <s v="J Child Psychol Psychiatry"/>
    <n v="2020"/>
    <s v="Peer-reviewed"/>
    <s v="10.1111/jcpp.13292"/>
    <s v="English"/>
    <s v=""/>
    <s v="Yes"/>
    <s v=""/>
    <s v=""/>
    <x v="0"/>
    <s v="94 children and adolescents"/>
    <s v=""/>
    <s v=""/>
    <s v=""/>
    <s v=""/>
    <s v=""/>
    <s v=""/>
    <s v=""/>
    <s v=""/>
    <s v=""/>
    <s v=""/>
    <s v=""/>
    <s v=""/>
    <s v=""/>
    <s v=""/>
    <s v=""/>
    <s v=""/>
    <s v="Mental health"/>
    <s v="Current week "/>
  </r>
  <r>
    <s v="Infant and child health and healthcare before and after COVID-19 pandemic: will it be the same ever?"/>
    <s v="Background_x000a_The novel corona virus disease 2019 (COVID-19) current pandemic is an unpreceded global health crisis. Not only infection of infants, children, and adolescents is a concern for their families and pediatricians, but there are also other serious challenges that should be properly identified and managed as well._x000a__x000a_Main body_x000a_We have to identify and assess the different factors that have either direct or indirect effects on child health and healthcare due to COVID-19 pandemic and focus on the serious effects. It is easily realized that there are many challenging problems associated with COVID-19 with short-term effects that already appeared and need urgent solutions and long-term effects that are not yet well apparent and have to be searched for and properly addressed._x000a__x000a_Conclusions_x000a_COVID-19 crisis has lots of impacts on child health and child healthcare, not only from the medical aspect but also from the social, psychological, economic, and educational facets. All these adverse implications have to be identified and dealt with on individual bases approach in the short and long term."/>
    <d v="2020-08-04T00:00:00"/>
    <d v="2020-08-11T00:00:00"/>
    <s v="https://link.springer.com/article/10.1186/s43054-020-00039-7"/>
    <s v="https://link.springer.com/article/10.1186/s43054-020-00039-7"/>
    <x v="8"/>
    <x v="2"/>
    <s v="El-Shabrawi M., Hassanin F."/>
    <s v="Egyptian Pediatric Association Gazette (2020) 68:1 Article Number: 25. Date of Publication: 1 Dec 2020"/>
    <n v="2020"/>
    <s v="Peer-reviewed"/>
    <s v="10.1186/s43054-020-00039-7"/>
    <s v="English"/>
    <s v=""/>
    <s v="Yes"/>
    <s v=""/>
    <s v="Yes"/>
    <x v="1"/>
    <s v="Not applicable "/>
    <s v=""/>
    <s v=""/>
    <s v=""/>
    <s v=""/>
    <s v=""/>
    <s v=""/>
    <s v=""/>
    <s v=""/>
    <s v=""/>
    <s v=""/>
    <s v=""/>
    <s v=""/>
    <s v=""/>
    <s v=""/>
    <s v=""/>
    <s v=""/>
    <m/>
    <s v="Current week "/>
  </r>
  <r>
    <s v="Coronavirus disease 2019 (Covid-19): A pediatric perspective"/>
    <s v="Coronavirus disease 2019, the new public health emergency that originated in China, is spreading rapidly across the globe with limited tools to confine this growing pandemic. The virus, severe acute respiratory syndrome coronavirus 2, is transmitted by droplet infection from person to person. Our current understanding of the disease spectrum is limited. The proportion of infected children is significantly less compared to adults with the majority of them showing mild symptoms. More than half of symptomatic children present with fever and cough. However, the extent of asymptomatic infection in children and the role they play in community transmission is still undetermined. Although there are case reports of neonates infected with severe acute respiratory syndrome coronavirus 2, vertical transmission from infected mother to new-born is yet to be proven. The disease is confirmed by demonstration of the virus by real-time reverse transcriptase-polymerase_x000a_chain reaction in respiratory secretions. Due to the lack of specific antiviral agents, we rely on infection-control measures to prevent disease spread and on supportive care for infected ones. This article has summarized the clinical characteristics of children with coronavirus disease 2019 based on published case reports."/>
    <d v="2020-07-31T00:00:00"/>
    <d v="2020-08-12T00:00:00"/>
    <s v="https://www.jnma.com.np/jnma/index.php/jnma/article/view/4977"/>
    <s v="https://www.jnma.com.np/jnma/index.php/jnma/article/view/4977"/>
    <x v="8"/>
    <x v="2"/>
    <s v="Shrestha R., Shrestha L."/>
    <s v="Journal of the Nepal Medical Association (2020) 58:227 (525-532). Date of Publication: 1 Jul 2020"/>
    <n v="2020"/>
    <s v="Peer-reviewed"/>
    <s v="10.31729/jnma.4977"/>
    <s v="English"/>
    <s v="Yes"/>
    <s v="Yes"/>
    <s v="Yes"/>
    <s v=""/>
    <x v="1"/>
    <s v="Not applicable "/>
    <s v=""/>
    <s v=""/>
    <s v=""/>
    <s v=""/>
    <s v=""/>
    <s v=""/>
    <s v=""/>
    <s v=""/>
    <s v=""/>
    <s v=""/>
    <s v=""/>
    <s v=""/>
    <s v=""/>
    <s v=""/>
    <s v=""/>
    <s v=""/>
    <m/>
    <s v="Current week "/>
  </r>
  <r>
    <s v="Considerations for the outpatient practice in pediatric surgery during the novel SARS-CoV-2 pandemic"/>
    <s v="None available"/>
    <d v="2020-05-21T00:00:00"/>
    <d v="2020-05-29T00:00:00"/>
    <s v="https://www.jpedsurg.org/article/S0022-3468(20)30325-0/fulltext"/>
    <s v="https://www.jpedsurg.org/article/S0022-3468(20)30325-0/fulltext"/>
    <x v="10"/>
    <x v="3"/>
    <s v="Tirabassi M.V."/>
    <s v="Journal of Pediatric Surgery (2020) 55:6 (1169-1170). Date of Publication: 1 Jun 2020"/>
    <n v="2020"/>
    <s v="Peer-reviewed"/>
    <s v="10.1016/j.jpedsurg.2020.05.012"/>
    <s v="English"/>
    <s v=""/>
    <s v="Yes"/>
    <s v=""/>
    <s v="Yes"/>
    <x v="0"/>
    <s v="Not applicable "/>
    <s v=""/>
    <s v=""/>
    <s v=""/>
    <s v=""/>
    <s v=""/>
    <s v=""/>
    <s v=""/>
    <s v=""/>
    <s v=""/>
    <s v=""/>
    <s v=""/>
    <s v=""/>
    <s v=""/>
    <s v=""/>
    <s v=""/>
    <s v=""/>
    <m/>
    <s v="Current week "/>
  </r>
  <r>
    <s v="Pregnant woman with moderate COVID 19 and care process in the newborn"/>
    <s v="None available"/>
    <d v="2020-06-01T00:00:00"/>
    <d v="2020-08-11T00:00:00"/>
    <s v="https://revistasinvestigacion.unmsm.edu.pe/index.php/anales/article/view/17694"/>
    <s v="https://revistasinvestigacion.unmsm.edu.pe/index.php/anales/article/view/17694"/>
    <x v="25"/>
    <x v="1"/>
    <s v="Ayala R., Miranda L., Solís T., Valencia N., Cieza L., Amado J."/>
    <s v="Anales de la Facultad de Medicina (2020) 81:2. Date of Publication: 1 Jun 2020"/>
    <n v="2020"/>
    <s v="Peer-reviewed"/>
    <s v="10.15381/anales.v81i2.17694"/>
    <s v="English"/>
    <s v="Yes"/>
    <s v=""/>
    <s v=""/>
    <s v=""/>
    <x v="3"/>
    <s v="Not applicable "/>
    <s v=""/>
    <s v=""/>
    <s v=""/>
    <s v=""/>
    <s v=""/>
    <s v=""/>
    <s v=""/>
    <s v=""/>
    <s v=""/>
    <s v=""/>
    <s v=""/>
    <s v=""/>
    <s v=""/>
    <s v=""/>
    <s v=""/>
    <s v=""/>
    <m/>
    <s v="Current week "/>
  </r>
  <r>
    <s v="IgM and IgG antibodies against SARS-CoV-2 in neonates born to mothers with COVID-19"/>
    <s v="Immunity against the novel coronavirus infection in neonates born to mothers with PCR-confirmed COVID-19 is an understudied field of research. The aim of this study was to analyze the levels of IgM and IgG antibodies against SARS-CoV-2. The study was carried out in 20 mothers aged 19 to 39 years and 21 neonates (including a pair of twins). Babies born to mothers with elevated IgM and IgG against SARS-CoV-2 also had elevated IgG. There is a hypothesis that anti-SARSCoV-2 IgM are not passed on to the child across the placenta. In all cases studied in this work, neonates were PCR-negative for the virus, which suggests the absence of vertical COVID-19 transmission. Further research is needed."/>
    <d v="2020-06-26T00:00:00"/>
    <d v="2020-08-17T00:00:00"/>
    <s v="https://cyberleninka.ru/article/n/igm-and-igg-antibodies-against-sars-cov-2-in-neonates-born-to-mothers-with-covid-19"/>
    <s v="https://cyberleninka.ru/article/n/igm-and-igg-antibodies-against-sars-cov-2-in-neonates-born-to-mothers-with-covid-19"/>
    <x v="20"/>
    <x v="1"/>
    <s v="Semeshkin A.A., Vechorko V.I., Silaev B.V., Levchuk N.N., Polikarpova S.V., Averkov O.V."/>
    <s v="Bulletin of Russian State Medical University (2020) :3 (28-30). Date of Publication: 1 Jun 2020"/>
    <n v="2020"/>
    <s v="Peer-reviewed"/>
    <s v="10.24075/brsmu.2020.036"/>
    <s v="English"/>
    <s v="Yes"/>
    <s v=""/>
    <s v="Yes"/>
    <s v=""/>
    <x v="3"/>
    <s v="20 mothers and 21 neonates"/>
    <s v=""/>
    <s v=""/>
    <s v=""/>
    <s v="Yes"/>
    <s v=""/>
    <s v=""/>
    <s v=""/>
    <s v=""/>
    <s v=""/>
    <s v=""/>
    <s v="Yes"/>
    <s v="Yes"/>
    <s v=""/>
    <s v=""/>
    <s v=""/>
    <s v=""/>
    <m/>
    <s v="Current week "/>
  </r>
  <r>
    <s v="Rational Use and Pharmaceutical Care of Coronavirus Disease 2019 during Pregnancy"/>
    <s v="Since December 2019, a new type of coronavirus pneumonia (coronavirus disease 2019,COVID-19) has been emerging and has attracted widespread attention. Because of its characteristics of rapid spread, wide spread, long incubation period and high infection rate, a few pregnant women are infected. In order to better cooperate with the clinical pharmaceutical care, the pregnancy pharmaceutical care points of antiviral drugs mentioned in COVID-19 diagnosis and treatment guidelines are specially sorted out. It aims to provide clinicians and pharmacists with a quick understanding of the characteristics, usage and dosage and precautions of recommended antiviral drugs at present, so as to ensure the safety and rational use of drugs and improve the treatment effect of patients with new crown pneumonia."/>
    <d v="2020-05-22T00:00:00"/>
    <d v="2020-08-11T00:00:00"/>
    <s v="http://journal11.magtechjournal.com/Jwk_zgyxzz/CN/abstract/abstract32641.shtml"/>
    <s v="http://journal11.magtechjournal.com/Jwk_zgyxzz/CN/abstract/abstract32641.shtml"/>
    <x v="8"/>
    <x v="2"/>
    <s v="Li Y.-F., Yuan S.-S., Zhou B.-Y., Gai D., Wang Y., Feng X."/>
    <s v="Chinese Pharmaceutical Journal (2020) 55:10 (767-772). Date of Publication: 22 May 2020"/>
    <n v="2020"/>
    <s v="Peer-reviewed"/>
    <s v="10.11669/cpj.2020.10.002"/>
    <s v="Chinese"/>
    <s v="Yes"/>
    <s v=""/>
    <s v=""/>
    <s v=""/>
    <x v="1"/>
    <s v="Not applicable "/>
    <s v=""/>
    <s v=""/>
    <s v=""/>
    <s v=""/>
    <s v=""/>
    <s v=""/>
    <s v=""/>
    <s v=""/>
    <s v=""/>
    <s v=""/>
    <s v=""/>
    <s v=""/>
    <s v=""/>
    <s v=""/>
    <s v=""/>
    <s v=""/>
    <m/>
    <s v="Current week "/>
  </r>
  <r>
    <s v="COVID-19 related admissions to a regional burn center: The impact of shelter-in-place mandate"/>
    <s v="The ramifications from the 2019 severe acute respiratory syndrome coronavirus 2 (COVID-19) pandemic caused by the novel corona virus will be felt globally for years to come. Mandates to shelter-in-place were called in nearly every state to limit viral exposure. The impact of the mandate on acute burn admissions was unknown. Our objective was to assess the impact of a shelter-in-place order on acute burn admissions at our burn center. All patients admitted to the burn center with burn injuries– including inhalation injury only– and desquamating skin disorders between March 10th to May 22nd, 2020 were eligible for inclusion. We compared all burn center admissions to a month-matched historical cohort from 2019, and summertime admissions for the last five years. Statistical significance was accepted as p &lt; 0.05. There was a 9% increase in pediatric admissions after the shelter-in-place order. Compared to the 2019 cohort, there was a 28% increase in admissions of school aged children in 2020. This was not statistically significant. While the purpose of the “shelter-in-place” mandate was to reduce viral transmission of COVID-19, it consequently led to an increased percentage of admissions of school age children- comparable to our summertime numbers. More outreach and education are needed to provide safe resources for families during this pandemic._x000a__x000a_Keywords_x000a_Pediatric burnsCOVID-19PandemicSchool-age childrenShelter-in-place"/>
    <d v="2020-07-28T00:00:00"/>
    <d v="2020-08-11T00:00:00"/>
    <s v="https://www.sciencedirect.com/science/article/pii/S2468912220300419"/>
    <s v="https://www.sciencedirect.com/science/article/pii/S2468912220300419"/>
    <x v="10"/>
    <x v="10"/>
    <s v="Williams F.N., Chrisco L., Nizamani R., King B.T."/>
    <s v="Burns Open (2020). Date of Publication: 2020"/>
    <n v="2020"/>
    <s v="Peer-reviewed"/>
    <s v="10.1016/j.burnso.2020.07.004"/>
    <s v="English"/>
    <s v=""/>
    <s v="Yes"/>
    <s v=""/>
    <s v="Yes"/>
    <x v="0"/>
    <s v="Multiple time periods"/>
    <s v=""/>
    <s v=""/>
    <s v=""/>
    <s v=""/>
    <s v=""/>
    <s v=""/>
    <s v=""/>
    <s v=""/>
    <s v=""/>
    <s v=""/>
    <s v=""/>
    <s v=""/>
    <s v=""/>
    <s v="Yes"/>
    <s v=""/>
    <s v=""/>
    <m/>
    <s v="Current week "/>
  </r>
  <r>
    <s v="Health psychology and coronavirus pandemic crisis (COVID-19): A review study"/>
    <s v="Background: In addition to physical effects, the prevalence of COVID-19 has serious psychological consequences. The aim of this study was to provide a brief overview of the psychological consequences of the pandemic crisis of COVID-19 disease, and the strategies of health psychology in dealing with this crisis. Methods: In this review study that was done in March 2020, indexed articles on psychology and corona were used at the ProQuest, Pubmed, Scientific Information Database (SID), Ovid, Iranmedex, Science direct, Springer, google scholar, Scopus database. Findings: It was determined by reviewing reliable sources that psychological consequences of COVID-19 disease were different among health stuff, general population, infected patients, their families, and children, separately. Conclusion: From the perspective of health psychology, care strategies for different spectrums of individuals and ultimately reducing the effects of quarantine have been proposed. Furthermore, psychoneuroimmunological research evidence of the effects of stress and negative psychological consequences on immune function and greater vulnerability to coronavirus has also been discussed."/>
    <d v="2020-06-03T00:00:00"/>
    <d v="2020-08-11T00:00:00"/>
    <s v="http://jims.mui.ac.ir/index.php/jims/article/view/12962"/>
    <s v="http://jims.mui.ac.ir/index.php/jims/article/view/12962"/>
    <x v="8"/>
    <x v="2"/>
    <s v="Bagherian-Sararoudi R., Alipour A., Mirahmadi B."/>
    <s v="Journal of Isfahan Medical School (2016) 38:570 (216-226). Date of Publication: 1 Jun 2016"/>
    <n v="2020"/>
    <s v="Peer-reviewed"/>
    <s v="10.22122/jims.v38i570.12962"/>
    <s v="English"/>
    <s v=""/>
    <s v="Yes"/>
    <s v=""/>
    <s v=""/>
    <x v="1"/>
    <s v="Not applicable "/>
    <s v=""/>
    <s v=""/>
    <s v=""/>
    <s v=""/>
    <s v=""/>
    <s v=""/>
    <s v=""/>
    <s v=""/>
    <s v=""/>
    <s v=""/>
    <s v=""/>
    <s v=""/>
    <s v=""/>
    <s v=""/>
    <s v=""/>
    <s v=""/>
    <m/>
    <s v="Current week "/>
  </r>
  <r>
    <s v="Access to Maternal Health Services during COVID-19"/>
    <s v="Most causes of maternal morbidity and mortality can be prevented by giving prompt, suitable treatment to the women by qualified health practitioners. Maternal health services (MHS), which include antenatal care, delivery care, and postnatal care, can play a crucial role in preventing maternal health problems. The recent coronavirus disease (COVID-19) pandemic has had a disastrous effect on the health care delivery system of people of all ages, on a global scale but pregnant women face particular challenges. The aim of this review is to assess the effect of COVID-19 on access to MHS. For writing this narrative review, national and international reports on maternal health services during COVID-19, along with journal articles on the related topic were reviewed. Due to this pandemic, women worldwide are facing more barriers to accessing maternal health care, including restrictions, transport challenges, and anxiety over possibly being exposed to coronavirus. Many women preferred not to seek healthcare due to the fear of themselves being infected with the virus or transmitting it to their unborn babies. Additionally, movement restriction has made it difficult for many pregnant women to reach health care facilities. Even those who managed to reach health facilities have reported not receiving timely care. As a result, a considerable rise in maternal mortality globally has been estimated over the next six months. Despite the circumstances, efforts have been made to boost maternal health in both developed and developing countries. This pandemic has highlighted the importance of health preparedness with special attention given to vulnerable people like pregnant women and newborns while planning for such events."/>
    <d v="2020-07-08T00:00:00"/>
    <s v="Unclear "/>
    <s v="https://www.europasianjournals.org/ejms/index.php/ejms/article/view/110"/>
    <s v="https://www.europasianjournals.org/ejms/index.php/ejms/article/view/110"/>
    <x v="8"/>
    <x v="2"/>
    <s v="Pant, Smriti; Koirala, Saugat; Subedi, Madhusudan; "/>
    <s v="Europasian Journal of Medical Sciences"/>
    <n v="2020"/>
    <s v="Peer-reviewed"/>
    <s v="Not available"/>
    <s v="English"/>
    <s v="Yes"/>
    <s v=""/>
    <s v=""/>
    <s v="Yes"/>
    <x v="1"/>
    <s v="Not applicable "/>
    <s v=""/>
    <s v=""/>
    <s v=""/>
    <s v=""/>
    <s v=""/>
    <s v=""/>
    <s v=""/>
    <s v=""/>
    <s v=""/>
    <s v=""/>
    <s v=""/>
    <s v=""/>
    <s v=""/>
    <s v=""/>
    <s v=""/>
    <s v=""/>
    <s v="Mental health"/>
    <s v="Extended Search "/>
  </r>
  <r>
    <s v="Reproductive health under Covid-19–challenges of responding in a global crisis."/>
    <s v="None available"/>
    <d v="2020-06-15T00:00:00"/>
    <s v="Unclear "/>
    <s v="https://www.tandfonline.com/doi/full/10.1080/26410397.2020.1773163"/>
    <s v="https://www.tandfonline.com/doi/full/10.1080/26410397.2020.1773163"/>
    <x v="3"/>
    <x v="3"/>
    <s v="Church, Kathryn; Gassner, Jennifer; Elliott, Megan; "/>
    <s v="Sexual and Reproductive Health Matters"/>
    <n v="2020"/>
    <s v="Peer-reviewed"/>
    <s v="Not available"/>
    <s v="English"/>
    <s v="Yes"/>
    <s v=""/>
    <s v=""/>
    <s v="Yes"/>
    <x v="1"/>
    <s v="Not applicable "/>
    <s v=""/>
    <s v=""/>
    <s v=""/>
    <s v=""/>
    <s v=""/>
    <s v=""/>
    <s v=""/>
    <s v=""/>
    <s v=""/>
    <s v=""/>
    <s v=""/>
    <s v=""/>
    <s v=""/>
    <s v=""/>
    <s v=""/>
    <s v=""/>
    <m/>
    <s v="Extended Search "/>
  </r>
  <r>
    <s v="COVID-19 is exacerbating South Asia’s impending food and malnutrition crisis"/>
    <s v="Countries across South Asia not only face an unprecedented public health challenge in responding to the spread of COVID-19, but also an impending food and nutrition crisis. Here Deepali Sharma (University of Delhi, India) analyses health data from across the region to explain why the public health crisis is impacting the pre-existing food and malnutrition crisis across the region."/>
    <d v="2020-06-23T00:00:00"/>
    <s v="Unclear "/>
    <s v="https://blogs.lse.ac.uk/southasia/2020/06/23/covid-19-is-exacerbating-south-asias-impending-food-and-malnutrition-crisis/"/>
    <s v="https://blogs.lse.ac.uk/southasia/2020/06/23/covid-19-is-exacerbating-south-asias-impending-food-and-malnutrition-crisis/"/>
    <x v="3"/>
    <x v="3"/>
    <s v="Sharma, Deepali; "/>
    <s v="South Asia@ LSE"/>
    <n v="2020"/>
    <s v="Peer-reviewed"/>
    <s v="Not available"/>
    <s v="English"/>
    <s v="Yes"/>
    <s v="Yes"/>
    <s v=""/>
    <s v="Yes"/>
    <x v="1"/>
    <s v="Not applicable "/>
    <s v=""/>
    <s v=""/>
    <s v=""/>
    <s v=""/>
    <s v=""/>
    <s v=""/>
    <s v=""/>
    <s v=""/>
    <s v=""/>
    <s v=""/>
    <s v=""/>
    <s v=""/>
    <s v=""/>
    <s v=""/>
    <s v=""/>
    <s v=""/>
    <m/>
    <s v="Extended Search "/>
  </r>
  <r>
    <s v="A Knowledge Update on SARS-Coronavirus-2 (SARS-CoV-2)/COVID-19 and Its Global Public Health Implications"/>
    <s v="The Coronavirus disease 2019 (COVID-19) is a globally declared pandemic viral disease caused by a novel virus, the Severe Acute Respiratory Syndrome Coronavirus-2 (SARS-CoV-2) affecting the respiratory tract. This disease has caused high morbidity as well as mortality in susceptible populations throughout the world. Currently, COVID-19 is spreading to most countries of the world including European, American, Asian, and African countries. In these countries, the death rates of the disease have been different. The possible mechanisms of transmission of the disease include droplet inhalation, direct contact with the person infected by the disease, and indirect contact transmission. Common clinical spectrum of the disease includes high fever, dry or productive cough, shortness, and difficulty of breathing, sore throat, general weakness, myalgia, and chills. The disease can be diagnosed using clinical history, travel history, contact history, clinical signs, and different laboratory tests. The emergence of COVID-19 resulted in health, social, economic, and political problems across the globe. There is no single specific antiviral therapy and a vaccine for COVID-19, and the current treatments are almost supportive. Therefore, proper control and preventive measures that include physical/social distancing, washing hands frequently with soap and water, disinfecting hands and objects with sanitizers and alcohol, avoiding contact of contaminated objects, using proper personal protective equipment, and public education could minimize the transmission."/>
    <d v="2020-05-27T00:00:00"/>
    <s v="Unclear "/>
    <s v="http://www.sciepub.com/AJCMR/abstract/11856"/>
    <s v="http://www.sciepub.com/AJCMR/abstract/11856"/>
    <x v="8"/>
    <x v="2"/>
    <s v="Pal, Mahendra; Kerorsa, Gemechu Berhanu; Kandi, Venkataramana; "/>
    <s v="American Journal of Clinical Medicine Research"/>
    <n v="2020"/>
    <s v="Peer-reviewed"/>
    <s v="Not available"/>
    <s v="English"/>
    <s v="Yes"/>
    <s v="Yes"/>
    <s v=""/>
    <s v=""/>
    <x v="1"/>
    <s v="Not applicable "/>
    <s v=""/>
    <s v=""/>
    <s v=""/>
    <s v=""/>
    <s v=""/>
    <s v=""/>
    <s v=""/>
    <s v=""/>
    <s v=""/>
    <s v=""/>
    <s v=""/>
    <s v=""/>
    <s v=""/>
    <s v=""/>
    <s v=""/>
    <s v=""/>
    <m/>
    <s v="Extended Search "/>
  </r>
  <r>
    <s v="A case of late onset neonatal covid-19 infection"/>
    <s v="Coronavirus disease 2019 (COVID-19) is a communicable illness which has become a global pandemic involving all the age groups. We report a case of neonatal SARS-CoV-2 infection in NICU of Pak Emirates Military Hospital Rawalpindi in a 26-day-old neonate who presented to us with fever and refusal to feed. Laboratory parameters revealed SARS-CoV-2 and typical CT-chest findings. Considering this scenario, we are of the opinion that the transmission of the virus was horizontal. Under the current circumstances, COVID-19 should be in the differentials while evaluating all the neonates presenting with fever."/>
    <d v="2020-08-07T00:00:00"/>
    <s v="Unclear "/>
    <s v="https://www.pafmj.org/index.php/PAFMJ/article/view/4946"/>
    <s v="https://www.pafmj.org/index.php/PAFMJ/article/view/4946"/>
    <x v="16"/>
    <x v="1"/>
    <s v="Babar, Muhammad Waleed; Malik, Qudrat Ullah; Ahmed, Zeeshan; Hussain, Shabbir; Razzaq, Asma; Ullah, Inayat; "/>
    <s v="Pakistan Armed Forces Medical Journal"/>
    <n v="2020"/>
    <s v="Peer-reviewed"/>
    <s v="Not available"/>
    <s v="English"/>
    <s v="Yes"/>
    <s v=""/>
    <s v=""/>
    <s v=""/>
    <x v="3"/>
    <s v="1 neonate"/>
    <s v="Yes"/>
    <s v=""/>
    <s v=""/>
    <s v=""/>
    <s v="Yes"/>
    <s v=""/>
    <s v=""/>
    <s v=""/>
    <s v=""/>
    <s v=""/>
    <s v=""/>
    <s v=""/>
    <s v=""/>
    <s v=""/>
    <s v=""/>
    <s v=""/>
    <m/>
    <s v="Extended Search "/>
  </r>
  <r>
    <s v="Outcome of COVID-19 with co-existing surgical emergencies in children: our initial experiences and recommendations"/>
    <s v="Background: COVID 19 has changed the practice of surgery vividly all over the world. Pediatric surgery is not an exception. Prioritization protocols allowing us to provide emergency surgical care to the children in need while controlling the pandemic spread. The aim of this study is to share our experiences with the outcome of children with COVID 19 who had a co existing surgical emergency. Methods: This is a retrospective observational study. We reviewed the epidemiological, clinical, and laboratory data of all patients admitted in our surgery department through the emergency department and later diagnosed to have COVID 19 by RT PCR. The study duration was 3 months (April 2020 to June 2020). A nasopharyngeal swab was taken from all patients irrespective of symptoms to detect SARS CoV 2 by RT PCR with the purpose of detecting asymptomatic patients and patients with atypical symptoms. Emergency surgical services were provided immediately without delay and patients with positive test results were isolated according to the hospital protocol. We divided the test positive patients into 4 age groups for the convenience of data analysis. Data were retrieved from hospital records and analyzed using SPSS (version 25) software. Ethical permission was taken from the hospital ethical review board. Results: Total patients were 32. Seven (21.9%) of them were neonates. Twenty four (75%) patients were male. The predominant diagnosis was acute abdomen followed by infantile hypertrophic pyloric stenosis (IHPS), myelomeningocele, and intussusception. Only two patients had mild respiratory symptoms (dry cough). Fever was present in 13 (40.6%) patients. Fourteen (43.8%) patients required surgical treatment. The mean duration of hospital stay was 5.5 days. One neonate with ARM died in the postoperative ward due to cardiac arrest. No patient had hypoxemia or organ failure. Seven health care workers (5.51%) including doctors &amp; nurses got infected with SARS Co V2 during this period. Conclusion: Our study has revealed a milder course of COVID 19 in children with minimal infectivity even when present in association with emergency surgical conditions. This might encourage a gradual restart to mitigate the impact of COVID 19 on children surgery. Keywords: COVID 19, COVID 19 in children, Children Surgery, Surgical emergency, Surgery in COVID 19 positive patients."/>
    <d v="2020-08-04T00:00:00"/>
    <s v="Unclear "/>
    <s v="https://www.medrxiv.org/content/10.1101/2020.08.01.20166371v1"/>
    <s v="https://www.medrxiv.org/content/10.1101/2020.08.01.20166371v1"/>
    <x v="15"/>
    <x v="1"/>
    <s v="Hasan, Md Samiul; Ali, Md Ayub; Huq, Umama; "/>
    <s v="medRxiv"/>
    <n v="2020"/>
    <s v="Peer-reviewed"/>
    <s v="Not available"/>
    <s v="English"/>
    <s v="Yes"/>
    <s v="Yes"/>
    <s v=""/>
    <s v=""/>
    <x v="3"/>
    <s v="32 patients"/>
    <s v="Yes"/>
    <s v=""/>
    <s v=""/>
    <s v=""/>
    <s v=""/>
    <s v="Yes"/>
    <s v="Yes"/>
    <s v=""/>
    <s v=""/>
    <s v=""/>
    <s v=""/>
    <s v=""/>
    <s v=""/>
    <s v=""/>
    <s v=""/>
    <s v=""/>
    <m/>
    <s v="Extended Search "/>
  </r>
  <r>
    <s v="Pregnancy and Childbirth in COVID-19 Positive/Probable and Suspected Patients: A Comprehensive Review"/>
    <s v="Corona virus disease 2019 (COVID-19) is a global pandemic disease caused by novel corona virus called SARS-CoV-2. Over 213 countries as of July 15, 2020, 13.1 million people are affected by this deadly virus. More than 100 million women are pregnant worldwide and potentially all are at risk of exposure to SARS-CoV-2 infection. Coronaviruses cause illness ranging in severity from common cold and severe respiratory illness to death. Frequent manifestations of COVID-19 include fever, cough, myalgia, headache, and diarrhoea. Abnormal test result shows abnormalities on chest radiographic imaging, lymphopenia, leukopenia, and thrombocytopenia. Physiological changes during pregnancy like altered immunity, reduced functional residual volume, pressure on diaphragm by advanced gravid uterus may lead to adverse respiratory outcome in any viral disease. Maternal mortality was very high in other corona viruses like Severe acute respiratory syndrome (SARS) and Middle East respiratory syndrome (MERS). No evidence of in utero transmission was seen in SARS or MERS. Coronavirus disease 2019 might increase the risk of vertical transmission and pregnancy complications. So, meticulous management is necessary for safe maternal and foetal outcome. Early isolation, aggressive infection control procedures, oxygen therapy are the key component of COVID-19 management. In pregnancy multidisciplinary approach should be taken for general and obstetrical management. At present there is no specific treatment for COVID-19. Based on results from observational studies empiric antibacterial and antiviral drugs are used. Very recently a few controlled trials were published that suggest few treatment options. On the basis of published data and recommendations of international health organizations, the aim of this review is to explore effective treatment and care of the pregnant women throughout pregnancy, during childbirth and afterwards in this novel SARS-CoV-2 crisis."/>
    <d v="2020-06-09T00:00:00"/>
    <s v="Unclear "/>
    <s v="https://www.banglajol.info/index.php/JBCPS/article/view/47443"/>
    <s v="https://www.banglajol.info/index.php/JBCPS/article/view/47443"/>
    <x v="8"/>
    <x v="2"/>
    <s v="Begum, Mosammat Rashida; Ehsan, Nazia; Ehsan, Mariya; Sharif, Azaz Bin; "/>
    <s v="Journal of Bangladesh College of Physicians and Surgeons"/>
    <n v="2020"/>
    <s v="Peer-reviewed"/>
    <s v="Not available"/>
    <s v="English"/>
    <s v="Yes"/>
    <s v=""/>
    <s v="Yes"/>
    <s v=""/>
    <x v="1"/>
    <s v="Not applicable "/>
    <s v=""/>
    <s v=""/>
    <s v=""/>
    <s v=""/>
    <s v=""/>
    <s v=""/>
    <s v=""/>
    <s v=""/>
    <s v=""/>
    <s v=""/>
    <s v=""/>
    <s v=""/>
    <s v=""/>
    <s v=""/>
    <s v=""/>
    <s v=""/>
    <s v="Breast milk/Breast feeding"/>
    <s v="Extended Search "/>
  </r>
  <r>
    <s v="Covid-19 and Prophylactic Measures for HIV Children of Ratodero, Larkana"/>
    <s v="None available"/>
    <d v="2020-07-17T00:00:00"/>
    <s v="Unclear "/>
    <s v="http://journalrmc.com/index.php/JRMC/article/view/1434"/>
    <s v="http://journalrmc.com/index.php/JRMC/article/view/1434"/>
    <x v="16"/>
    <x v="0"/>
    <s v="Hussain, Irshad; Raza, Muhammad Shahzad; Joyo, Saleem Ahmed; "/>
    <s v="Journal of Rawalpindi Medical College"/>
    <n v="2020"/>
    <s v="Peer-reviewed"/>
    <s v="Not available"/>
    <s v="English"/>
    <s v=""/>
    <s v="Yes"/>
    <s v=""/>
    <s v="Yes"/>
    <x v="3"/>
    <s v="20 children with HIV"/>
    <s v=""/>
    <s v=""/>
    <s v=""/>
    <s v=""/>
    <s v=""/>
    <s v=""/>
    <s v=""/>
    <s v=""/>
    <s v=""/>
    <s v=""/>
    <s v=""/>
    <s v=""/>
    <s v=""/>
    <s v="Yes"/>
    <s v=""/>
    <s v=""/>
    <m/>
    <s v="Extended Search "/>
  </r>
  <r>
    <s v="Perceptions, Generalized Anxiety and Fears of Pregnant women about Corona Virus infection in the heart of Pandemic"/>
    <s v="Background: The current uncertainties and alarming situation of COVID-19 pandemic may cause anxiety, mental distress and fears among pregnant women, who otherwise may have been progressing well. Till date, there is no robust empirical evidence, how the COVID-19 pandemic might have influenced the generalized anxiety and fears among pregnant women._x000a__x000a_Objective: To determine the perceptions, anxiety and fears of current COVID-19 pandemic among pregnant women during antenatal and immediate postpartum period._x000a__x000a_Setting: Pregnant women attending antenatal outpatient department, or women who recently delivered at the Department of Obstetrics &amp; Gynecology Unit II, Ruth Pfau KM Civil Hospital and Holy Family Hospital, Karachi were included in the study._x000a__x000a_Methods: A pre-designed, validated questionnaire was used by medical doctors through a face-to-face interview to collect the desired information. Associations were determined using parametric tests and a p-value ≤ 0.05 was considered as statistically significant._x000a__x000a_Results: A total of 286 pregnant women with a mean age of 26.47 ± 4.81 years were enrolled in the study. The mean gestational age of women was 33.04 ± 7.54 weeks. Majority of women 67.8% (n=194) perceived that COVID-19 can affect the pregnancy, it can be transmitted to newborn baby 83.2% (n=238), and can affect the child if mother has infected with this virus 84.6% (n=242). Most of the women 84.6% (n=242) were afraid of COVID-19 infection, and reported mean fear level of 5.86 ± 3.12 on a scale of 1 to 10. Women who perceived that COVID-19 can affect the child had significantly higher level of GAD scores (n=37, 15.3%, p-value 0.042). Similarly, women who were afraid of COVID-19 infection had significantly higher (n=40, 16.5%, p-value 0.046) GAD score. Women who had high GAD score (≥7) also had significantly higher (p-value 0.020) fear score (6.90 ± 3.23 vs 5.68 ± 3.07) compared with women who had normal GAD score (&lt;7)._x000a__x000a_Conclusion: High proportion of women had stronger belief that if mother have infection, child will also have it and it’s likely to be transmitted from mother to child. Although there is not enough evidence to support vertical transmission of infection as yet but it is still appearing as a major stressor among pregnant women."/>
    <d v="2020-05-28T00:00:00"/>
    <s v="Unclear "/>
    <s v="https://www.researchsquare.com/article/rs-32235/v1"/>
    <s v="https://www.researchsquare.com/article/rs-32235/v1"/>
    <x v="16"/>
    <x v="0"/>
    <s v="Hossain, Nazli; Samuel, Mahwish; Sandeep, Rekha; Imtiaz, Sadaf; Zaheer, Sidra; "/>
    <s v="Preprint "/>
    <n v="2020"/>
    <s v="Pre-print source"/>
    <s v="Not available"/>
    <s v="English"/>
    <s v="Yes"/>
    <s v=""/>
    <s v=""/>
    <s v=""/>
    <x v="3"/>
    <s v="286 pregnant women"/>
    <s v=""/>
    <s v=""/>
    <s v=""/>
    <s v=""/>
    <s v=""/>
    <s v=""/>
    <s v=""/>
    <s v=""/>
    <s v=""/>
    <s v=""/>
    <s v=""/>
    <s v=""/>
    <s v=""/>
    <s v=""/>
    <s v=""/>
    <s v=""/>
    <s v="Mental health"/>
    <s v="Extended Search "/>
  </r>
  <r>
    <s v="Fetomaternal Outcome in Women with COVID-19 in a COVID Designated Hospital in Lahore, Pakistan."/>
    <s v="Background and Objective: The pandemic caused by Coronavirus disease-2019 (COVID-19) is notably becoming similar to severe acute respiratory syndrome (SARS) and Middle East respiratory syndrome viruses (MERS) for causing poor feto-maternal outcome. There is not much data available about COVID-19 during pregnancy in Pakistan therefore the objective of this study is to determine maternal and fetal outcome in pregnant women affected with COVID-19 and to find out frequency of vertical transmission. _x000a_Methods: This descriptive case series was conducted from 1st April 2020 to 10th May 2020 at Department of Obstetrics and Gynecology, COVID ward, Sir Ganga Ram Hospital, Lahore. A total of 20 women were included in the study that were found positive for viral RNA by Real-Time Reverse Transcription Polymerase Chain Reaction (rRT-PCR) of nasopharyngeal specimens. Demographics, duration of gestation, fetomaternal outcome and vertical transmission were noted in the respected proformas. The data was analyzed using Statistical Package for Social Sciences version 20. _x000a_Results: The mean age of these gravid females was 29.3 ± 4.17 years. The mean gravidity was 2.60 ± 1.14 and mean gestational age was 29 ± 9.53 weeks. Among 20 patients, 4(20%) were primigravida, 5(25%) females were gravida 2 and remaining 11(55%) cases were gravida 3 and 4. The most common presenting complaints were fever followed by dry cough, myalgia and shortness of breath. Nine patients were delivered by lower segment cesarean section in which fetal distress was observed in 5(55.6%) newborns and 1(10%) newborn was preterm. Among all newborns, 02 developed respiratory distress syndrome and were admitted in pediatric intensive care unit. All pharyngeal swabs of newborns were negative at 12 and 24 hours of life. _x000a_Conclusion: COVID-19 in pregnant females is not different than in general population. The fetomaternal outcome is usually good and there is no evidence of vertical transmission in any newborn. _x000a_KEYWORDS: Pregnancy, COVID-19, Fetomaternal outcome, Fetal distress, Vertical transmission."/>
    <s v="Unclear"/>
    <s v="Unclear "/>
    <s v="http://thebiomedicapk.com/articles/754.pdf"/>
    <s v="http://thebiomedicapk.com/articles/754.pdf"/>
    <x v="16"/>
    <x v="1"/>
    <s v="Munir, Shamila Ijaz; Ahsan, Amna; Iqbal, Sofia; Aslam, Summera; Tahira, Tayyaba; Alqai, Sodat; "/>
    <s v="Biomedica"/>
    <n v="2020"/>
    <s v="Peer-reviewed"/>
    <s v="Not available"/>
    <s v="English"/>
    <s v="Yes"/>
    <s v=""/>
    <s v="Yes"/>
    <s v=""/>
    <x v="3"/>
    <s v="20 pregnant women"/>
    <s v="Yes"/>
    <s v=""/>
    <s v=""/>
    <s v="Yes"/>
    <s v=""/>
    <s v=""/>
    <s v=""/>
    <s v=""/>
    <s v=""/>
    <s v=""/>
    <s v="Yes"/>
    <s v=""/>
    <s v=""/>
    <s v=""/>
    <s v=""/>
    <s v=""/>
    <m/>
    <s v="Extended Search "/>
  </r>
  <r>
    <s v="Vertical transmission of corona virus-possibly first case from Pakistan"/>
    <s v="On 26th Feb 2020, corona virus disease 2019 (COVID-19) caused by a novel corona virus also called severe acute respiratory corona virus 2 (SARS–CoV-2) first emerged in Pakistan. As the number of cases in Pakistan is increasing, cases are also being reported in pregnant women. Very rarely cases have also been reported in neonates. Possible mode of transmission from an infected mother to the neonate is through either intrauterine infection (by haematogenous spread through placenta, in utero aspiration or ingestion of amniotic fluid) or neonatal infection (by ingestion or contact with infected amniotic fluid or maternal secretions). No case of intrauterine transmission has been reported to date from Pakistan. We are reporting a case of possible intra uterine transmission in a neonate."/>
    <d v="2020-08-07T00:00:00"/>
    <s v="Unclear "/>
    <s v="https://pafmj.org/index.php/PAFMJ/article/view/4947"/>
    <s v="https://pafmj.org/index.php/PAFMJ/article/view/4947"/>
    <x v="16"/>
    <x v="1"/>
    <s v="Aatif, Muhammad; Basheer, Faisal; Jalil, Jawad; Jahanzaib, Sundas; Khan, Fatima Sharif; "/>
    <s v="Pakistan Armed Forces Medical Journal"/>
    <n v="2020"/>
    <s v="Peer-reviewed"/>
    <s v="Not available"/>
    <s v="English"/>
    <s v="Yes"/>
    <s v=""/>
    <s v="Yes"/>
    <s v=""/>
    <x v="3"/>
    <s v="1 pregnant woman and 1 neonate"/>
    <s v="Yes"/>
    <s v=""/>
    <s v=""/>
    <s v="Yes"/>
    <s v="Yes"/>
    <s v=""/>
    <s v=""/>
    <s v=""/>
    <s v=""/>
    <s v=""/>
    <s v="Yes"/>
    <s v=""/>
    <s v=""/>
    <s v=""/>
    <s v=""/>
    <s v=""/>
    <m/>
    <s v="Extended Search "/>
  </r>
  <r>
    <s v="Impact of COVID-19 on Pregnancy and Childbirth: A Systematic Review of Recent Evidence."/>
    <s v="Background and Objective: There is a high suspicion that SARS-CoV-2 might be transmitted vertically from mother to fetus and causes clinically significant infection. This review evaluates the pathogenesis, risk factors, diagnosis and management strategies in pregnant women suspected or confirmed with COVID-19 infection. _x000a_Methods: A literature review of published articles was carried out using keywords of corona virus (and its root derivatives), pregnancy, vertical transmission and childbirth in Medline, Cochrane, CINAHL and Web of Sciences. Clinical articles including case-control, case reports, case series and reviews published between 2019 and 2020, in English language were included. Editorials and Letter to Editors were not included. Two independent authors reviewed title and abstract and another set of two independent authors screened full text. A total of 22 articles were shortlisted for addition into the final manuscript. _x000a_Results: A total of 403 pregnancies were considered in the study with most of the patients in the third trimester of pregnancy. There was no maternal mortality reported in the literature, however 1.49% fetal mortality has been reported. _x000a_Conclusion: Extensive care should be taken to determine the timing and mode of delivery, preparation of a safe-to-deliver labor room and the choice of anesthesia with detailed newborn observation. _x000a_KEYWORDS: COVID-19, PRISMA guidelines, Pregnant females, Vertical transmission."/>
    <d v="2020-06-08T00:00:00"/>
    <s v="Unclear "/>
    <s v="http://thebiomedicapk.com/articles/745.pdf"/>
    <s v="http://thebiomedicapk.com/articles/745.pdf"/>
    <x v="3"/>
    <x v="2"/>
    <s v="Sajid, Mir Ibrahim; Awais, Sheharbano; Salar, Khizar; Sherwani, Maryam; Abaidullah, Sajid; Kamal, Nighat; Parveen, Zahida; "/>
    <s v="Biomedica"/>
    <n v="2020"/>
    <s v="Peer-reviewed"/>
    <s v="Not available"/>
    <s v="English"/>
    <s v="Yes"/>
    <s v=""/>
    <s v="Yes"/>
    <s v=""/>
    <x v="1"/>
    <s v="Not applicable "/>
    <s v=""/>
    <s v=""/>
    <s v=""/>
    <s v=""/>
    <s v=""/>
    <s v=""/>
    <s v=""/>
    <s v=""/>
    <s v=""/>
    <s v=""/>
    <s v=""/>
    <s v=""/>
    <s v=""/>
    <s v=""/>
    <s v=""/>
    <s v=""/>
    <s v="Breast milk/Breast feeding"/>
    <s v="Extended Search "/>
  </r>
  <r>
    <s v="The Effect of COVID-19 Pandemic on Immunization Services in India-Possible Challenges and way forward"/>
    <s v="The novel disease COVID-19 which has affected more than 200 countries globally including India, has been declared as pandemic by World Health Organization. The Government of India (GOI) has taken timely measures to contain the human-to-human transmission of COVID-19 in the Country through implementation of lockdown to restrict the travel with relaxation for availing essential commodities and medical services. Domestic and International transport facilities have been stopped. The expansion of this pandemic has adversely affected health seeking behavior of community for other health conditions and the service delivery of essential health services including immunization. Routine immunization targets to immunize around 157 million beneficiaries each year against twelve vaccine preventable diseases. However, due to lockdown and further strategy of containment of COVID - 19, the service delivery under Universal Immunization Program (UIP) is badly affected. In order to avert the implication of delayed immunization on future of the India’s immunization program, this gap need to be addressed by taking timely measures for immunization of due beneficiaries. The present article is an attempt to explain existing immunization practices in India, enumerate possible challenges in delivering immunization services due to COVID-19 and enlist suggestive strategies to overcome those challenges."/>
    <d v="2020-06-25T00:00:00"/>
    <s v="Unclear "/>
    <s v="http://medical.advancedresearchpublications.com/index.php/EpidemInternational/article/view/355"/>
    <s v="http://medical.advancedresearchpublications.com/index.php/EpidemInternational/article/view/355"/>
    <x v="7"/>
    <x v="3"/>
    <s v="Singh, Varun; "/>
    <s v="Epidemiology International (E-ISSN: 2455-7048)"/>
    <n v="2020"/>
    <s v="Peer-reviewed"/>
    <s v="Not available"/>
    <s v="English"/>
    <s v=""/>
    <s v="Yes"/>
    <s v=""/>
    <s v="Yes"/>
    <x v="3"/>
    <s v="Not applicable "/>
    <s v=""/>
    <s v=""/>
    <s v=""/>
    <s v=""/>
    <s v=""/>
    <s v=""/>
    <s v=""/>
    <s v=""/>
    <s v=""/>
    <s v=""/>
    <s v=""/>
    <s v=""/>
    <s v=""/>
    <s v=""/>
    <s v=""/>
    <s v=""/>
    <m/>
    <s v="Extended Search "/>
  </r>
  <r>
    <s v="COVID-Positive preterm neonate for emergency laparotomy: Anesthesia and management issues:“How we react and respond”"/>
    <s v="Thirty weeks low-birth-weight preterm COVID-positive baby with anorectal malformation underwent emergency laparotomy in view of perforative peritonitis. Baby was assessed by a virtual telecommunication. Safety precautions were carried out for health-care workers during patient transit, aerosol-generating procedures, surgery, and postoperative care in COVID intensive care unit. Scarcity of evidence base for preterm neonates at that time made us design and efficiently conduct our own safety protocol. Interdepartmental team work was the key."/>
    <d v="2020-08-07T00:00:00"/>
    <s v="Unclear "/>
    <s v="http://www.apollomedicine.org/preprintarticle.asp?id=291735"/>
    <s v="http://www.apollomedicine.org/preprintarticle.asp?id=291735"/>
    <x v="7"/>
    <x v="1"/>
    <s v="Mehra, Chetan; Khan, Unaiza; Chowdhary, Sujit Kumar; "/>
    <s v="Preprint "/>
    <n v="2020"/>
    <s v="Pre-print source"/>
    <s v="Not available"/>
    <s v="English"/>
    <s v="Yes"/>
    <s v=""/>
    <s v=""/>
    <s v=""/>
    <x v="3"/>
    <s v="1 neonate"/>
    <s v="Yes"/>
    <s v=""/>
    <s v=""/>
    <s v=""/>
    <s v="Yes"/>
    <s v=""/>
    <s v=""/>
    <s v=""/>
    <s v=""/>
    <s v=""/>
    <s v=""/>
    <s v=""/>
    <s v=""/>
    <s v=""/>
    <s v=""/>
    <s v=""/>
    <m/>
    <s v="Extended Search "/>
  </r>
  <r>
    <s v="COVID-19: Endangering women's mental and reproductive health"/>
    <s v="None available"/>
    <d v="2020-06-02T00:00:00"/>
    <s v="Unclear "/>
    <s v="http://www.ijph.in/article.asp?issn=0019-557X;year=2020;volume=64;issue=6;spage=251;epage=252;aulast=Sharma"/>
    <s v="http://www.ijph.in/article.asp?issn=0019-557X;year=2020;volume=64;issue=6;spage=251;epage=252;aulast=Sharma"/>
    <x v="8"/>
    <x v="3"/>
    <s v="Sharma, Pallavi; Sharma, Shalini; Singh, Nilanchali; "/>
    <s v="Indian Journal of Public Health"/>
    <n v="2020"/>
    <s v="Peer-reviewed"/>
    <s v="Not available"/>
    <s v="English"/>
    <s v="Yes"/>
    <s v=""/>
    <s v=""/>
    <s v="Yes"/>
    <x v="1"/>
    <s v="Not applicable "/>
    <s v=""/>
    <s v=""/>
    <s v=""/>
    <s v=""/>
    <s v=""/>
    <s v=""/>
    <s v=""/>
    <s v=""/>
    <s v=""/>
    <s v=""/>
    <s v=""/>
    <s v=""/>
    <s v=""/>
    <s v=""/>
    <s v=""/>
    <s v=""/>
    <m/>
    <s v="Extended Search "/>
  </r>
  <r>
    <s v="COVID-19 Related Anxiety and Concerns Expressed by Pregnant and Postpartum Women-a Survey Among Obstetricians"/>
    <s v="This paper from India describes anxieties that pregnant and postpartum women reported to obstetricians during the COVID-19 pandemic. Of the 118 obstetricians who responded to an online survey, most had been contacted for concerns about hospital visits (72.65%), methods of protection (60.17%), the safety of the infant (52.14%); anxieties related to social media messages (40.68%), contracting the infection (39.83%). Obstetricians felt the need for resources such as videos, websites and counselling skills to handle COVID related anxiety among perinatal women."/>
    <d v="2020-07-01T00:00:00"/>
    <s v="Unclear "/>
    <s v="https://www.researchsquare.com/article/rs-38004/v1"/>
    <s v="https://www.researchsquare.com/article/rs-38004/v1"/>
    <x v="7"/>
    <x v="0"/>
    <s v="Nanjundaswamy, Madhuri H; Shiva, Lakshmi; Desai, Geetha; Ganjekar, Sundarnag; Kishore, Thomas; Ram, Uma; Satyanarayana, Veena; Thippeswamy, Harish; Chandra, Prabha S; "/>
    <s v="Preprint "/>
    <n v="2020"/>
    <s v="Pre-print source"/>
    <s v="Not available"/>
    <s v="English"/>
    <s v="Yes"/>
    <s v=""/>
    <s v=""/>
    <s v="Yes"/>
    <x v="3"/>
    <s v="118 obstetricians"/>
    <s v=""/>
    <s v=""/>
    <s v=""/>
    <s v=""/>
    <s v=""/>
    <s v=""/>
    <s v=""/>
    <s v=""/>
    <s v=""/>
    <s v=""/>
    <s v=""/>
    <s v=""/>
    <s v="Yes"/>
    <s v=""/>
    <s v=""/>
    <s v=""/>
    <s v="Mental health"/>
    <s v="Extended Search "/>
  </r>
  <r>
    <s v="COVID-19 in a Preterm-Leading to Remodelling of Care"/>
    <s v="None available"/>
    <d v="2020-06-27T00:00:00"/>
    <s v="Unclear "/>
    <s v="https://link.springer.com/article/10.1007/s12098-020-03426-5"/>
    <s v="https://link.springer.com/article/10.1007/s12098-020-03426-5"/>
    <x v="26"/>
    <x v="1"/>
    <s v="Siddhi, PS; Rayasandra, G; Plant, AJ; Krishnamurthy, R; Bhaduri, A; Muhammed, BJ; "/>
    <s v="The Indian Journal of Pediatrics"/>
    <n v="2020"/>
    <s v="Peer-reviewed"/>
    <s v="Not available"/>
    <s v="English"/>
    <s v="Yes"/>
    <s v=""/>
    <s v=""/>
    <s v=""/>
    <x v="0"/>
    <s v="1 neonate"/>
    <s v="Yes"/>
    <s v=""/>
    <s v=""/>
    <s v=""/>
    <s v="Yes"/>
    <s v=""/>
    <s v=""/>
    <s v=""/>
    <s v=""/>
    <s v=""/>
    <s v=""/>
    <s v=""/>
    <s v=""/>
    <s v=""/>
    <s v=""/>
    <s v=""/>
    <m/>
    <s v="Extended Search "/>
  </r>
  <r>
    <s v="Antenatal care, care at birth, and breastfeeding during the coronavirus (COVID-19) pandemic"/>
    <s v="Coronavirus (COVID-19) pandemic has been declared by the World Health Organization after it has gripped many countries of the world. The exponential increase in the number of cases has resulted in panic and confusion among healthcare workers and the vulnerable population. Pregnant and lactating mothers are a vulnerable group and need evidence-based advice to protect the health of the mother and the child. Healthcare workers can play an important role in dispelling the myths and misconceptions among pregnant and lactating mothers regarding COVID-19, if they are equipped with scientific information on antenatal care, care at birth, and breastfeeding. This review attempts to summarize the published evidence related to antenatal care, care at birth and breastfeeding during the COVID-19 pandemic."/>
    <d v="2020-03-31T00:00:00"/>
    <s v="Unclear "/>
    <s v="https://iapsmupuk.org/journal/index.php/IJCH/article/view/1405"/>
    <s v="https://iapsmupuk.org/journal/index.php/IJCH/article/view/1405"/>
    <x v="8"/>
    <x v="2"/>
    <s v="Ranganathan, Ranjitha; Khan, Amir Maroof; Chhabra, Pragti; "/>
    <s v="Indian Journal of Community Health"/>
    <n v="2020"/>
    <s v="Peer-reviewed"/>
    <s v="Not available"/>
    <s v="English"/>
    <s v="Yes"/>
    <s v=""/>
    <s v="Yes"/>
    <s v=""/>
    <x v="1"/>
    <s v="Not applicable "/>
    <s v=""/>
    <s v=""/>
    <s v=""/>
    <s v=""/>
    <s v=""/>
    <s v=""/>
    <s v=""/>
    <s v=""/>
    <s v=""/>
    <s v=""/>
    <s v=""/>
    <s v=""/>
    <s v=""/>
    <s v=""/>
    <s v=""/>
    <s v=""/>
    <s v="Breast milk/Breast feeding"/>
    <s v="Extended Search "/>
  </r>
  <r>
    <s v="Optimization of the Response to nCOVID-19 Pandemic in Pregnant Women–An Urgent Appeal in Indian Scenario"/>
    <s v="Corona virus Disease 2019 (nCOVID-19), the novel corona virus infection caused by SARS-CoV-2 is a global pandemic with an estimated global mortality rate of 3.4% respectively. SARS-CoV-2 is the seventh human corona virus after SARS-CoV and MERS-CoV. The disease presentation can range from no symptoms (asymptomatic) to severe pneumonia and death. As of now, the experience in Indian set-up is limited. There is even less to draw from in terms of experience in pregnant women and neonates. Pregnancy is a physiological state involving changes that predispose to respiratory complications of viral infection. Limited knowledge available on corona virus infections during pregnancy is attributable to the findings in SARS and MERS epidemics. Clinical manifestations in pregnancy were found to be similar to those of non-pregnant adults with nCOVID-19 that have been reported in the literature without increased susceptibility. Recent evidences have shown the absence of vertical transmission of the SARS-CoV-2 virus from mother to infant. In India, cost-effective and readily available drugs such as hydroxychloroquine and azithromycin are used for nCOVID-19 infection as per guidelines given by the Federation of Obstetric and Gynaecological Societies of India (FOGSI). All the patients with nCOVID-19 in labour universally delivered by caesarean section. Initiation of breastfeeding is controversial. The principle guidelines for isolation, quarantine, case definition, contact tracing, notification and testing are same as that of the general public. _x000a_Key Words: nCOVID-19, Pregnancy, SARS-CoV-2, Pandemic"/>
    <d v="2020-05-20T00:00:00"/>
    <s v="Unclear "/>
    <s v="http://ijcrr.com/uploads/2673_pdf.pdf"/>
    <s v="http://ijcrr.com/uploads/2673_pdf.pdf"/>
    <x v="7"/>
    <x v="2"/>
    <s v="Garg, Neha; Kothandaraman, Keerthana; Jeyaraman, Madhan; "/>
    <s v="Int J Cur Res Rev| Vol"/>
    <n v="2020"/>
    <s v="Peer-reviewed"/>
    <s v="Not available"/>
    <s v="English"/>
    <s v="Yes"/>
    <s v=""/>
    <s v="Yes"/>
    <s v=""/>
    <x v="3"/>
    <s v="Not applicable "/>
    <s v=""/>
    <s v=""/>
    <s v=""/>
    <s v=""/>
    <s v=""/>
    <s v=""/>
    <s v=""/>
    <s v=""/>
    <s v=""/>
    <s v=""/>
    <s v=""/>
    <s v=""/>
    <s v=""/>
    <s v=""/>
    <s v=""/>
    <s v=""/>
    <s v="Breast milk/Breast feeding"/>
    <s v="Extended Search "/>
  </r>
  <r>
    <s v="COVID-19 in children: An overview"/>
    <s v="COVID-19 or Coronavirus 2 had emerged in Wuhan, Hubei province in China in December 2019 only. From there it spread to almost whole of the world, spreading to many continents, WHO declared it as pandemic. So far, more than 3.5 million of the world population is infected and more than 245,000 people have died. Coronaviruses as such usually causes mild respiratory symptoms in children; however, SARS-CoV-2 or COVID-19 can cause severe acute respiratory syndrome (SARS) or death. Children presenting with respiratory distress have to be managed in intensive care units. COVID-19 spreads by the human to human transmission, forcing many countries going through administrationimposed lockdowns bringing economic activity to a halt. At present, there is no approved antiviral drug for specific therapy for COVID-19, therefore personal hygiene and social distancing play a major role in its prevention. In children the presentation can be mild, not raising any suspicion but has huge potential to cause community spread with a huge socio-economic cost."/>
    <d v="2020-08-10T00:00:00"/>
    <s v="Unclear "/>
    <s v="https://www.indianjournals.com/ijor.aspx?target=ijor:ijhs1&amp;volume=7&amp;issue=si1&amp;article=019"/>
    <s v="https://www.indianjournals.com/ijor.aspx?target=ijor:ijhs1&amp;volume=7&amp;issue=si1&amp;article=019"/>
    <x v="8"/>
    <x v="2"/>
    <s v="Abrol, Pankaj; Sahoo, Bishnupriya; Sharma, Shashi; "/>
    <s v="Indian Journal of Health Sciences and Care"/>
    <n v="2020"/>
    <s v="Peer-reviewed"/>
    <s v="Not available"/>
    <s v="English"/>
    <s v=""/>
    <s v="Yes"/>
    <s v=""/>
    <s v=""/>
    <x v="1"/>
    <s v="Not applicable "/>
    <s v=""/>
    <s v=""/>
    <s v=""/>
    <s v=""/>
    <s v=""/>
    <s v=""/>
    <s v=""/>
    <s v=""/>
    <s v=""/>
    <s v=""/>
    <s v=""/>
    <s v=""/>
    <s v=""/>
    <s v=""/>
    <s v=""/>
    <s v=""/>
    <m/>
    <s v="Extended Search "/>
  </r>
  <r>
    <s v="A Comprehensive Review of the Cross-Disciplinary Impact of COVID-19 in India"/>
    <s v="A novel coronavirus (2019-nCoV) responsible for a severe acute respiratory disorder (SARS-CoV-2) in humans, with its epicentre in Wuhan, China emerged in December 2019. This coronavirus, by far, has hit &gt;200 countries, affecting 7 million worldwide accounting 11% death of the affected population. The transmission is majorly caused by human-to-human contact and, through fomite. In view of the increasing number of COVID-19 cases and the absence of definitive treatment or vaccinations, WHO has deemed the viral infection a pandemic of international concern. In such grave situations, there is a need for expanding the health sector workforce, government and police workforce, sanitation and prevention strategies. The current article describes the virology aspect, control of COVID-19 and revisits the various treatment options available at present this deadly infection. Epidemiology of COVID-19 is also discussed to further understand the pandemic status of India. The article also discusses implicating quarantine or social distancing, and in extreme cases, lockdown or alternative approaches such as herd or indirect immunity, as a measure to control the pandemic. Lockdown or social distancing will give rise to economic, emotional, political and social downfall in the country. It is estimated that a lockdown period will set back the country, possibly, by $240 billion, yet it stands unavoidable in the spread of control of infection. Thus, policymakers should strategize economic revival depending upon the best possible data and critical understanding."/>
    <d v="2020-06-11T00:00:00"/>
    <s v="Unclear "/>
    <s v="https://www.preprints.org/manuscript/202006.0131/v1"/>
    <s v="https://www.preprints.org/manuscript/202006.0131/v1"/>
    <x v="7"/>
    <x v="2"/>
    <s v="Dhawal, Pranjali; Kakodkar, Shruti; Pawar, Rasika; Bhome, Shraddha; Barve, Siddhivinayak; "/>
    <s v="Preprint "/>
    <n v="2020"/>
    <s v="Pre-print source"/>
    <s v="Not available"/>
    <s v="English"/>
    <s v=""/>
    <s v="Yes"/>
    <s v=""/>
    <s v="Yes"/>
    <x v="3"/>
    <s v="Not applicable "/>
    <s v=""/>
    <s v=""/>
    <s v=""/>
    <s v=""/>
    <s v=""/>
    <s v=""/>
    <s v=""/>
    <s v=""/>
    <s v=""/>
    <s v=""/>
    <s v=""/>
    <s v=""/>
    <s v=""/>
    <s v=""/>
    <s v=""/>
    <s v=""/>
    <s v="Mental health"/>
    <s v="Extended Search "/>
  </r>
  <r>
    <s v="Impact of COVID-19 on child labour in South Asia"/>
    <s v="This helpdesk report examines the impacts of Covid-19 on child labour in South Asia. South Asia already has among the highest prevalence of child labour in the world, with an estimated 16.7 million (5-17 year-old) children engaged in child labour in South Asia. While the full scale of the COVID-19 crisis in South Asia is still emerging, it is clear that the pandemic is having a significant negative impact on the region’s economies. The experience of previous epidemics/financial crises suggests that the Coronavirus pandemic will lead to a rise in child labour. The (potential) pathways in which the current COVID-19 pandemic could lead to increased enslavement and child labour in the developing world, including in South Asia are: loss of livelihoods and economic opportunities; employers have stronger incentives and perhaps greater latitude for exploitation; greater discrimination against minorities and migrants could facilitate exploitation; anti-slavery organisations and activities have been disrupted and school closures and heightened financial pressures on families could fuel child labour as well as child marriage. However, some literature also highlights certain specific likely impacts of the crisis on child labour in India and Bangladesh."/>
    <d v="2020-06-08T00:00:00"/>
    <s v="Unclear "/>
    <s v="https://opendocs.ids.ac.uk/opendocs/handle/20.500.12413/15448"/>
    <s v="https://opendocs.ids.ac.uk/opendocs/handle/20.500.12413/15448"/>
    <x v="3"/>
    <x v="2"/>
    <s v="Idris, Iffat; "/>
    <s v="Preprint "/>
    <n v="2020"/>
    <s v="Pre-print source"/>
    <s v="Not available"/>
    <s v="English"/>
    <s v=""/>
    <s v="Yes"/>
    <s v=""/>
    <s v="Yes"/>
    <x v="1"/>
    <s v="Not applicable "/>
    <s v=""/>
    <s v=""/>
    <s v=""/>
    <s v=""/>
    <s v=""/>
    <s v=""/>
    <s v=""/>
    <s v=""/>
    <s v=""/>
    <s v=""/>
    <s v=""/>
    <s v=""/>
    <s v=""/>
    <s v=""/>
    <s v=""/>
    <s v=""/>
    <m/>
    <s v="Extended Search "/>
  </r>
  <r>
    <s v="Pediatric COVID-19: The Silent Spreaders are not so Silent Anymore"/>
    <s v="The COVID-19 pandemic has been an enigma to all. Contrary to the initial perception that the novel coronavirus spares most kids, evidence has been emerging that children including neonates and infants are also infected. The clinical presentation in the pediatric age group has been reported as often atypical. Given the fact that children could be carriers of this deadly virus and hence act as spreaders, the need to recognize pediatric COVID-19 seems imminent."/>
    <d v="2020-06-21T00:00:00"/>
    <s v="Unclear "/>
    <s v="https://www.thieme-connect.com/products/ejournals/html/10.1055/s-0040-1713725"/>
    <s v="https://www.thieme-connect.com/products/ejournals/html/10.1055/s-0040-1713725"/>
    <x v="7"/>
    <x v="2"/>
    <s v="Dewan, Pooja; Gupta, Piyush; "/>
    <s v="Annals of the National Academy of Medical Sciences (India)"/>
    <n v="2020"/>
    <s v="Peer-reviewed"/>
    <s v="Not available"/>
    <s v="English"/>
    <s v="Yes"/>
    <s v="Yes"/>
    <s v="Yes"/>
    <s v="Yes"/>
    <x v="3"/>
    <s v="Not applicable "/>
    <s v=""/>
    <s v=""/>
    <s v=""/>
    <s v=""/>
    <s v=""/>
    <s v=""/>
    <s v=""/>
    <s v=""/>
    <s v=""/>
    <s v=""/>
    <s v=""/>
    <s v=""/>
    <s v=""/>
    <s v=""/>
    <s v=""/>
    <s v=""/>
    <m/>
    <s v="Extended Search "/>
  </r>
  <r>
    <s v="Impact of ongoing COVID-19 pandemic on child health and well being"/>
    <s v="The pandemic of coronavirus disease-19 starting from Wuhan city of Hubei province in China has engulfed the entire world with adverse effects in terms of loss of human lives and stagnation in economies of most of the countries including the developed ones. One important aspect of this ongoing pandemic is its effect on children and their health round the globe. Apart from its direct effect in terms of morbidity and mortality caused by the illness itself, the indirect effect of the pandemic due to disruption of routine health services, closure of schools, isolation, and quarantining of the diseased and suspected persons, prolonged period of being indoors due to lockdown imposed by most of the countries which are having a more dreadful impact on children’s health and psychological well-being, which is an alarming sign._x000a_"/>
    <d v="2020-07-01T00:00:00"/>
    <s v="Unclear "/>
    <s v="https://mansapublishers.com/IJCH/article/view/2412"/>
    <s v="https://mansapublishers.com/IJCH/article/view/2412"/>
    <x v="8"/>
    <x v="3"/>
    <s v="Bashar, MD Abu; Begam, Nazia; "/>
    <s v="Indian Journal of Child Health"/>
    <n v="2020"/>
    <s v="Peer-reviewed"/>
    <s v="Not available"/>
    <s v="English"/>
    <s v="Yes"/>
    <s v="Yes"/>
    <s v=""/>
    <s v="Yes"/>
    <x v="1"/>
    <s v="Not applicable "/>
    <s v=""/>
    <s v=""/>
    <s v=""/>
    <s v=""/>
    <s v=""/>
    <s v=""/>
    <s v=""/>
    <s v=""/>
    <s v=""/>
    <s v=""/>
    <s v=""/>
    <s v=""/>
    <s v=""/>
    <s v=""/>
    <s v=""/>
    <s v=""/>
    <m/>
    <s v="Extended Search "/>
  </r>
  <r>
    <s v="Impact of COVID-19 on children: Special focus on psychosocial aspect"/>
    <s v="Although medical literature shows that children are minimally susceptible to 2019-Corona virus disease (COVID-19), they are hit the hardest by psychosocial impact of this pandemic. Being quarantined in homes and institutions may impose greater psychological burden than the physical sufferings caused by the virus. School closure, lack of outdoor activity, aberrant dietary and sleeping habits are likely to disrupt children’s usual lifestyle and can potentially promote monotony, distress, impatience, annoyance and varied neuropsychiatric manifestations. Incidences of domestic violence, child abuse, adulterated online contents are on the rise. Children of single parent and frontline workers suffer unique problems. The children from marginalized communities are particularly susceptible to the infection and may suffer from extended ill-consequences of this pandemic, such as child labor, child trafficking, child marriage, sexual exploitation and death etc. Parents, pediatricians, psychologists, social workers, hospital authorities, government and non-governmental organizations have important roles to play to mitigate the psychosocial ill-effects of COVID-19 on children and adolescents. To provide the basic amenities, social security, medical care, and to minimize the educational inequities among the children of the different strata of the society are foremost priorities._x000a__x000a__x000a_KEY WORDS: COVID-19; Coronavirus; Pandemics; Parenting; Child abuse; Mental health_x000a_"/>
    <d v="2020-06-01T00:00:00"/>
    <s v="Unclear "/>
    <s v="https://www.minervamedica.it/en/journals/minerva-pediatrica/article.php?cod=R15Y2020N03A0226"/>
    <s v="https://www.minervamedica.it/en/journals/minerva-pediatrica/article.php?cod=R15Y2020N03A0226"/>
    <x v="8"/>
    <x v="2"/>
    <s v="Ghosh, Ritwik; Dubey, Mahua Jana; Chatterjee, Subhankar; Dubey, Souvik; "/>
    <s v="education"/>
    <n v="2020"/>
    <s v="Peer-reviewed"/>
    <s v="Not available"/>
    <s v="English"/>
    <s v=""/>
    <s v="Yes"/>
    <s v=""/>
    <s v="Yes"/>
    <x v="1"/>
    <s v="Not applicable "/>
    <s v=""/>
    <s v=""/>
    <s v=""/>
    <s v=""/>
    <s v=""/>
    <s v=""/>
    <s v=""/>
    <s v=""/>
    <s v=""/>
    <s v=""/>
    <s v=""/>
    <s v=""/>
    <s v=""/>
    <s v=""/>
    <s v=""/>
    <s v=""/>
    <s v="Mental health"/>
    <s v="Extended Search "/>
  </r>
  <r>
    <s v="Coronavirus Disease (COVID-19) With Relevance to Pediatrics"/>
    <s v="None available"/>
    <d v="2020-04-20T00:00:00"/>
    <s v="Unclear "/>
    <s v="https://www.indianpediatrics.net/june2020/june-582-583.htm"/>
    <s v="https://www.indianpediatrics.net/june2020/june-582-583.htm"/>
    <x v="8"/>
    <x v="3"/>
    <s v="Unni, Jeeson C; "/>
    <s v="Indian pediatrics"/>
    <n v="2020"/>
    <s v="Peer-reviewed"/>
    <s v="Not available"/>
    <s v="English"/>
    <s v=""/>
    <s v="Yes"/>
    <s v=""/>
    <s v="Yes"/>
    <x v="1"/>
    <s v="Not applicable "/>
    <s v=""/>
    <s v=""/>
    <s v=""/>
    <s v=""/>
    <s v=""/>
    <s v=""/>
    <s v=""/>
    <s v=""/>
    <s v=""/>
    <s v=""/>
    <s v=""/>
    <s v=""/>
    <s v=""/>
    <s v=""/>
    <s v=""/>
    <s v=""/>
    <m/>
    <s v="Extended Search "/>
  </r>
  <r>
    <s v="Clinico-Pathogenesis of COVID-19 in children"/>
    <s v="The recent pandemic by severe acute respiratory syndrome coronavirus-2 (SARS-CoV-2) causing Coronavirus disease-2019 (COVID-19) affects mainly adults and to a lesser extent children. The major route of spread is via droplets where the virus is released into the air in the form of droplets by an infected individual during coughing and sneezing. Virus primarily infects the respiratory tract epithelium. Its spike protein interacts via ACE-2 receptor and facilitates the entry of the virus into the cells by membrane fusion. The activated Cytotoxic T cells and other cells cause an exaggerated inflammatory response releasing huge amounts of pro-inflammatory cytokines like interleukins and interferon. Due to this surge in the cytokine levels leading to a storm like state, there is significant endothelial injury causing hyper-coaguable state and disseminated intravascular coagulation. The common presentation in children include involvement of respiratory system leading to pneumonia, severe pneumonia, acute respiratory distress syndrome and finally multiorgan involvement."/>
    <d v="2020-06-05T00:00:00"/>
    <s v="Unclear "/>
    <s v="http://nopr.niscair.res.in/handle/123456789/54473"/>
    <s v="http://nopr.niscair.res.in/handle/123456789/54473"/>
    <x v="8"/>
    <x v="2"/>
    <s v="Pandit, Kaveri; Gupta, Shalu; Sharma, Ankita Goel; "/>
    <s v="Indian Journal of Biochemistry &amp; Biophysics "/>
    <n v="2020"/>
    <s v="Peer-reviewed"/>
    <s v="Not available"/>
    <s v="English"/>
    <s v=""/>
    <s v="Yes"/>
    <s v=""/>
    <s v=""/>
    <x v="1"/>
    <s v="Not applicable "/>
    <s v=""/>
    <s v=""/>
    <s v=""/>
    <s v=""/>
    <s v=""/>
    <s v=""/>
    <s v=""/>
    <s v=""/>
    <s v=""/>
    <s v=""/>
    <s v=""/>
    <s v=""/>
    <s v=""/>
    <s v=""/>
    <s v=""/>
    <s v=""/>
    <m/>
    <s v="Extended Search "/>
  </r>
  <r>
    <s v="COVID-19: Important Issues for Pediatricians"/>
    <s v="None available"/>
    <d v="2020-05-14T00:00:00"/>
    <s v="Unclear "/>
    <s v="https://www.indianpediatrics.net/july2020/july-685-686.htm"/>
    <s v="https://www.indianpediatrics.net/july2020/july-685-686.htm"/>
    <x v="7"/>
    <x v="3"/>
    <s v="Kinikar, Aarti A; Kulkarni, Rajesh K; "/>
    <s v="Indian pediatrics"/>
    <n v="2020"/>
    <s v="Peer-reviewed"/>
    <s v="Not available"/>
    <s v="English"/>
    <s v=""/>
    <s v="Yes"/>
    <s v=""/>
    <s v="Yes"/>
    <x v="3"/>
    <s v="Not applicable "/>
    <s v=""/>
    <s v=""/>
    <s v=""/>
    <s v=""/>
    <s v=""/>
    <s v=""/>
    <s v=""/>
    <s v=""/>
    <s v=""/>
    <s v=""/>
    <s v=""/>
    <s v=""/>
    <s v=""/>
    <s v=""/>
    <s v=""/>
    <s v=""/>
    <s v="Mental health"/>
    <s v="Extended Search "/>
  </r>
  <r>
    <s v="The COVID-19 pandemic and food insecurity: A viewpoint on India"/>
    <s v="In this article, we present our viewpoint on COVID-19 pandemic and one of the humanitarian challenges it will likely pose: food insecurity. We begin our article by presenting the status of hunger and food insecurity around the world, followed by that in lower and middle income countries, and in India. Then we discuss the COVID-19 lockdown and India’s current economic status, followed by India’s ranking in the 2019 Global Hunger Index (GHI) as well as hunger-related facts on Indian women and children. Then after, we discuss the damages to lives caused by COVID-19 and hunger with implications for food insecurity, nutritional status, productivity, education, and wage earnings (based on literature). More importantly, we discuss various complimentary steps to preventing COVID-19 related deaths with steps to preventing deaths related to food insecurity and hunger for the immediate, medium, and long terms. Finally, we provide a concluding paragraph highlighting the need for the Indian government to carefully combine governmental and non-governmental interventions, in reducing India’s food insecurity and hunger rates despite the COVID-19 related slowdown."/>
    <d v="2020-07-15T00:00:00"/>
    <s v="Unclear "/>
    <s v="https://www.sciencedirect.com/science/article/abs/pii/S0305750X20301947"/>
    <s v="https://www.sciencedirect.com/science/article/abs/pii/S0305750X20301947"/>
    <x v="7"/>
    <x v="3"/>
    <s v="Mishra, Khushbu; Rampal, Jeevant; "/>
    <s v="World Development"/>
    <n v="2020"/>
    <s v="Peer-reviewed"/>
    <s v="Not available"/>
    <s v="English"/>
    <s v=""/>
    <s v="Yes"/>
    <s v=""/>
    <s v="Yes"/>
    <x v="3"/>
    <s v="Not applicable "/>
    <s v=""/>
    <s v=""/>
    <s v=""/>
    <s v=""/>
    <s v=""/>
    <s v=""/>
    <s v=""/>
    <s v=""/>
    <s v=""/>
    <s v=""/>
    <s v=""/>
    <s v=""/>
    <s v=""/>
    <s v=""/>
    <s v=""/>
    <s v=""/>
    <m/>
    <s v="Extended Search "/>
  </r>
  <r>
    <s v="COVID 19 and its mental health consequences"/>
    <s v="None available"/>
    <d v="2020-04-27T00:00:00"/>
    <s v="Unclear "/>
    <s v="https://www.researchgate.net/profile/Anant_Kumar/publication/340954951_COVID_19_and_its_mental_health_consequences/links/5ea7ccd492851c1a9076636e/COVID-19-and-its-mental-health-consequences.pdf"/>
    <s v="https://www.researchgate.net/profile/Anant_Kumar/publication/340954951_COVID_19_and_its_mental_health_consequences/links/5ea7ccd492851c1a9076636e/COVID-19-and-its-mental-health-consequences.pdf"/>
    <x v="8"/>
    <x v="3"/>
    <s v="Kumar, Anant; Nayar, K Rajasekharan; "/>
    <s v="Journal of Mental Health"/>
    <n v="2020"/>
    <s v="Peer-reviewed"/>
    <s v="Not available"/>
    <s v="English"/>
    <s v=""/>
    <s v="Yes"/>
    <s v=""/>
    <s v=""/>
    <x v="1"/>
    <s v="Not applicable "/>
    <s v=""/>
    <s v=""/>
    <s v=""/>
    <s v=""/>
    <s v=""/>
    <s v=""/>
    <s v=""/>
    <s v=""/>
    <s v=""/>
    <s v=""/>
    <s v=""/>
    <s v=""/>
    <s v=""/>
    <s v=""/>
    <s v=""/>
    <s v=""/>
    <s v="Mental health"/>
    <s v="Extended Search "/>
  </r>
  <r>
    <s v="Epidemiology and transmission dynamics of COVID-19 in two Indian states"/>
    <s v="Although most COVID-19 cases have occurred in low-resource countries, there is scarce information on the epidemiology of the disease in such settings. Comprehensive SARS-CoV-2 testing and contact-tracing data from the Indian states of Tamil Nadu and Andhra Pradesh reveal stark contrasts from epidemics affecting high-income countries, with 92.1% of cases and 59.7% of deaths occurring among individuals &lt;65 years old. The per-contact risk of infection is 9.0% (95% confidence interval: 7.5-10.5%) in the household and 2.6% (1.6-3.9%) in the community. Superspreading plays a prominent role in transmission, with 5.4% of cases accounting for 80% of infected contacts. The case-fatality ratio is 1.3% (1.0-1.6%), and median time-to-death is 5 days from testing. Primary data are urgently needed from low- and middle-income countries to guide locally-appropriate control measures."/>
    <d v="2020-07-17T00:00:00"/>
    <s v="Unclear "/>
    <s v="https://www.medrxiv.org/content/10.1101/2020.07.14.20153643v1.full.pdf+html"/>
    <s v="https://www.medrxiv.org/content/10.1101/2020.07.14.20153643v1.full.pdf+html"/>
    <x v="7"/>
    <x v="7"/>
    <s v="Laxminarayan, Ramanan; Wahl, Brian; Dudala, Shankar Reddy; Gopal, K; Mohan, Chandra; Neelima, S; Reddy, KS Jawahar; Radhakrishnan, J; Lewnard, Joseph; "/>
    <s v="medRxiv"/>
    <n v="2020"/>
    <s v="Peer-reviewed"/>
    <s v="Not available"/>
    <s v="English"/>
    <s v=""/>
    <s v="Yes"/>
    <s v=""/>
    <s v=""/>
    <x v="3"/>
    <s v="28,694 cases in Tamil Nadu (514 ages 0 to 4 years), 4,890 cases in Andhra Pradesh (50 ages 0 to 4 years)"/>
    <s v=""/>
    <s v=""/>
    <s v=""/>
    <s v=""/>
    <s v=""/>
    <s v=""/>
    <s v=""/>
    <s v="Yes"/>
    <s v=""/>
    <s v=""/>
    <s v=""/>
    <s v=""/>
    <s v=""/>
    <s v=""/>
    <s v=""/>
    <s v=""/>
    <m/>
    <s v="Extended Search "/>
  </r>
  <r>
    <s v="Examining the impact of COVID-19 in ethnically diverse families with young children with intellectual and developmental disabilities"/>
    <s v="Background_x000a_The COVID‐19 pandemic introduced challenges to families with young children with developmental delays. Beyond the widespread concerns surrounding illness, loss of employment and social isolation, caregivers are responsible for overseeing their children's educational and therapeutic programmes at home often without the much needed support of professionals._x000a__x000a_Method_x000a_The present study sought to examine the impact of COVID‐19 in 77 ethnically, linguistically and socioeconomically diverse families with young children with intellectual and developmental disabilities (IDDs) in California and Oregon, who were participating in larger intervention studies. Parents responded to five interview questions about the impact of the pandemic, services for their child, silver linings or positive aspects, coping and their concerns about the long‐term impact of the pandemic._x000a__x000a_Results_x000a_Parents reported that their biggest challenge was being at home caring for their children with the loss of many essential services. Parents reported some positive aspects of the pandemic, especially being together as a family. Although there were positive aspects of the situation, many parents expressed concern about long‐term impacts of the pandemic on their children's development, given the loss of services, education and social engagement opportunities._x000a__x000a_Conclusion_x000a_Results suggest that parents of young children with IDD report significant challenges at home during the pandemic. Professional support, especially during the reopening phases, will be critical to support family well‐being and child developmental outcomes."/>
    <d v="2020-08-18T00:00:00"/>
    <d v="2020-08-19T00:00:00"/>
    <s v="https://onlinelibrary.wiley.com/doi/full/10.1111/jir.12769"/>
    <s v="https://onlinelibrary.wiley.com/doi/full/10.1111/jir.12769"/>
    <x v="10"/>
    <x v="0"/>
    <s v="Neece C, McIntyre LL, Fenning R."/>
    <s v="J Intellect Disabil Res"/>
    <n v="2020"/>
    <s v="Peer-reviewed"/>
    <s v="10.1111/jir.12769"/>
    <s v="English"/>
    <s v=""/>
    <s v="Yes"/>
    <s v=""/>
    <s v=""/>
    <x v="0"/>
    <s v="77 parents"/>
    <s v=""/>
    <s v=""/>
    <s v=""/>
    <s v=""/>
    <s v=""/>
    <s v=""/>
    <s v=""/>
    <s v="Yes"/>
    <s v=""/>
    <s v=""/>
    <s v=""/>
    <s v=""/>
    <s v=""/>
    <s v=""/>
    <s v=""/>
    <s v=""/>
    <s v="Mental health"/>
    <s v="Current week "/>
  </r>
  <r>
    <s v="Lung Ultrasound May Support Diagnosis and Monitoring of COVID-19 Pneumonia"/>
    <s v="Severe acute respiratory syndrome coronavirus 2 (SARS-CoV-2) disease (COVID-19) is characterized by severe pneumonia and/or acute respiratory distress syndrome in about 20% of infected patients. Computed tomography (CT) is the routine imaging technique for diagnosis and monitoring of COVID-19 pneumonia. Chest CT has high sensitivity for diagnosis of COVID-19, but is not universally available, requires an infected or unstable patient to be moved to the radiology unit with potential exposure of several people, necessitates proper sanification of the CT room after use and is underutilized in children and pregnant women because of concerns over radiation exposure. The increasing frequency of confirmed COVID-19 cases is striking, and new sensitive diagnostic tools are needed to guide clinical practice. Lung ultrasound (LUS) is an emerging non-invasive bedside technique that is used to diagnose interstitial lung syndrome through evaluation and quantitation of the number of B-lines, pleural irregularities and nodules or consolidations. In patients with COVID-19 pneumonia, LUS reveals a typical pattern of diffuse interstitial lung syndrome, characterized by multiple or confluent bilateral B-lines with spared areas, thickening of the pleural line with pleural line irregularity and peripheral consolidations. LUS has been found to be a promising tool for the diagnosis of COVID-19 pneumonia, and LUS findings correlate fairly with those of chest CT scan. Compared with CT, LUS has several other advantages, such as lack of exposure to radiation, bedside repeatability during follow-up, low cost and easier application in low-resource settings. Consequently, LUS may decrease utilization of conventional diagnostic imaging resources (CT scan and chest X-ray). LUS may help in early diagnosis, therapeutic decisions and follow-up monitoring of COVID-19 pneumonia, particularly in the critical care setting and in pregnant women, children and patients in areas with high rates of community transmission."/>
    <d v="2020-07-19T00:00:00"/>
    <d v="2020-08-19T00:00:00"/>
    <s v="https://www.umbjournal.org/article/S0301-5629(20)30333-1/fulltext"/>
    <s v="https://www.umbjournal.org/article/S0301-5629(20)30333-1/fulltext"/>
    <x v="8"/>
    <x v="2"/>
    <s v="Allinovi M, Parise A, Giacalone M, Amerio A, Delsante M, Odone A, Franci A, Gigliotti F, Amadasi S, Delmonte D, Parri N, Mangia A."/>
    <s v="Ultrasound Med Biol"/>
    <n v="2020"/>
    <s v="Peer-reviewed"/>
    <s v="10.1016/j.ultrasmedbio.2020.07.018"/>
    <s v="English"/>
    <s v="Yes"/>
    <s v="Yes"/>
    <s v=""/>
    <s v=""/>
    <x v="1"/>
    <s v="Not applicable "/>
    <s v="Yes"/>
    <s v=""/>
    <s v="Yes"/>
    <s v="Yes"/>
    <s v="Yes"/>
    <s v="Yes"/>
    <s v="Yes"/>
    <s v=""/>
    <s v="Yes"/>
    <s v="Yes"/>
    <s v=""/>
    <s v=""/>
    <s v=""/>
    <s v=""/>
    <s v=""/>
    <s v=""/>
    <m/>
    <s v="Current week "/>
  </r>
  <r>
    <s v="Tuberous sclerosis complex (TSC), lymphangioleiomyomatosis, and COVID-19: The experience of a TSC clinic in Italy"/>
    <s v="Individuals with comorbidities are at higher risk of coronavirus disease 2019 (COVID‐19) and worse outcome, but little information has been available about patients with genetic diseases and COVID‐19. This study aims at evaluating the presence and outcome of COVID‐19 in a cohort of Italian patients with tuberous sclerosis complex (TSC) and/or lymphangioleiomyomatosis (LAM), and at reviewing the possible effects of mTOR inhibitors on SARS‐CoV‐2 infection. We included 102 unselected individuals with a diagnosis of TSC and/or LAM assessed between January 1, 2020 and April 24, 2020 (29% children, 71% adults). Twenty‐six patients were on mTOR inhibitors. Demographic data, TSC manifestations, presence, and outcomes in individuals with confirmed or suspected SARS‐CoV‐2 infection were evaluated. Health status and outcomes of all patients on mTOR inhibitors were assessed. One patient with severe TSC had polymerase chain reaction (PCR)‐confirmed SARS‐CoV‐2 infection, was admitted to ICU, and died. Nine additional patients either met the definition of suspect case or presented with at least two of the most common symptoms of SARS‐CoV‐2 infection. All recovered fully. None of the patients treated with mTOR inhibitors for their underlying comorbidities was diagnosed with COVID‐19, and those who showed suspicious respiratory symptoms recovered fully. This cohort study provides preliminary information on COVID‐19 in people with TSC in Italy and suggests feasibility to systematically evaluate the role of mTOR inhibitors in SARS‐CoV‐2 infection."/>
    <d v="2020-08-17T00:00:00"/>
    <d v="2020-08-18T00:00:00"/>
    <s v="https://onlinelibrary.wiley.com/doi/full/10.1002/ajmg.a.61810"/>
    <s v="https://onlinelibrary.wiley.com/doi/full/10.1002/ajmg.a.61810"/>
    <x v="1"/>
    <x v="1"/>
    <s v="Peron A, La Briola F, Bruschi F, Terraneo S, Vannicola C, Previtali R, Perazzoli S, Morenghi E, Bulfamante G, Vignoli A, Canevini MP."/>
    <s v="Am J Med Genet A"/>
    <n v="2020"/>
    <s v="Peer-reviewed"/>
    <s v="10.1002/ajmg.a.61810"/>
    <s v="English"/>
    <s v=""/>
    <s v="Yes"/>
    <s v=""/>
    <s v=""/>
    <x v="0"/>
    <s v="102; 1 CU5"/>
    <s v=""/>
    <s v=""/>
    <s v=""/>
    <s v=""/>
    <s v=""/>
    <s v=""/>
    <s v="Yes"/>
    <s v=""/>
    <s v="Yes"/>
    <s v=""/>
    <s v=""/>
    <s v=""/>
    <s v=""/>
    <s v=""/>
    <s v=""/>
    <s v=""/>
    <m/>
    <s v="Current week "/>
  </r>
  <r>
    <s v="Childhood detention during COVID-19 in Italy: building momentum for a comprehensive child protection agenda"/>
    <s v="Childhood detention represents an integral part of the public health response to the COVID-19 emergency. Prison conditions in Italy put detained minors at grave risk of contracting sudden acute respiratory syndrome coronavirus 2 (SARS-CoV-2) infection. To date (29 April 2020), the Italian penitentiary system is housing 161 minors (147 males), most of them in pre-trial custody, as well as 50 children &lt;3 y of age residing with their mothers in detention. Furthermore, the government reported 5265 unaccompanied minor migrants, mainly from Gambia and Egypt. The fundamental approach to be followed in childhood detention during COVID-19 is prevention of the introduction of infectious agents into detention facilities, limiting the spread within the prison and reducing the possibility of spread from the prison to the outside community. This appears challenging in countries like Italy with intense SARS-CoV-2 transmission. The current COVID-19 pandemic shows the need to provide a comprehensive childhood protection agenda, as the provision of healthcare for people in prisons and other places of detention is a state responsibility."/>
    <d v="2020-08-17T00:00:00"/>
    <d v="2020-08-18T00:00:00"/>
    <s v="https://academic.oup.com/inthealth/advance-article/doi/10.1093/inthealth/ihaa050/5893198"/>
    <s v="https://academic.oup.com/inthealth/advance-article/doi/10.1093/inthealth/ihaa050/5893198"/>
    <x v="1"/>
    <x v="3"/>
    <s v="Logar S, Leese M."/>
    <s v="Int Health"/>
    <n v="2020"/>
    <s v="Peer-reviewed"/>
    <s v="10.1093/inthealth/ihaa050"/>
    <s v="English"/>
    <s v=""/>
    <s v="Yes"/>
    <s v=""/>
    <s v="Yes"/>
    <x v="0"/>
    <s v="161; 50 CU5"/>
    <s v=""/>
    <s v=""/>
    <s v=""/>
    <s v=""/>
    <s v=""/>
    <s v="Yes"/>
    <s v=""/>
    <s v="Yes"/>
    <s v=""/>
    <s v=""/>
    <s v=""/>
    <s v=""/>
    <s v=""/>
    <s v="Yes"/>
    <s v=""/>
    <s v=""/>
    <m/>
    <s v="Current week "/>
  </r>
  <r>
    <s v="Impact of the COVID-19 pandemic on emergency department: Early findings from a hospital in Madrid"/>
    <s v="Introduction_x000a_SARS-CoV-2, coronavirus that causes coronavirus disease 2019 (COVID-19), was first detected in Spain on 31 January 2020. On 14 March 2020, a state of emergency was declared in Spain in a bid to control the spread of the COVID-19 pandemic in the country. The aim of our study is to analyze the impact on emergency medicine after the national lockdown, as well as the clinical presentation and the management of patients with suspected COVID-19 in the Pediatric Emergency Department._x000a__x000a_Patients and methods_x000a_This retrospective observational study included children and adolescents under the age of 18, attended in our Pediatric Emergency Department during the period March 14 to April 17, 2020._x000a__x000a_Results_x000a_A total of 1,666 patients were attended during the study period, 65.4% less than in the same period of 2019. Just over half (51.2%) were males, and mean age was 5.4 years. In triage, 39.9% were high priority levels, 6.5% more than 2019. Most frequent reasons for consultation at the Pediatric Emergency Department were fever (26.5%), respiratory symptoms (16.1%), and trauma (15.2%). A total of 218 patients (13%) received a diagnosis of possible COVID-19, with SARS-CoV-2 infection confirmed in 18.4%, and 23.8% (52/218) were hospitalized. At discharge, 44% (96/218) were diagnosed with lower, and 33.9% (74/218) with upper respiratory infection._x000a__x000a_Conclusions_x000a_During the SARS-CoV-2 outbreak, the demand for urgent pediatric care decreased, with the proportion of cases with high priority triage levels increasing. Most of the patients with suspected or microbiological confirmation of COVID-19 had mild respiratory symptoms."/>
    <d v="2020-07-21T00:00:00"/>
    <d v="2020-08-18T00:00:00"/>
    <s v="https://www.sciencedirect.com/science/article/pii/S1695403320302435?via%3Dihub"/>
    <s v="https://www.sciencedirect.com/science/article/pii/S1695403320302435?via%3Dihub"/>
    <x v="27"/>
    <x v="0"/>
    <s v="Molina Guti√©rrez M√Å, Ruiz Dom√≠nguez JA, Bueno Barriocanal M, de Miguel Lavisier B, L√≥pez L√≥pez R, Mart√≠n S√°nchez J, de Ceano-Vivas la Calle M."/>
    <s v="An Pediatr (Barc)"/>
    <n v="2020"/>
    <s v="Peer-reviewed"/>
    <s v="10.1016/j.anpedi.2020.06.021"/>
    <s v="Spanish"/>
    <s v=""/>
    <s v="Yes"/>
    <s v=""/>
    <s v=""/>
    <x v="3"/>
    <n v="1666"/>
    <s v=""/>
    <s v=""/>
    <s v=""/>
    <s v=""/>
    <s v=""/>
    <s v="Yes"/>
    <s v="Yes"/>
    <s v="Yes"/>
    <s v="Yes"/>
    <s v="Yes"/>
    <s v=""/>
    <s v=""/>
    <s v=""/>
    <s v=""/>
    <s v=""/>
    <s v=""/>
    <m/>
    <s v="Current week "/>
  </r>
  <r>
    <s v="A 'Parallel Pandemic': The Psychosocial Burden of Covid-19 in Children and Adolescents"/>
    <s v="The widespread restrictive measures used to control the transmission of Severe Acute Respiratory Syndrome Coronavirus 2 (SARS‐CoV‐2) infection include but are not limited to social distancing and temporary shutdown of schools, companies, and recreational facilities. These dramatic shifts in lifestyle implemented in a short time‐frame, have inadvertently exposed a darker social scenery that challenges the well‐being and development of a generation of children and adolescents globally. The pandemic has stretched the capacity of healthcare providers and home caregivers in resource‐rich and resource‐limited economies, leaving many children in circumstances that offer limited physical, infrastructural, emotional, and social support."/>
    <d v="2020-08-16T00:00:00"/>
    <d v="2020-08-18T00:00:00"/>
    <s v="https://onlinelibrary.wiley.com/doi/abs/10.1111/apa.15536"/>
    <s v="https://onlinelibrary.wiley.com/doi/abs/10.1111/apa.15536"/>
    <x v="3"/>
    <x v="2"/>
    <s v="Cardenas MC, Bustos SS, Chakraborty R."/>
    <s v="Acta Paediatr"/>
    <n v="2020"/>
    <s v="Peer-reviewed"/>
    <s v="10.1111/apa.15536"/>
    <s v="English"/>
    <s v=""/>
    <s v="Yes"/>
    <s v=""/>
    <s v="Yes"/>
    <x v="1"/>
    <s v="Not applicable "/>
    <s v=""/>
    <s v=""/>
    <s v=""/>
    <s v=""/>
    <s v=""/>
    <s v=""/>
    <s v=""/>
    <s v="Yes"/>
    <s v=""/>
    <s v=""/>
    <s v=""/>
    <s v=""/>
    <s v=""/>
    <s v="Yes"/>
    <s v=""/>
    <s v=""/>
    <s v="Mental health"/>
    <s v="Current week "/>
  </r>
  <r>
    <s v="Increasing maternal mortality associated with COVID-19 and shortage of intensive care is a serious concern in low resource settings"/>
    <s v="We read with interest the article by Collin et al. that described an increased risk of requiring intensive care in pregnant or postpartum women with SARS‐CoV‐2 infection, even when considering only cases needing invasive mechanical ventilation (RR: 3.49; 95% CI:1.89‐6.52).1 The results of this study have implications for countries with limited resources, such as Brazil, the current epicenter of the COVID‐19 pandemic. Maternal deaths due to COVID‐19 were not reported in initial studies from China."/>
    <d v="2020-08-16T00:00:00"/>
    <d v="2020-08-18T00:00:00"/>
    <s v="https://obgyn.onlinelibrary.wiley.com/doi/abs/10.1111/aogs.13975"/>
    <s v="https://obgyn.onlinelibrary.wiley.com/doi/abs/10.1111/aogs.13975"/>
    <x v="3"/>
    <x v="3"/>
    <s v="Silveira Campos L, Caldas JMP."/>
    <s v="Acta Obstet Gynecol Scand"/>
    <n v="2020"/>
    <s v="Peer-reviewed"/>
    <s v="10.1111/aogs.13975"/>
    <s v="English"/>
    <s v="Yes"/>
    <s v=""/>
    <s v=""/>
    <s v="Yes"/>
    <x v="3"/>
    <s v="Not applicable "/>
    <s v="Yes"/>
    <s v="Yes"/>
    <s v="Yes"/>
    <s v="Yes"/>
    <s v=""/>
    <s v=""/>
    <s v=""/>
    <s v=""/>
    <s v=""/>
    <s v=""/>
    <s v=""/>
    <s v=""/>
    <s v="Yes"/>
    <s v=""/>
    <s v=""/>
    <s v=""/>
    <m/>
    <s v="Current week "/>
  </r>
  <r>
    <s v="Psychological Impact of COVID-19 on Children and Adolescents: Is There a Silver Lining?"/>
    <s v="None available"/>
    <d v="2020-08-14T00:00:00"/>
    <d v="2020-08-16T00:00:00"/>
    <s v="https://link.springer.com/article/10.1007/s12098-020-03472-z"/>
    <s v="https://link.springer.com/article/10.1007/s12098-020-03472-z"/>
    <x v="8"/>
    <x v="3"/>
    <s v="Chawla N, Sharma P, Sagar R."/>
    <s v="Indian J Pediatr"/>
    <n v="2020"/>
    <s v="Peer-reviewed"/>
    <s v="10.1007/s12098-020-03472-z"/>
    <s v="English"/>
    <s v=""/>
    <s v="Yes"/>
    <s v=""/>
    <s v="Yes"/>
    <x v="1"/>
    <s v="Not applicable "/>
    <s v=""/>
    <s v=""/>
    <s v=""/>
    <s v=""/>
    <s v=""/>
    <s v=""/>
    <s v=""/>
    <s v="Yes"/>
    <s v=""/>
    <s v=""/>
    <s v=""/>
    <s v=""/>
    <s v=""/>
    <s v="Yes"/>
    <s v=""/>
    <s v=""/>
    <s v="Mental health"/>
    <s v="Current week "/>
  </r>
  <r>
    <s v="Impact of routine infant BCG vaccination in young generation on prevention of local COVID-19 spread in Japan"/>
    <s v="Objectives_x000a_In Japan, the first case of coronavirus disease 2019 (COVID-19) was diagnosed on January 15, 2020 and subsequent infections rapidly increased. The Bacillus Calmette-Guérin (BCG) vaccination program is the principal element of tuberculosis control in Japan. We investigated the impact of routine infant BCG vaccination on prevention of local COVID-19 spread._x000a_Methods_x000a_Data on the prevalence of SARS-CoV-2 infection, annual routine infant BCG vaccine coverage (represented by the number of BCG vaccinations per live births), and other candidate factors in each prefecture were obtained from the official notifications database in Japan. We analysed the association of vaccine coverage with the prevalence of SARS-CoV-2 infection._x000a_Results_x000a_The BCG vaccine coverage in 1999–2002, 2004, and 2012 in five prefectures with no COVID-19 infections was significantly higher than that in five prefectures with a high prevalence of infections (Mann-Whitney U test, p&lt;0.05). The prevalence of SARS-CoV-2 infection was significantly negatively correlated with BCG vaccine coverage in 2004 and was significantly positively correlated with age groups 20–34 and 40–54 years (Spearman's rank correlation, p&lt;0.01)._x000a_Conclusions_x000a_Our findings suggest that routine infant BCG vaccination coverage in young generation had a significant impact on prevention of local COVID-19 spread in Japan."/>
    <d v="2020-08-11T00:00:00"/>
    <d v="2020-08-16T00:00:00"/>
    <s v="https://www.journalofinfection.com/article/S0163-4453(20)30547-8/fulltext"/>
    <s v="https://www.journalofinfection.com/article/S0163-4453(20)30547-8/fulltext"/>
    <x v="4"/>
    <x v="12"/>
    <s v="Kinoshita M, Tanaka M."/>
    <s v="J Infect"/>
    <n v="2020"/>
    <s v="Peer-reviewed"/>
    <s v="10.1016/j.jinf.2020.08.013"/>
    <s v="English"/>
    <s v="Yes"/>
    <s v="Yes"/>
    <s v=""/>
    <s v="Yes"/>
    <x v="0"/>
    <s v="5 prefectures"/>
    <s v=""/>
    <s v=""/>
    <s v=""/>
    <s v=""/>
    <s v="Yes"/>
    <s v=""/>
    <s v=""/>
    <s v=""/>
    <s v=""/>
    <s v="Yes"/>
    <s v=""/>
    <s v=""/>
    <s v="Yes"/>
    <s v="Yes"/>
    <s v="BCG vaccine"/>
    <s v=""/>
    <m/>
    <s v="Current week "/>
  </r>
  <r>
    <s v="Promotion of Maternal-Infant Mental Health and Trauma-Informed Care During the Coronavirus Disease 2019 Pandemic"/>
    <s v="The coronavirus disease 2019 pandemic has led to disruptions in health care in the perinatal period and women’s childbirth experiences. Organizations that represent health care professionals have responded with general practice guidelines for pregnant women, but limited attention has been devoted to mental health in the perinatal period during a pandemic. Evidence suggests that in this context, significant psychological distress may have the potential for long-term psychological harm for mothers and infants. For infants, this risk may extend into early childhood. In this commentary, we present recommendations for practice, research, and policy related to mental health in the perinatal period. These recommendations include the use of a trauma-informed framework to promote social support and infant attachment, use of technology and telehealth, and assessment for mental health needs and experiences of violence."/>
    <d v="2020-08-11T00:00:00"/>
    <d v="2020-08-16T00:00:00"/>
    <s v="https://www.jognn.org/article/S0884-2175(20)30115-5/fulltext"/>
    <s v="https://www.jognn.org/article/S0884-2175(20)30115-5/fulltext"/>
    <x v="3"/>
    <x v="3"/>
    <s v="Choi K, Records K, Low LK, Alhusen JL, Kenner C, Bloch JR, Premji SS, Hannan J, Anderson CM, Yeo S, Cynthia Logsdon M."/>
    <s v="J Obstet Gynecol Neonatal Nurs"/>
    <n v="2020"/>
    <s v="Peer-reviewed"/>
    <s v="10.1016/j.jogn.2020.07.004"/>
    <s v="English"/>
    <s v="Yes"/>
    <s v=""/>
    <s v=""/>
    <s v="Yes"/>
    <x v="1"/>
    <s v="Not applicable "/>
    <s v=""/>
    <s v="Yes"/>
    <s v=""/>
    <s v="Yes"/>
    <s v=""/>
    <s v=""/>
    <s v=""/>
    <s v=""/>
    <s v=""/>
    <s v=""/>
    <s v=""/>
    <s v=""/>
    <s v="Yes"/>
    <s v=""/>
    <s v=""/>
    <s v=""/>
    <s v="Mental health"/>
    <s v="Current week "/>
  </r>
  <r>
    <s v="Adaptation of prenatal care and ultrasound"/>
    <s v="In the spring of 2020, expeditious changes to obstetric care were required in New York as cases of COVID-19 increased and pandemic panic ensued. A reduction of in-person office visits was planned with provider appointments scheduled to coincide with routine maternal blood tests and obstetric ultrasounds. Dating scans were combined with nuchal translucency assessments to reduce outpatient ultrasound visits. Telehealth was quickly adopted for selected prenatal visits and consultations when deemed appropriate. The more sensitive cell-free fetal DNA test was commonly used to screen for aneuploidy in an effort to decrease return visits for diagnostic genetic procedures. Antenatal testing guidelines were modified with a focus on providing evidence-based testing for maternal and fetal conditions. For complex pregnancies, fetal interventions were undertaken earlier to avoid serial surveillance and repeated in-person hospital visits. These rapid adaptations to traditional prenatal care were designed to decrease the risk of coronavirus exposure of patients, staff, and physicians while continuing to provide safe and comprehensive obstetric care."/>
    <d v="2020-07-21T00:00:00"/>
    <d v="2020-08-15T00:00:00"/>
    <s v="https://www.sciencedirect.com/science/article/pii/S0146000520300616?via%3Dihub"/>
    <s v="https://www.sciencedirect.com/science/article/pii/S0146000520300616?via%3Dihub"/>
    <x v="10"/>
    <x v="1"/>
    <s v="Aziz A, Fuchs K, Nhan-Chang CL, Zork N, Friedman AM, Simpson LL."/>
    <s v="Semin Perinatol"/>
    <n v="2020"/>
    <s v="Peer-reviewed"/>
    <s v="10.1016/j.semperi.2020.151278"/>
    <s v="English"/>
    <s v="Yes"/>
    <s v=""/>
    <s v=""/>
    <s v=""/>
    <x v="0"/>
    <s v="Not applicable "/>
    <s v=""/>
    <s v="Yes"/>
    <s v=""/>
    <s v="Yes"/>
    <s v=""/>
    <s v=""/>
    <s v=""/>
    <s v=""/>
    <s v=""/>
    <s v=""/>
    <s v=""/>
    <s v=""/>
    <s v=""/>
    <s v=""/>
    <s v=""/>
    <s v=""/>
    <m/>
    <s v="Current week "/>
  </r>
  <r>
    <s v="The clinical course of COVID in pregnancy"/>
    <s v="The 2019 novel coronavirus disease (COVID-19) pandemic poses unique challenges to the medical community as the optimal treatment has not been determined and is often at the discretion of institutional guidelines. Pregnancy has previously been described as a high-risk state in the context of infectious diseases, given a particular susceptibility to pathogens and adverse outcomes. Although ongoing studies have provided insight on the course of this disease in the adult population, the implications of COVID-19 on pregnancy remains an understudied area. The objective of this study is to review the literature and describe clinical presentations among pregnant women afflicted with COVID-19."/>
    <d v="2020-07-21T00:00:00"/>
    <d v="2020-08-15T00:00:00"/>
    <s v="https://www.sciencedirect.com/science/article/pii/S0146000520300677?via%3Dihub"/>
    <s v="https://www.sciencedirect.com/science/article/pii/S0146000520300677?via%3Dihub"/>
    <x v="3"/>
    <x v="2"/>
    <s v="Syeda S, Baptiste C, Breslin N, Gyamfi-Bannerman C, Miller R."/>
    <s v="Semin Perinatol"/>
    <n v="2020"/>
    <s v="Peer-reviewed"/>
    <s v="10.1016/j.semperi.2020.151284"/>
    <s v="English"/>
    <s v="Yes"/>
    <s v=""/>
    <s v=""/>
    <s v=""/>
    <x v="0"/>
    <s v="Not applicable "/>
    <s v="Yes"/>
    <s v="Yes"/>
    <s v="Yes"/>
    <s v="Yes"/>
    <s v="Yes"/>
    <s v=""/>
    <s v=""/>
    <s v=""/>
    <s v=""/>
    <s v=""/>
    <s v=""/>
    <s v=""/>
    <s v=""/>
    <s v=""/>
    <s v=""/>
    <s v=""/>
    <m/>
    <s v="Current week "/>
  </r>
  <r>
    <s v="Impact of Maternal SARS-CoV-2 Detection on Breastfeeding Due to Infant Separation at Birth"/>
    <s v="Objective To assess the impact of separation of SARS-CoV-2 PCR-positive mother–newborn dyads on breastfeeding outcomes._x000a_Study design_x000a_This is an observational longitudinal cohort study of SARS-CoV-2 PCR-positive mothers and their infants at three NYU Langone Health hospitals from March 25, 2020 through May 30, 2020. Mothers were surveyed by telephone regarding pre-delivery feeding plans, in-hospital feeding, and home feeding of their neonates. Any change prompted an additional question to determine whether this change was due to COVID-19._x000a_Results_x000a_Of the 160 mother–newborn dyads, 103 mothers were reached by telephone, and 85 consented to participate. No significant difference was observed in pre-delivery feeding plan between the separated and unseparated dyads (P = .268). Higher rates of breastfeeding were observed in the unseparated dyads compared with the separated dyads in the hospital (p&lt;0.001), and at home (p=0.012). Only two mothers in each group reported expressed breast milk as the hospital feeding source (5.6% of unseparated vs 4.1% of separated). COVID-19 was more commonly cited as the reason for change among the separated compared with the unseparated group (49.0% vs 16.7%, p&lt;0.001). When dyads were further stratified by symptom status into four groups (asymptomatic separated, asymptomatic unseparated, symptomatic separated, and symptomatic unseparated), results remained unchanged._x000a_Conclusion_x000a_In the setting of COVID-19, separation of mother–newborn dyads impacts breastfeeding outcomes, with lower rates of breastfeeding both during hospitalization and at home following discharge compared with unseparated mothers and infants. No evidence of vertical transmission was observed; one case of postnatal transmission occurred from an unmasked symptomatic mother who held her infant at birth."/>
    <d v="2020-08-09T00:00:00"/>
    <d v="2020-08-14T00:00:00"/>
    <s v="https://www.jpeds.com/article/S0022-3476(20)30986-0/fulltext"/>
    <s v="https://www.jpeds.com/article/S0022-3476(20)30986-0/fulltext"/>
    <x v="10"/>
    <x v="7"/>
    <s v="Popofsky S, Noor A, Leavens-Maurer J, Quintos-Alagheband ML, Mock A, Vinci A, Magri E, Akerman M, Noyola E, Rigaud M, Pak B, Lighter J, Ratner AJ, Hanna N, Krilov L."/>
    <s v="J Pediatr"/>
    <n v="2020"/>
    <s v="Peer-reviewed"/>
    <s v="10.1016/j.jpeds.2020.08.004"/>
    <s v="English"/>
    <s v="Yes"/>
    <s v=""/>
    <s v=""/>
    <s v=""/>
    <x v="0"/>
    <n v="85"/>
    <s v=""/>
    <s v=""/>
    <s v=""/>
    <s v="Yes"/>
    <s v=""/>
    <s v=""/>
    <s v=""/>
    <s v=""/>
    <s v=""/>
    <s v=""/>
    <s v=""/>
    <s v=""/>
    <s v=""/>
    <s v=""/>
    <s v=""/>
    <s v=""/>
    <s v="Breast milk/Breast feeding"/>
    <s v="Current week "/>
  </r>
  <r>
    <s v="Hospitalization Rates and Characteristics of Children Aged &lt;18 Years Hospitalized with Laboratory-Confirmed COVID-19 - COVID-NET, 14 States, March 1-July 25, 2020"/>
    <s v="What is already known about this topic?_x000a__x000a_Most reported SARS-CoV-2 infections in children aged &lt;18 years are asymptomatic or mild. Less is known about severe COVID-19 in children requiring hospitalization._x000a__x000a_What is added by this report?_x000a__x000a_Analysis of pediatric COVID-19 hospitalization data from 14 states found that although the cumulative rate of COVID-19–associated hospitalization among children (8.0 per 100,000 population) is low compared with that in adults (164.5), one in three hospitalized children was admitted to an intensive care unit._x000a__x000a_What are the implications for public health practice?_x000a__x000a_Children are at risk for severe COVID-19. Public health authorities and clinicians should continue to track pediatric SARS-CoV-2 infections. Reinforcement of prevention efforts is essential in congregate settings that serve children, including childcare centers and schools."/>
    <d v="2020-08-14T00:00:00"/>
    <d v="2020-08-14T00:00:00"/>
    <s v="https://www.cdc.gov/mmwr/volumes/69/wr/mm6932e3.htm?s_cid=mm6932e3_w"/>
    <s v="https://www.cdc.gov/mmwr/volumes/69/wr/mm6932e3.htm?s_cid=mm6932e3_w"/>
    <x v="10"/>
    <x v="7"/>
    <s v="Kim L, Whitaker M, O'Halloran A, Kambhampati A, Chai SJ, Reingold A, Armistead I, Kawasaki B, Meek J, Yousey-Hindes K, Anderson EJ, Openo KP, Weigel A, Ryan P, Monroe ML, Fox K, Kim S, Lynfield R, Bye E, Shrum Davis S, Smelser C, Barney G, Spina NL, Bennett NM, Felsen CB, Billing LM, Shiltz J, Sutton M, West N, Talbot HK, Schaffner W, Risk I, Price A, Brammer L, Fry AM, Hall AJ, Langley GE, Garg S; COVID-NET Surveillance Team."/>
    <s v="MMWR Morb Mortal Wkly Rep"/>
    <n v="2020"/>
    <s v="Peer-reviewed"/>
    <s v="10.15585/mmwr.mm6932e3"/>
    <s v="English"/>
    <s v=""/>
    <s v="Yes"/>
    <s v=""/>
    <s v=""/>
    <x v="0"/>
    <s v="14 states"/>
    <s v=""/>
    <s v=""/>
    <s v=""/>
    <s v=""/>
    <s v=""/>
    <s v="Yes"/>
    <s v="Yes"/>
    <s v="Yes"/>
    <s v="Yes"/>
    <s v=""/>
    <s v=""/>
    <s v=""/>
    <s v=""/>
    <s v=""/>
    <s v=""/>
    <s v=""/>
    <m/>
    <s v="Current week "/>
  </r>
  <r>
    <s v="More on Clinical Characteristics of Pregnant Women with Covid-19 in Wuhan, China"/>
    <s v="None available"/>
    <d v="2020-07-08T00:00:00"/>
    <d v="2020-08-14T00:00:00"/>
    <s v="https://www.nejm.org/doi/10.1056/NEJMc2016881"/>
    <s v="https://www.nejm.org/doi/10.1056/NEJMc2016881"/>
    <x v="10"/>
    <x v="3"/>
    <s v="Vouga M, Grobman WA, Baud D."/>
    <s v="N Engl J Med"/>
    <n v="2020"/>
    <s v="Peer-reviewed"/>
    <s v="10.1056/NEJMc2016881"/>
    <s v="English"/>
    <s v="Yes"/>
    <s v=""/>
    <s v=""/>
    <s v=""/>
    <x v="0"/>
    <s v="Not applicable "/>
    <s v="Yes"/>
    <s v="Yes"/>
    <s v=""/>
    <s v="Yes"/>
    <s v=""/>
    <s v=""/>
    <s v=""/>
    <s v=""/>
    <s v=""/>
    <s v=""/>
    <s v=""/>
    <s v=""/>
    <s v=""/>
    <s v=""/>
    <s v=""/>
    <s v=""/>
    <m/>
    <s v="Current week "/>
  </r>
  <r>
    <s v="Obesity and immunodeficiencies are the main pre-existing conditions associated with mild to moderate COVID-19 in children"/>
    <s v="None available"/>
    <d v="2020-08-12T00:00:00"/>
    <d v="2020-08-14T00:00:00"/>
    <s v="https://onlinelibrary.wiley.com/doi/full/10.1111/ijpo.12713"/>
    <s v="https://onlinelibrary.wiley.com/doi/full/10.1111/ijpo.12713"/>
    <x v="10"/>
    <x v="3"/>
    <s v="Leon-Abarca JA."/>
    <s v="Pediatr Obes"/>
    <n v="2020"/>
    <s v="Peer-reviewed"/>
    <s v="10.1111/ijpo.12713"/>
    <s v="English"/>
    <s v=""/>
    <s v="Yes"/>
    <s v=""/>
    <s v=""/>
    <x v="0"/>
    <s v="Not applicable "/>
    <s v=""/>
    <s v=""/>
    <s v=""/>
    <s v=""/>
    <s v=""/>
    <s v="Yes"/>
    <s v="Yes"/>
    <s v="Yes"/>
    <s v=""/>
    <s v=""/>
    <s v=""/>
    <s v=""/>
    <s v=""/>
    <s v=""/>
    <s v=""/>
    <s v=""/>
    <m/>
    <s v="Current week "/>
  </r>
  <r>
    <s v="Severe pre-eclampsia complicated by acute fatty liver disease of pregnancy, HELLP syndrome and acute kidney injury following SARS-CoV-2 infection"/>
    <s v="The severe acute respiratory syndrome coronavirus 2 (SARS-CoV-2) pandemic has presented many diagnostic challenges and uncertainties. Little is known about common pathologies complicating pregnancy and how their behaviour is modified by the presence of SARS-CoV-2. Pregnancy itself can alter the body’s response to viral infection, which can cause more severe symptoms. We report the first case of a patient affected with sudden-onset severe pre-eclampsia complicated by acute fatty liver disease of pregnancy, HELLP (haemolysis, elevated liver enzymes and low platelet) syndrome and acute kidney injury following SARS-CoV-2 infection. Although an initial diagnostic dilemma, a multidisciplinary team approach was required to ensure a favourable outcome for both the mother and the baby. Our case report highlights the need for health professionals caring for pregnant women to be aware of the complex interplay between SARS-CoV-2 infection and hypertensive disorders of pregnancy."/>
    <d v="2020-08-11T00:00:00"/>
    <d v="2020-08-14T00:00:00"/>
    <s v="https://casereports.bmj.com/content/13/8/e237521.info"/>
    <s v="https://casereports.bmj.com/content/13/8/e237521.info"/>
    <x v="26"/>
    <x v="1"/>
    <s v="Ahmed I, Eltaweel N, Antoun L, Rehal A."/>
    <s v="BMJ Case Rep"/>
    <n v="2020"/>
    <s v="Peer-reviewed"/>
    <s v="10.1136/bcr-2020-237521"/>
    <s v="English"/>
    <s v="Yes"/>
    <s v=""/>
    <s v=""/>
    <s v=""/>
    <x v="0"/>
    <n v="1"/>
    <s v="Yes"/>
    <s v=""/>
    <s v="Yes"/>
    <s v="Yes"/>
    <s v="Yes"/>
    <s v=""/>
    <s v=""/>
    <s v=""/>
    <s v=""/>
    <s v=""/>
    <s v=""/>
    <s v=""/>
    <s v=""/>
    <s v=""/>
    <s v=""/>
    <s v=""/>
    <m/>
    <s v="Current week "/>
  </r>
  <r>
    <s v="Parents' Knowledge and Attitude towards COVID-19 in Children: A Jordanian Study"/>
    <s v="Background_x000a_The coronavirus disease 2019 (COVID‐19) has had a rapid global spread. All individuals of all age groups are at risk of COVID‐19. This study aims to describe the knowledge and attitude of Jordanian parents regarding COVID‐19 in children, including clinical signs of the disease, modes of transmission and protection measures._x000a__x000a_Method_x000a_A cross‐section study among Jordanian parents was conducted. The size of the sample was 810. Information regarding the clinical signs of the disease, modes of transmission, protection measures against COVID‐19 and satisfaction with governmental measures was collected._x000a__x000a_Results_x000a_The findings indicate that the parents had a good understanding of the clinical signs, mode of transmission and protection measures and were satisfied with governmental measures. According to the parents’ responses, the resource they used the most about COVID‐19 was social media (78%), followed by news channels. Many correctly stated that fever was a clinical sign, followed by cough (77%). Almost 90% of the parents have an appropriate attitude towards companioning children within crowds. Generally, people are more susceptible to the virus within crowds._x000a__x000a_Conclusions_x000a_In summary, we believe that the findings reported here are important for understanding the clinical characteristics and vertical transmission potential of COVID‐19 infection in children, from the perspective of parents. The knowledge of parents about COVID‐19 in children was considered good in the case of most parents. This knowledge helps with creating educational programs to increase awareness for areas that have weaknesses"/>
    <d v="2020-08-11T00:00:00"/>
    <d v="2020-08-12T00:00:00"/>
    <s v="https://onlinelibrary.wiley.com/doi/abs/10.1111/ijcp.13671"/>
    <s v="https://onlinelibrary.wiley.com/doi/abs/10.1111/ijcp.13671"/>
    <x v="28"/>
    <x v="0"/>
    <s v="Abuhammad S."/>
    <s v="Int J Clin Pract"/>
    <n v="2020"/>
    <s v="Peer-reviewed"/>
    <s v="10.1111/ijcp.13671"/>
    <s v="English"/>
    <s v=""/>
    <s v="Yes"/>
    <s v=""/>
    <s v=""/>
    <x v="3"/>
    <s v="810 mothers"/>
    <s v=""/>
    <s v=""/>
    <s v=""/>
    <s v=""/>
    <s v=""/>
    <s v=""/>
    <s v="Yes"/>
    <s v="Yes"/>
    <s v="Yes"/>
    <s v=""/>
    <s v=""/>
    <s v=""/>
    <s v=""/>
    <s v=""/>
    <s v=""/>
    <s v=""/>
    <m/>
    <s v="Current week "/>
  </r>
  <r>
    <s v="Obesity as a contributor to immunopathology in pregnant and non-pregnant adults with COVID-19"/>
    <s v="The ongoing coronavirus disease 2019 (COVID‐19) pandemic has led to a global public health emergency with the need to identify vulnerable populations who may benefit from increased screening and healthcare resources. Initial data suggests that overall, pregnancy is not a significant risk factor for severe coronavirus disease 2019 (COVID‐19). However, case series have suggested that maternal obesity is one of the most important co‐morbidities associated with more severe disease. In obese individuals, suppressors of cytokine signaling are upregulated and type I and III interferon responses are delayed and blunted leading to ineffective viral clearance. Obesity is also associated with changes in systemic immunity involving a wide range of immune cells and mechanisms that lead to low‐grade chronic inflammation, which can compromise antiviral immunity. Macrophage activation in adipose tissue can produce low levels of pro‐inflammatory cytokines (TNF‐α, IL‐1β, IL‐6). Further, adipocyte secretion of leptin is pro‐inflammatory and high circulating levels of leptin have been associated with mortality in patients with acute respiratory distress syndrome. The synergistic effects of obesity‐associated delays in immune control of COVID‐19 with mechanical stress of increased adipose tissue may contribute to a greater risk of pulmonary compromise in obese pregnant women. In this review, we bring together data regarding obesity as a key co‐morbidity for COVID‐19 in pregnancy with known changes in the antiviral immune response associated with obesity. We also describe how the global burden of obesity among reproductive age women has serious public health implications for COVID‐19."/>
    <d v="2020-08-11T00:00:00"/>
    <d v="2020-08-12T00:00:00"/>
    <s v="https://onlinelibrary.wiley.com/doi/abs/10.1111/aji.13320"/>
    <s v="https://onlinelibrary.wiley.com/doi/abs/10.1111/aji.13320"/>
    <x v="3"/>
    <x v="2"/>
    <s v="McCartney SA, Kachikis A, Huebner EM, Walker CL, Chandrasekaran S, Adams Waldorf KM."/>
    <s v="Am J Reprod Immunol"/>
    <n v="2020"/>
    <s v="Peer-reviewed"/>
    <s v="10.1111/aji.13320"/>
    <s v="English"/>
    <s v="Yes"/>
    <s v=""/>
    <s v=""/>
    <s v=""/>
    <x v="1"/>
    <s v="7 studies"/>
    <s v="Yes"/>
    <s v="Yes"/>
    <s v="Yes"/>
    <s v="Yes"/>
    <s v=""/>
    <s v=""/>
    <s v=""/>
    <s v=""/>
    <s v=""/>
    <s v=""/>
    <s v=""/>
    <s v=""/>
    <s v=""/>
    <s v=""/>
    <s v=""/>
    <s v=""/>
    <m/>
    <s v="Current week "/>
  </r>
  <r>
    <s v="A mortal case of coronavirus disease in a pregnant diabetic woman: Clinical case"/>
    <s v="Pregnant women are very susceptible to coronavirus infection. Gestational diabetes mellitus is severe comorbidity and a serious risk factor for lethal outcomes. We report a mortal case of coronavirus disease (COVID-19) associated with bilateral pneumonia and systemic inflammatory response syndrome in a pregnant woman with gestational diabetes mellitus._x000a__x000a_Patient was admitted to the hospital at 31 weeks of gestation with COVID-19 bilateral pneumonia. Anti-inflammatory, antiviral, antibacterial and immunomodulatory treatment was started. She received per os favipiravir 200 mg, azithromycin 500 mg, enfluvir 75 mg, plaquenil 200 mg, and ceftriaxone 1 g intravenously, piperacillin 4.5 g intravenously, methylprednisolone 40 mg intramuscular, enoxaparin 0.6 subcutaneously. The doses of insulin were changed. But maternal status became worse in several hours. Oxygen saturation dropped to 80%. Patient was intubated and connected to the artificial lung ventilator. The cesarean was performed. The preterm born baby with early neonatal sepsis diseased the next day. The treatment could not counteract an inflammatory storm. Despite intensive resuscitation, the woman diseased._x000a__x000a_The fatal case of COVID-19 was associated with coexisted gestational diabetes mellitus and late admission to the hospital. The COVID-19 patients with gestational diabetes mellitus are at higher risk of severe pneumonia, systemic inflammatory response and carbohydrate metabolism decompensation. Oxidative stress caused by bilateral pneumonia initiated the chain of tissue injury-related reactions. The fat tissue is an additional source of free radicals and proinflammatory cytokines. Progression of the proinflammatory scenario enhanced multiple organ failure. We have found signs of acute pulmonary, hepatic, and renal insufficiency. The unresponsiveness to treatment contributed to systemic inflammatory response and maternal deterioration._x000a__x000a_Further investigations are necessary to improve outcomes in COVID-19 during pregnancy."/>
    <s v="Unclear"/>
    <d v="2020-08-12T00:00:00"/>
    <s v="http://reproduct-endo.com/article/view/202587"/>
    <s v="http://reproduct-endo.com/article/view/202587"/>
    <x v="29"/>
    <x v="1"/>
    <s v="Uzel K., Lakhno I.V."/>
    <s v="Reproductive Endocrinology (2020) :52 (33-36). Date of Publication: 1 May 2020"/>
    <n v="2020"/>
    <s v="Peer-reviewed"/>
    <s v="10.18370/2309-4117.2020.52.33-36"/>
    <s v="English"/>
    <s v="Yes"/>
    <s v=""/>
    <s v=""/>
    <s v=""/>
    <x v="3"/>
    <n v="1"/>
    <s v="Yes"/>
    <s v="Yes"/>
    <s v="Yes"/>
    <s v="Yes"/>
    <s v="Yes"/>
    <s v=""/>
    <s v=""/>
    <s v=""/>
    <s v=""/>
    <s v=""/>
    <s v=""/>
    <s v=""/>
    <s v=""/>
    <s v=""/>
    <s v=""/>
    <s v=""/>
    <m/>
    <s v="Current week "/>
  </r>
  <r>
    <s v="Fever with rash is one of the first presentations of COVID-19 in children: A case report"/>
    <s v="Introduction: Clinical presentations of the severe acute respiratory syndrome coronavirus 2 (SARS-CoV-2) vary among patients, which make a confusing challenge for clinicians to diagnose the disease. While the disease is not rare, but the symptoms may be atypical in children._x000a_Case Presentation: A 12-month-old boy with fever and rash without respiratory complaints at the onset of the disease presented to the hospital. His illness was then accompanied by severe anemia, hypoalbuminemia, hypoxemia, and pleural effusion. The nasopharyngeal swab polymerase chain reaction test was positive for the novel coronavirus. Despite primary normal lung imaging, the second imaging was typical for the disease on the third day of admission._x000a_Discussion: Dermatologic manifestations of the novel coronavirus infection are not rare during the illness but rarely occur at the onset of the disease. Information about the cutaneous manifestations of SARS-CoV-2 and its time interval from the onset of the disease in children are not clear yet. Severe anemia, hypoalbuminemia, and pleural effusion are not reported as classic findings of the novel SARS-CoV-2. They may be considered as a consequence of the hyperinflammatory response or direct effect of the virus._x000a_Conclusion: As a different manifestation of SARS-CoV-2, infected children may initially present fever and rash. More studies are needed to discover the cause of these complications. The correct answer may lead to better insight and more effective treatment."/>
    <d v="2020-08-07T00:00:00"/>
    <d v="2020-08-17T00:00:00"/>
    <s v="https://www.dovepress.com/fever-with-rash-is-one-of-the-first-presentations-of-covid-19-in-child-peer-reviewed-article-IMCRJ"/>
    <s v="https://www.dovepress.com/fever-with-rash-is-one-of-the-first-presentations-of-covid-19-in-child-peer-reviewed-article-IMCRJ"/>
    <x v="13"/>
    <x v="1"/>
    <s v="Navaeifar M.R., Ghazaghi M.P., Shahbaznejad L., Rouhanizadeh H., Abutalebi M., Varandi M.R., Rezai M.S."/>
    <s v="International Medical Case Reports Journal (2020) 13 (335-340). Date of Publication: 2020"/>
    <n v="2020"/>
    <s v="Peer-reviewed"/>
    <s v="10.2147/IMCRJ.S262935"/>
    <s v="English"/>
    <s v=""/>
    <s v="Yes"/>
    <s v=""/>
    <s v=""/>
    <x v="3"/>
    <n v="1"/>
    <s v=""/>
    <s v=""/>
    <s v=""/>
    <s v=""/>
    <s v=""/>
    <s v=""/>
    <s v="Yes"/>
    <s v=""/>
    <s v=""/>
    <s v="Yes"/>
    <s v=""/>
    <s v=""/>
    <s v=""/>
    <s v=""/>
    <s v=""/>
    <s v=""/>
    <m/>
    <s v="Current week "/>
  </r>
  <r>
    <s v="Convalescent plasma for coronavirus disease 2019 in pregnancy: a case report and review"/>
    <s v="None available"/>
    <d v="2020-07-03T00:00:00"/>
    <d v="2020-08-13T00:00:00"/>
    <s v="https://www.sciencedirect.com/science/article/pii/S258993332030118X?via%3Dihub"/>
    <s v="https://www.sciencedirect.com/science/article/pii/S258993332030118X?via%3Dihub"/>
    <x v="1"/>
    <x v="1"/>
    <s v="Grisolia G., Franchini M., Glingani C., Inglese F., Garuti M., Beccaria M., Capuzzo M., Pinto A., Pavan G., Righetto L., Perotti C., Zampriolo P., De Donno G."/>
    <s v="American Journal of Obstetrics and Gynecology MFM (2020) Article Number: 100174. Date of Publication: 2020"/>
    <n v="2020"/>
    <s v="Peer-reviewed"/>
    <s v="10.1016/j.ajogmf.2020.100174"/>
    <s v="English"/>
    <s v="Yes"/>
    <s v=""/>
    <s v=""/>
    <s v=""/>
    <x v="3"/>
    <n v="1"/>
    <s v="Yes"/>
    <s v=""/>
    <s v=""/>
    <s v="Yes"/>
    <s v="Yes"/>
    <s v=""/>
    <s v=""/>
    <s v=""/>
    <s v=""/>
    <s v=""/>
    <s v=""/>
    <s v=""/>
    <s v=""/>
    <s v=""/>
    <s v=""/>
    <s v=""/>
    <m/>
    <s v="Current week "/>
  </r>
  <r>
    <s v="COVID-19, Pregnant Women and Their Hard-Wired Worry"/>
    <s v="In our day to day obstetric practice, we face a number of concerns raised by the pregnant women regarding their health. Some of the frequently asked queries include: if they would develop health problems like high blood pressure and/or diabetes; if they would have a normal delivery or would require an intervention in the form of cesarean section or instrumentation, if they would have the birth experience as they envision and if the stress is harmful during the ongoing pregnancy. Every pregnant woman strives her best to give birth to a healthy child. As every pregnancy is a period of uncertainties and risks, pregnant women are anxious about their well-being and that of their baby. The list of concerns is endless with the addition of corona virus disease (COVID-19)._x000a__x000a_If we look back into the past, viral infections such as influenza, H1N1, and Severe Acute Respiratory Syndrome (SARS) caused immense maternal and fetal complications during pregnancy. Due to compromised, pregnant women are more vulnerable to being infected. SARS-CoV-2 is a new strain of corona virus that is similar to Middle East Respiratory Syndrome corona virus (MERS-CoV) and Severe Acute Respiratory Syndrome coronavirus (SARS-CoV). These viruses spread primarily by coughing and sneezing or direct contact. Most patients infected with any one of these three strains of corona virus may remain asymptomatic or may develop relatively mild symptoms such as fever, cough and fatigue. However, some may develop severe forms of the disease leading to pneumonia and respiratory failure; requiring oxygen or other respiratory support. Pregnant women infected with MERS-CoV or SARS-CoV were at high risk of developing severe pneumonia; heart failure and other complications which could be life-threatening leading to death in many cases."/>
    <d v="2020-06-22T00:00:00"/>
    <d v="2020-08-21T00:00:00"/>
    <s v="https://jlmc.edu.np/index.php/JLMC/article/view/381"/>
    <s v="https://jlmc.edu.np/index.php/JLMC/article/view/381"/>
    <x v="12"/>
    <x v="2"/>
    <s v="Shrestha, Arati; Aryal, Shreyashi; Shrestha, Deepak; "/>
    <s v="Journal of Lumbini Medical College"/>
    <n v="2020"/>
    <s v="Peer-reviewed"/>
    <s v="10.22502/jlmc.v8i1.381"/>
    <s v="English"/>
    <s v="Yes"/>
    <s v=""/>
    <s v=""/>
    <s v="Yes"/>
    <x v="3"/>
    <s v="Not applicable "/>
    <s v=""/>
    <s v="Yes"/>
    <s v=""/>
    <s v="Yes"/>
    <s v=""/>
    <s v=""/>
    <s v=""/>
    <s v=""/>
    <s v=""/>
    <s v=""/>
    <s v=""/>
    <s v=""/>
    <s v=""/>
    <s v="Yes"/>
    <s v=""/>
    <s v=""/>
    <s v="Mental health"/>
    <s v="Extended Search "/>
  </r>
  <r>
    <s v="The perils of COVID-19 in Nepal: Implications for population health and nutritional status"/>
    <s v="None available"/>
    <d v="2020-06-17T00:00:00"/>
    <d v="2020-08-21T00:00:00"/>
    <s v="https://www.ncbi.nlm.nih.gov/pmc/articles/PMC7307805/"/>
    <s v="https://www.ncbi.nlm.nih.gov/pmc/articles/PMC7307805/"/>
    <x v="12"/>
    <x v="2"/>
    <s v="Singh, Devendra Raj; Sunuwar, Dev Ram; Adhikari, Bipin; Szabo, Sylvia; Padmadas, Sabu S; "/>
    <s v="Journal of Global Health"/>
    <n v="2020"/>
    <s v="Peer-reviewed"/>
    <s v="10.7189/jogh.10.010378"/>
    <s v="English"/>
    <s v="Yes"/>
    <s v=""/>
    <s v=""/>
    <s v="Yes"/>
    <x v="3"/>
    <s v="Not applicable "/>
    <s v="Yes"/>
    <s v="Yes"/>
    <s v=""/>
    <s v="Yes"/>
    <s v=""/>
    <s v=""/>
    <s v=""/>
    <s v=""/>
    <s v=""/>
    <s v=""/>
    <s v=""/>
    <s v=""/>
    <s v="Yes"/>
    <s v=""/>
    <s v=""/>
    <s v=""/>
    <m/>
    <s v="Extended Search "/>
  </r>
  <r>
    <s v="Nepal’s response to contain COVID-19 infection"/>
    <s v="Nepal is a landlocked country bordering two most populous countries, India and China. Nepal shares open border with India from three sides, east, south and west. And, in north with China, where the novel coronavirus infection (CVOVID-19) began in late December 2019. The first confirmed imported case in Nepal was reported in 2nd week of January 2020. The initial response of Nepal to COVID-19 were comparably slow but country geared efforts after it was declared a 'global pandemic' by WHO on 11 March, 2020. Government of Nepal's steps from 18 March, 2020 led to partial lock down and countrywide lockdown imposed on 24 March, 2020. Government devised comprehensive plan on 27 March, 2020 for quarantine for peoples who arrived in Nepal from COVID-19 affected countries. This article covers summary of global status, South Asian Association of Regional Cooperation (SAARC) status, and Nepal's response to contain COVID-19 infection discussed under three headings: Steps taken before and after WHO declared COVID-19 a global pandemic and lab services regarding detection of COVID-19. Nepal has documented five confirmed cases of COVID-19 till the end of March 2020, first in second week of 15 January, 2020 and 2nd case 8-weeks thereafter and 3rd case two days later, 4th on 27 March and 5th on 28 March. Four more cases detected during first week of April. Non-Pharmacological interventions like social distancing and excellent personal habits are widely practiced. Country has to enhance testing and strengthen tracing, isolation and quarantine mechanism and care of COVID-19 patients as Nepal is in risk zone because of comparably weak health system and porous borders with India. The time will tell regarding further outbreak and how it will be tackled. Keywords: COVID-19; lockdown; Nepal; pandemic; response."/>
    <d v="2020-04-20T00:00:00"/>
    <d v="2020-08-21T00:00:00"/>
    <s v="https://pubmed.ncbi.nlm.nih.gov/32335608/"/>
    <s v="https://pubmed.ncbi.nlm.nih.gov/32335608/"/>
    <x v="12"/>
    <x v="1"/>
    <s v="Piryani, Rano Mal; Piryani, Suneel; Shah, Jay Narayan; "/>
    <s v="Journal of Nepal Health Research Council"/>
    <n v="2020"/>
    <s v="Peer-reviewed"/>
    <s v="10.33314/jnhrc.v18i1.2608"/>
    <s v="English"/>
    <s v=""/>
    <s v=""/>
    <s v=""/>
    <s v="Yes"/>
    <x v="3"/>
    <s v="Not applicable "/>
    <s v=""/>
    <s v=""/>
    <s v=""/>
    <s v=""/>
    <s v=""/>
    <s v=""/>
    <s v=""/>
    <s v=""/>
    <s v=""/>
    <s v=""/>
    <s v=""/>
    <s v=""/>
    <s v="Yes"/>
    <s v="Yes"/>
    <s v=""/>
    <s v=""/>
    <m/>
    <s v="Extended Search "/>
  </r>
  <r>
    <s v="Giving Birth at Times of COVID-19"/>
    <s v=" Ever since Coronavirus disease 2019 (COVID-19) has been declared a pandemic by World Health Organization (WHO) it has gradually become top cause of morbidity. Severe Acute Respiratory Syndrome Corona Virus 2 (SARS-CoV-2) possesses the tendency to cause severe symptoms in patients with a weakened immune system. In the setting where a mother develops mild COVID-19 infection yet remains stable, responds to medical treatment and there is no fetal compromise; the pregnancy may be continued to term with close surveillance. What is important in the current scenario is that the patients of COVID-19 along with any other comorbidities or medical conditions are at more risk of having fatal disease then the ones with COVID-19 alone. The pregnancy is one physiological condition in which a patient can face drastic pathological complications with COVID-19 if not given the due care."/>
    <s v="Unclear"/>
    <d v="2020-08-21T00:00:00"/>
    <s v="http://search.ebscohost.com/login.aspx?direct=true&amp;profile=ehost&amp;scope=site&amp;authtype=crawler&amp;jrnl=19924852&amp;AN=144452215&amp;h=C2AzNiYhzvL7aAOh4F5WOl%2FrV0sFG7rBNRDuvRLbnrXWVQKV%2BlmTiA0zh5SmmBqrDbvodg8IsYnjUqUsvxrEyw%3D%3D&amp;crl=c"/>
    <s v="http://search.ebscohost.com/login.aspx?direct=true&amp;profile=ehost&amp;scope=site&amp;authtype=crawler&amp;jrnl=19924852&amp;AN=144452215&amp;h=C2AzNiYhzvL7aAOh4F5WOl%2FrV0sFG7rBNRDuvRLbnrXWVQKV%2BlmTiA0zh5SmmBqrDbvodg8IsYnjUqUsvxrEyw%3D%3D&amp;crl=c"/>
    <x v="7"/>
    <x v="2"/>
    <s v="Hassan, Sheza; Sajid, Mir Ibrahim; Abaidullah, Sajid; Parveen, Zahida; "/>
    <s v="Biomedica"/>
    <n v="2020"/>
    <s v="Peer-reviewed"/>
    <s v="Not available"/>
    <s v="English"/>
    <s v="Yes"/>
    <s v=""/>
    <s v=""/>
    <s v=""/>
    <x v="3"/>
    <s v="Not applicable "/>
    <s v="Yes"/>
    <s v=""/>
    <s v="Yes"/>
    <s v="Yes"/>
    <s v=""/>
    <s v=""/>
    <s v=""/>
    <s v=""/>
    <s v=""/>
    <s v=""/>
    <s v=""/>
    <s v=""/>
    <s v=""/>
    <s v=""/>
    <s v=""/>
    <s v=""/>
    <m/>
    <s v="Extended Search "/>
  </r>
  <r>
    <s v="Impact of COVID-19 pneumonia on neonatal birth outcomes"/>
    <s v="None available"/>
    <d v="2020-06-22T00:00:00"/>
    <d v="2020-08-21T00:00:00"/>
    <s v="https://www.ncbi.nlm.nih.gov/pmc/articles/PMC7306649/"/>
    <s v="https://www.ncbi.nlm.nih.gov/pmc/articles/PMC7306649/"/>
    <x v="11"/>
    <x v="3"/>
    <s v="Khan, Suliman; Nabi, Ghulam; Fan, Cuifang; Wang, Suqing; "/>
    <s v="The Indian Journal of Pediatrics"/>
    <n v="2020"/>
    <s v="Peer-reviewed"/>
    <s v="10.1007/s12098-020-03372-2 "/>
    <s v="English"/>
    <s v="Yes"/>
    <s v=""/>
    <s v=""/>
    <s v=""/>
    <x v="3"/>
    <s v="Not applicable "/>
    <s v="Yes"/>
    <s v=""/>
    <s v=""/>
    <s v="Yes"/>
    <s v="Yes"/>
    <s v=""/>
    <s v=""/>
    <s v=""/>
    <s v=""/>
    <s v=""/>
    <s v=""/>
    <s v=""/>
    <s v=""/>
    <s v=""/>
    <s v=""/>
    <s v=""/>
    <m/>
    <s v="Extended Search "/>
  </r>
  <r>
    <s v="Postnatally-Acquired COVID-19 in Central India"/>
    <s v="None available"/>
    <d v="2020-07-07T00:00:00"/>
    <d v="2020-08-21T00:00:00"/>
    <s v="https://pubmed.ncbi.nlm.nih.gov/32651305/"/>
    <s v="https://pubmed.ncbi.nlm.nih.gov/32651305/"/>
    <x v="7"/>
    <x v="2"/>
    <s v="Jain, Jenisha; Jain, Shikhar; "/>
    <s v="Indian Pediatrics"/>
    <n v="2020"/>
    <s v="Peer-reviewed"/>
    <s v="Not available"/>
    <s v="English"/>
    <s v="Yes"/>
    <s v="Yes"/>
    <s v=""/>
    <s v=""/>
    <x v="3"/>
    <s v="Not applicable "/>
    <s v="Yes"/>
    <s v=""/>
    <s v="Yes"/>
    <s v="Yes"/>
    <s v=""/>
    <s v="Yes"/>
    <s v=""/>
    <s v=""/>
    <s v=""/>
    <s v=""/>
    <s v=""/>
    <s v=""/>
    <s v=""/>
    <s v=""/>
    <s v=""/>
    <s v=""/>
    <m/>
    <s v="Extended Search "/>
  </r>
  <r>
    <s v="The challenges of contact tracing in a case of early neonatal sepsis with COVID-19"/>
    <s v="None available"/>
    <d v="2020-06-22T00:00:00"/>
    <d v="2020-08-21T00:00:00"/>
    <s v="https://www.ncbi.nlm.nih.gov/pmc/articles/PMC7306448/"/>
    <s v="https://www.ncbi.nlm.nih.gov/pmc/articles/PMC7306448/"/>
    <x v="29"/>
    <x v="3"/>
    <s v="Kanburoglu, Mehmet Kenan; Altuntas, Ozgur; Cicek, Aysegul Copur; "/>
    <s v="The Indian Journal of Pediatrics"/>
    <n v="2020"/>
    <s v="Peer-reviewed"/>
    <s v="10.1007/s12098-020-03400-1"/>
    <s v="English"/>
    <s v="Yes"/>
    <s v=""/>
    <s v=""/>
    <s v=""/>
    <x v="3"/>
    <n v="1"/>
    <s v="Yes"/>
    <s v=""/>
    <s v=""/>
    <s v="Yes"/>
    <s v="Yes"/>
    <s v=""/>
    <s v=""/>
    <s v=""/>
    <s v=""/>
    <s v=""/>
    <s v=""/>
    <s v=""/>
    <s v=""/>
    <s v=""/>
    <s v=""/>
    <s v=""/>
    <m/>
    <s v="Extended Search "/>
  </r>
  <r>
    <s v="Hyperbilirubinemia May Protect Neonates from SARS-CoV-2 Infection: A Yellow Eye View of COVID-19"/>
    <s v="A consensus was developing based on immunity, children and aged are more susceptible to SARS-CoV-2 infection than healthy young adults. Along this line of concept neonates are most vulnerable to COVID-19; however, and in fact, it is not the case. Neonates born to COVID-19 mothers are less or not affected. Among the new-born 60-80% develop hyperbilirubinemia, known as neonatal jaundice. Bilirubin in plasma up to certain level is beneficial for many reasons, including free radical scavenging. In view of this, I hypothesize that hyperbilirubinemia may protect new-born from COVID-19, and sufficient care necessary for antiviral-induced liver damage during the treatment of SARS-CoV-2 infection."/>
    <d v="2020-05-17T00:00:00"/>
    <d v="2020-08-21T00:00:00"/>
    <s v="https://preprints.aijr.org/index.php/ap/preprint/view/72"/>
    <s v="https://preprints.aijr.org/index.php/ap/preprint/view/72"/>
    <x v="7"/>
    <x v="1"/>
    <s v="PATRA, Samir; "/>
    <s v="AIJR Preprints"/>
    <n v="2020"/>
    <s v="Peer-reviewed"/>
    <s v="Not available"/>
    <s v="English"/>
    <s v="Yes"/>
    <s v=""/>
    <s v=""/>
    <s v=""/>
    <x v="3"/>
    <s v="Not applicable "/>
    <s v="Yes"/>
    <s v=""/>
    <s v=""/>
    <s v="Yes"/>
    <s v=""/>
    <s v=""/>
    <s v=""/>
    <s v=""/>
    <s v=""/>
    <s v=""/>
    <s v=""/>
    <s v=""/>
    <s v=""/>
    <s v=""/>
    <s v=""/>
    <s v=""/>
    <m/>
    <s v="Extended Search "/>
  </r>
  <r>
    <s v="SFM India Oriented Guidelines for Ultrasound Establishments During the COVID 19 Pandemic"/>
    <s v="The International Society of Ultrasound in Obstetrics and Gynecology (ISUOG) has recently published guidance on the use of personal protective equipment (PPE) and other methods to reduce the hazard of SARS-CoV-2 infection for clinicians and sonographers undertaking ultrasound examinations [1, 2]. The documents, however, clearly state that guidance in relation to PPE differs from country to country and region to region and that local guidance should be followed when this is available. This document attempts to fill that space in the context of heterogeneity and varied education level, economic status and cultural beliefs and practices in India._x000a__x000a_As in the ISUOG document, it is emphasized at the outset that many of the measures suggested in this document are based on limited research and evidence. This advice is drawn from various sources available from China [3, 4], Hong Kong [5], Singapore [6], UK [7, 8], Canada [9], continental Europe [10–13] the USA [14, 15] and the WHO [16]. It is a list of recommended practices that are so far believed to be the most effective methods for reducing the transmission of SARS-CoV-2 between patients and healthcare providers."/>
    <d v="2020-04-11T00:00:00"/>
    <d v="2020-08-21T00:00:00"/>
    <s v="https://www.ncbi.nlm.nih.gov/pmc/articles/PMC7150531/"/>
    <s v="https://www.ncbi.nlm.nih.gov/pmc/articles/PMC7150531/"/>
    <x v="7"/>
    <x v="3"/>
    <s v="Khurana, Ashok; Sharma, K Aparna; Bachani, Sumitra; Sahi, Gaurika; Bhatt, Reema Kumar; Sahani, Bimal; Shah, Mohit V; Mehta, Sunil; Gopal, Krishna; Praveen, TLN; "/>
    <s v="Journal of Fetal Medicine"/>
    <n v="2020"/>
    <s v="Peer-reviewed"/>
    <s v="10.1007/s40556-020-00254-7"/>
    <s v="English"/>
    <s v="Yes"/>
    <s v=""/>
    <s v=""/>
    <s v="Yes"/>
    <x v="3"/>
    <s v="Not applicable "/>
    <s v=""/>
    <s v="Yes"/>
    <s v=""/>
    <s v="Yes"/>
    <s v="Yes"/>
    <s v=""/>
    <s v=""/>
    <s v=""/>
    <s v=""/>
    <s v=""/>
    <s v=""/>
    <s v=""/>
    <s v="Yes"/>
    <s v=""/>
    <s v=""/>
    <s v=""/>
    <m/>
    <s v="Extended Search "/>
  </r>
  <r>
    <s v="COVID-19 in Children: Present and Future Perspective, An Interim Review"/>
    <s v="Coronavirus disease 2019 (COVID-19) pandemic has affected millions of people worldwide. However, the mechanism by which the pathogen affects children is not understood completely. Children so far accounted for only1 to 6.4% of diagnosed cases and the mortality rate is also less. Though clinical findings are similar to adults, with fever and respiratory symptoms being prevalent, fewer numbers of children appear to develop severe pneumonia. Observed attenuated response to the virus may possibly be due to decrease in the expression of the angiotensin-converting enzyme 2 receptor in lungs, repeated viral exposure, and not having any underlying chronic diseases or immunosuppression. Suggested treatment included oxygen supplementation, mechanical ventilation in severe cases, nutritional support, and maintaining fluids and electrolyte balances. Although, no definitive pharmacological therapy is available, various combination of drugs like hydroxychloroquine, lopinavir/ritonavir, remdesivir, tocilizumab, and convalescent serum show promising result to an extent. As there is no specific therapeutic measure for this ailment, aggressive efforts are being made to develop a potential vaccine against the disease. Although few reports on epidemiology of COVID-19 in children have been published, comprehensive reports are lacking. The present article reviews on important issues such as epidemiological characteristics, postulations of milder disease, therapeutic aspect, and recent development of vaccination against COVID-19 in children."/>
    <d v="2020-07-20T00:00:00"/>
    <d v="2020-08-21T00:00:00"/>
    <s v="https://www.researchgate.net/publication/342763907_COVID-19_in_Children_Present_and_Future_Perspective_An_Interim_Review"/>
    <s v="https://www.researchgate.net/publication/342763907_COVID-19_in_Children_Present_and_Future_Perspective_An_Interim_Review"/>
    <x v="3"/>
    <x v="2"/>
    <s v="Patnaik, Sibabratta; Behera, Jyoti Ranjan; Nayak, Manas Kumar; Pradhan, Janaki Ballav; Sahu, Bikash Ranjan; Mohakud, Nirmal Kumar; "/>
    <s v="Journal of Child Science"/>
    <n v="2020"/>
    <s v="Peer-reviewed"/>
    <s v="10.1055/s-0040-1714113"/>
    <s v="English"/>
    <s v=""/>
    <s v="Yes"/>
    <s v=""/>
    <s v=""/>
    <x v="1"/>
    <s v="Not applicable "/>
    <s v=""/>
    <s v=""/>
    <s v=""/>
    <s v=""/>
    <s v=""/>
    <s v=""/>
    <s v="Yes"/>
    <s v="Yes"/>
    <s v="Yes"/>
    <s v="Yes"/>
    <s v=""/>
    <s v=""/>
    <s v=""/>
    <s v=""/>
    <s v=""/>
    <s v=""/>
    <m/>
    <s v="Extended Search "/>
  </r>
  <r>
    <s v="Perinatal aspects on the covid-19 pandemic: a practical resource for perinatal–neonatal specialists"/>
    <s v="Background_x000a_Little is known about the perinatal aspects of COVID-19._x000a__x000a_Objective_x000a_To summarize available evidence and provide perinatologists/neonatologists with tools for managing their patients._x000a__x000a_Methods_x000a_Analysis of available literature on COVID-19 using Medline and Google scholar._x000a__x000a_Results_x000a_From scant data: vertical transmission from maternal infection during the third trimester probably does not occur or likely it occurs very rarely. Consequences of COVID-19 infection among women during early pregnancy remain unknown. We cannot conclude if pregnancy is a risk factor for more severe disease in women with COVID-19. Little is known about disease severity in neonates, and from very few samples, the presence of SARS-CoV-2 has not been documented in human milk. Links to websites of organizations with updated COVID-19 information are provided. Infographics summarize an approach to the pregnant woman or neonate with suspected or confirmed COVID-19._x000a__x000a_Conclusions_x000a_As the pandemic continues, more data will be available that could lead to changes in current knowledge and recommendations."/>
    <d v="2020-04-10T00:00:00"/>
    <d v="2020-08-21T00:00:00"/>
    <s v="https://www.nature.com/articles/s41372-020-0665-6#citeas"/>
    <s v="https://www.nature.com/articles/s41372-020-0665-6#citeas"/>
    <x v="3"/>
    <x v="2"/>
    <s v="Mimouni, Francis; Lakshminrusimha, Satyan; Pearlman, Stephen A; Raju, Tonse; Gallagher, Patrick G; Mendlovic, Joseph; "/>
    <s v="Journal of Perinatology"/>
    <n v="2020"/>
    <s v="Peer-reviewed"/>
    <s v="10.1038/s41372-020-0665-6"/>
    <s v="English"/>
    <s v="Yes"/>
    <s v=""/>
    <s v="Yes"/>
    <s v=""/>
    <x v="1"/>
    <s v="Not applicable "/>
    <s v="Yes"/>
    <s v="Yes"/>
    <s v="Yes"/>
    <s v="Yes"/>
    <s v=""/>
    <s v=""/>
    <s v=""/>
    <s v=""/>
    <s v=""/>
    <s v=""/>
    <s v="Yes"/>
    <s v="Yes"/>
    <s v=""/>
    <s v=""/>
    <s v=""/>
    <s v=""/>
    <m/>
    <s v="Extended Search "/>
  </r>
  <r>
    <s v="Neonatal covid-19"/>
    <s v="Novel coronavirus infection is a disease caused_x000a_by severe acute respiratory syndrome coronavirus 2 and_x000a_named as coronavirus disease 2019. First confirmed case_x000a_in adult was reported in December 2019 in China. Since_x000a_then, research is being conducted in multiple sites in order_x000a_to better define the epidemiology, clinical characteristics,_x000a_prevention and treatment of severe acute respiratory_x000a_syndrome-coronavirus-2 infection in adults. Few cases_x000a_have been observed in children and newborn infants who_x000a_seem to have a milder form of clinical disease than other_x000a_age groups. The purpose of this review is to summarize the_x000a_available evidence on severe acute respiratory syndromecoronavirus-2 transmission, the associated clinical_x000a_presentation, outcomes and treatment in newborn infants_x000a_with the aim to provide adequate information to_x000a_neonatologists, pediatricians and obstetricians for_x000a_managing such patients."/>
    <s v="Unclear"/>
    <d v="2020-08-21T00:00:00"/>
    <s v="https://www.ijpp.in/Files/2020/ver2/Neonatal-COVID-19.pdf"/>
    <s v="https://www.ijpp.in/Files/2020/ver2/Neonatal-COVID-19.pdf"/>
    <x v="3"/>
    <x v="2"/>
    <s v="Chandrasekaran, Manigandan; Vora, Amish G; "/>
    <s v="Indian Journal of Practical Pediatrics"/>
    <n v="2020"/>
    <s v="Peer-reviewed"/>
    <s v="Not available"/>
    <s v="English"/>
    <s v="Yes"/>
    <s v=""/>
    <s v=""/>
    <s v=""/>
    <x v="1"/>
    <s v="Not applicable "/>
    <s v="Yes"/>
    <s v="Yes"/>
    <s v="Yes"/>
    <s v="Yes"/>
    <s v="Yes"/>
    <s v=""/>
    <s v=""/>
    <s v=""/>
    <s v=""/>
    <s v=""/>
    <s v=""/>
    <s v=""/>
    <s v=""/>
    <s v=""/>
    <s v=""/>
    <s v=""/>
    <m/>
    <s v="Extended Search "/>
  </r>
  <r>
    <s v="Risks to Children under-five in India from COVID-19"/>
    <s v="Objective: The novel coronavirus, COVID-19, has rapidly emerged to become a global pandemic and is known to cause a high risk to patients over the age of 70 and those with co-morbidities, such as hypertension and diabetes. Though children are at comparatively lower risk compared to adults, the Indian population has a large young demographic that is likely to be at higher risk due to exposure to pollution, malnutrition and poor access to medical care. We aimed to quantify the potential impact of COVID-19 on Indias child population. Methods: We combined district family household survey data with data from the COVID-19 outbreak in China to analyze the potential impact of COVID-19 on children under the age of 5, under three different scenarios; each of which assumed the prevalence of infection to be 0.5%, 1%, or 5%. Results: We find that in the lowest prevalence scenario, across the most populous 18 Indian states, asymptomatic, non-hospitalized symptomatic and hospitalized symptomatic cases could reach 87,200, 412,900 and 31,900, respectively. In a moderate prevalence scenario, these figures reach 174,500, 825,800, and 63,800, and in the worst case, high prevalence scenario these cases could climb as high as 872,200, 4,128,900 and 319,700. Conclusion: These estimates show COVID-19 has the potential to pose a substantial threat to Indias large population of children, particularly those suffering from malnutrition and exposure to indoor air pollution, who may have limited access to health services."/>
    <d v="2020-05-22T00:00:00"/>
    <d v="2020-08-21T00:00:00"/>
    <s v="https://www.medrxiv.org/content/10.1101/2020.05.18.20105239v1"/>
    <s v="https://www.medrxiv.org/content/10.1101/2020.05.18.20105239v1"/>
    <x v="7"/>
    <x v="12"/>
    <s v="Frost, Isabel; Tseng, Katie; Hauck, Stephanie; Kappor, Geetanjali; Sriram, Aditi; Nandi, Arindam; Laxminarayan, Ramanan; "/>
    <s v="medRxiv"/>
    <n v="2020"/>
    <s v="Peer-reviewed"/>
    <s v="Not available"/>
    <s v="English"/>
    <s v=""/>
    <s v="Yes"/>
    <s v=""/>
    <s v="Yes"/>
    <x v="3"/>
    <s v="18 states"/>
    <s v=""/>
    <s v=""/>
    <s v=""/>
    <s v=""/>
    <s v=""/>
    <s v="Yes"/>
    <s v="Yes"/>
    <s v="Yes"/>
    <s v="Yes"/>
    <s v="Yes"/>
    <s v=""/>
    <s v=""/>
    <s v=""/>
    <s v="Yes"/>
    <s v=""/>
    <s v=""/>
    <m/>
    <s v="Extended Search "/>
  </r>
  <r>
    <s v="SARS-CoV-2 antibody responses in children with MIS-C and mild and severe COVID-19 (preprint)"/>
    <s v="SARS-CoV-2 antibody responses in children remain poorly characterized. Here, we show that pediatric patients with multisystem inflammatory syndrome in children (MIS-C) possess higher SARS-CoV-2 spike IgG titers compared to those with severe coronavirus disease 2019 (COVID-19), likely reflecting a longer time since onset of infection in MIS-C patients."/>
    <d v="2020-08-17T00:00:00"/>
    <d v="2020-08-18T00:00:00"/>
    <s v="http://medrxiv.org/content/early/2020/08/18/2020.08.17.20176552.abstract"/>
    <s v="http://medrxiv.org/content/early/2020/08/18/2020.08.17.20176552.abstract"/>
    <x v="10"/>
    <x v="0"/>
    <s v="Anderson, EMD, Caroline; Goodwin, Eileen C.; McNerney, Kevin O.; Weirick, Madison E.; Gouma, Sigrid; Bolton, Marcus J.; Arevalo, Claudia P.; Chase, Julie; Hicks, Philip; Manzoni, Tomaz B.; Baxter, Amy E.; Andrea, Kurt P.; Burudpakdee, Chakkapong; Lee, Jessica H.; Vella, Laura A.; Henrickson, Sarah E.; Harris, Rebecca M.; Wherry, E. John; Bates, Paul; Bassiri, Hamid; Behrens, Edward M.; Teachey, David T.; Hensley, Scott"/>
    <s v="Preprint "/>
    <n v="2020"/>
    <s v="Pre-print source"/>
    <s v="10.1101/2020.08.17.20176552"/>
    <s v="English"/>
    <s v=""/>
    <s v="Yes"/>
    <s v=""/>
    <s v=""/>
    <x v="0"/>
    <n v="31"/>
    <s v=""/>
    <s v=""/>
    <s v=""/>
    <s v=""/>
    <s v=""/>
    <s v=""/>
    <s v="Yes"/>
    <s v=""/>
    <s v="Yes"/>
    <s v="Yes"/>
    <s v=""/>
    <s v=""/>
    <s v=""/>
    <s v=""/>
    <s v=""/>
    <s v=""/>
    <m/>
    <s v="Current week "/>
  </r>
  <r>
    <s v="Modelling Suggests Limited Change in the Reproduction Number from Reopening Norwegian Kindergartens and Schools During the COVID-19 Pandemic (preprint)"/>
    <s v="Background: To suppress the COVID-19 outbreak, the Norwegian government closed all schools on March 13, 2020. The kindergartens reopened on April 20, and the schools on April 27 and May 11 of 2020. The effect of these measures is largely unknown since the role of children in the spread of the SARS-CoV-2 virus is still unclear. There are only a few studies of school closures as a separate intervention to other social distancing measures, and little research exists on the effect of school opening during a pandemic. Objective: This study aimed to model the effect of opening kindergartens and the schools in Norway in terms of a change in the reproduction number (R). A secondary objective was to assess if we can use the estimated R after school openings to infer the rates of transmission between children in schools. Methods: We used an individual-based model (IBM) to assess the reopening of kindergartens and schools in two Norwegian cities, Oslo, the Norwegian capital, with a population of approximately 680 000, and Tromsoe, which is the largest city in Northern Norway, with a population of approximately 75 000. The model uses demographic information and detailed data about the schools in both cities. We carried out an ensemble study to obtain robust results in spite of the considerable uncertainty that remains about the transmission of SARS-CoV-2. Results: We found that reopening of Norwegian kindergartens and schools are associated with a change in R of 0.10 (95%CI 0.04-0.16) and 0.14 (95%CI 0.01-0.25) in the two cities under investigation if the in-school transmission rates for the SARS-CoV-2 virus are equal to what Ferguson et al. have previously estimated for influenza pandemics [1]. Conclusion: We found only a limited effect of reopening schools on the reproduction number, and we expect the same to hold true in other countries where nonpharmaceutical interventions have suppressed the pandemic. Consequently, current R-estimates are insufficiently accurate for determining the transmission rates in schools. For countries that have not opened schools yet, planned interventions, such as the opening of selected schools, can be useful to infer general knowledge about children-to-children transmission of SARS-CoV-2."/>
    <d v="2020-08-14T00:00:00"/>
    <d v="2020-08-17T00:00:00"/>
    <s v="http://medrxiv.org/content/early/2020/08/15/2020.08.14.20174896.abstract"/>
    <s v="http://medrxiv.org/content/early/2020/08/15/2020.08.14.20174896.abstract"/>
    <x v="30"/>
    <x v="5"/>
    <s v="Rypdal, MR, Veronika Gjertsen; Jakobsen, Per Kirsten; Ytterstad, Elinor; Lovsletten, Ola; Klingenberg, Claus; Rypdal, Kristoffer"/>
    <s v="Preprint "/>
    <n v="2020"/>
    <s v="Pre-print source"/>
    <s v="10.1101/2020.08.14.20174896"/>
    <s v="English"/>
    <s v=""/>
    <s v="Yes"/>
    <s v=""/>
    <s v="Yes"/>
    <x v="0"/>
    <s v="Not applicable "/>
    <s v=""/>
    <s v=""/>
    <s v=""/>
    <s v=""/>
    <s v=""/>
    <s v=""/>
    <s v=""/>
    <s v="Yes"/>
    <s v=""/>
    <s v=""/>
    <s v=""/>
    <s v=""/>
    <s v=""/>
    <s v="Yes"/>
    <s v=""/>
    <s v="Model examining effects of opening schools based on change in R0: individual-based model, uses demographic information and detailed data about the schools in Oslo and Tromsoe, used ensemble study to obtain robust results in spite of the considerable uncertainty that remains about the transmission"/>
    <m/>
    <s v="Current week "/>
  </r>
  <r>
    <s v="Universal screening for SARS-CoV-2 infection among pregnant women at Elmhurst Hospital Center, Queens, New York (preprint)"/>
    <s v="Background Universal screening for SARS-CoV-2 infection on Labor and Delivery (L&amp;amp;amp;D) units is a critical strategy to manage patient and health worker safety, especially in a vulnerable high-prevalence community. We describe the results of a SARS-CoV-2 universal screening program at the L&amp;amp;amp;D Unit at Elmhurst Hospital in Queens, NY, a 545-bed public hospital serving a diverse, largely immigrant and low-income patient population and an epicenter of the global pandemic. Methods and findings We conducted a retrospective cross-sectional study. All pregnant women admitted to the L&amp;amp;amp;D Unit of Elmhurst Hospital from March 29, 2020 to April 22, 2020 were included for analysis. The primary outcomes of the study were: (1) SARS-CoV-2 positivity among universally screened pregnant women, stratified by demographic characteristics, maternal comorbidities, and delivery outcomes; and (2) Symptomatic or asymptomatic presentation at the time of testing among SARS-CoV-2 positive women. A total of 126 obstetric patients were screened for SARS-CoV-2 between March 29 and April 22. Of these, 37% were positive. Of the women who tested positive, 72% were asymptomatic at the time of testing. Patients who tested positive for SARS-CoV-2 were more likely to be of Hispanic ethnicity (unadjusted difference 24.4 percentage points, CI 7.9, 41.0) and report their primary language as Spanish (unadjusted difference 32.9 percentage points, CI 15.8, 49.9) than patients who tested negative. Conclusions In this retrospective cross-sectional study of data from a universal SARS-Cov-2 screening program implemented in the L&amp;amp;amp;D unit of a safety-net hospital in Queens, New York, we found over one-third of pregnant women testing positive, the majority of those asymptomatic. The rationale for universal screening at the L&amp;amp;amp;D Unit at Elmhurst Hospital was to ensure safety of patients and staff during an acute surge in SARS-Cov-2 infections through appropriate identification and isolation of pregnant women with positive test results. Women were roomed by their SARS-CoV-2 status given increasing space limitations. In addition, postpartum counseling was tailored to infection status. We quickly established discharge counseling and follow-up protocols tailored to their specific social needs. The experience at Elmhurst Hospital is instructive for other L&amp;amp;amp;D units serving vulnerable populations and for pandemic preparedness."/>
    <d v="2020-08-12T00:00:00"/>
    <d v="2020-08-17T00:00:00"/>
    <s v="http://medrxiv.org/content/early/2020/08/14/2020.08.12.20171694.abstract"/>
    <s v="http://medrxiv.org/content/early/2020/08/14/2020.08.12.20171694.abstract"/>
    <x v="10"/>
    <x v="0"/>
    <s v="Maru, SP, Uday; Carroll-Bennett, Rachel; Baum, Aaron; Bohn-Hemmerdinger, Tracy; Ditchik, Andrew; Scanlon, Michael; Krishnan, Parvathy; Bogaert, Kelly; Woodbury, Carson; Maru, Duncan; Noble, Lawrence; Wasserman, Randi; Brown, Barry; Vreeman, Rachel; Masci, Joseph"/>
    <s v="Preprint "/>
    <n v="2020"/>
    <s v="Pre-print source"/>
    <s v="10.1101/2020.08.12.20171694"/>
    <s v="English"/>
    <s v="Yes"/>
    <s v=""/>
    <s v=""/>
    <s v=""/>
    <x v="0"/>
    <n v="126"/>
    <s v="Yes"/>
    <s v="Yes"/>
    <s v="Yes"/>
    <s v="Yes"/>
    <s v="Yes"/>
    <s v=""/>
    <s v=""/>
    <s v=""/>
    <s v=""/>
    <s v=""/>
    <s v=""/>
    <s v=""/>
    <s v=""/>
    <s v=""/>
    <s v=""/>
    <s v=""/>
    <m/>
    <s v="Current week "/>
  </r>
  <r>
    <s v="Newborn dried blood spots for serological surveys of COVID-19 (preprint)"/>
    <s v="As COVID-19 continues to spread across the globe, the need for inexpensive, large-scale prevalence surveillance testing increases. We present a method for testing newborn dried blood spots (DBS) for anti-SARS-COV-2 IgG antibodies, and demonstrate its applicability as an easily accessible proxy for measuring maternal seroprevalence."/>
    <d v="2020-08-14T00:00:00"/>
    <d v="2020-08-17T00:00:00"/>
    <s v="http://medrxiv.org/content/early/2020/08/16/2020.08.14.20175299.abstract"/>
    <s v="http://medrxiv.org/content/early/2020/08/16/2020.08.14.20175299.abstract"/>
    <x v="10"/>
    <x v="0"/>
    <s v="Liu, FN, Mytien; Vijayakumar, Pavithra; Kaplan, Alanna; Meir, Amit; Dai, Yile; Wang, Eric; Walsh, Hannah; Ring, Aaron M.; Omer, Saad B.; Farhadian, Shelli"/>
    <s v="Preprint "/>
    <n v="2020"/>
    <s v="Pre-print source"/>
    <s v="10.1101/2020.08.14.20175299"/>
    <s v="English"/>
    <s v="Yes"/>
    <s v="Yes"/>
    <s v=""/>
    <s v=""/>
    <x v="0"/>
    <n v="182"/>
    <s v="Yes"/>
    <s v=""/>
    <s v=""/>
    <s v="Yes"/>
    <s v=""/>
    <s v="Yes"/>
    <s v=""/>
    <s v=""/>
    <s v=""/>
    <s v=""/>
    <s v=""/>
    <s v=""/>
    <s v=""/>
    <s v=""/>
    <s v=""/>
    <s v=""/>
    <m/>
    <s v="Current week "/>
  </r>
  <r>
    <s v="Risk of fomite-mediated transmission of SARS-CoV-2 in child daycares, schools, and offices: a modeling study (preprint)"/>
    <s v="SARS-CoV-2 can persist on surfaces, suggesting that surface-based transmission might be important for this pathogen. We find that fomites may be a substantial source of risk, particularly in schools and child daycares. Combining surface cleaning and decontamination with strategies to reduce pathogen shedding on surfaces can help mitigate this risk."/>
    <d v="2020-08-10T00:00:00"/>
    <d v="2020-08-14T00:00:00"/>
    <s v="http://medrxiv.org/content/early/2020/08/13/2020.08.10.20171629.abstract"/>
    <s v="http://medrxiv.org/content/early/2020/08/13/2020.08.10.20171629.abstract"/>
    <x v="8"/>
    <x v="5"/>
    <s v="Kraay, ANMH, Michael A. L.; Berendes, David M.; Sobolik, Julia S.; Leon, Juan S.; Lopman, Benjamin A."/>
    <s v="Preprint "/>
    <n v="2020"/>
    <s v="Pre-print source"/>
    <s v="10.1101/2020.08.10.20171629"/>
    <s v="English"/>
    <s v=""/>
    <s v="Yes"/>
    <s v=""/>
    <s v="Yes"/>
    <x v="1"/>
    <s v="Not applicable "/>
    <s v=""/>
    <s v=""/>
    <s v=""/>
    <s v=""/>
    <s v=""/>
    <s v=""/>
    <s v=""/>
    <s v=""/>
    <s v="Yes"/>
    <s v=""/>
    <s v=""/>
    <s v=""/>
    <s v=""/>
    <s v="Yes"/>
    <s v=""/>
    <s v="Transmission modeling appraoch using location (child daycare, school, office), disinfection strategy (8 hrs, 4 hrs, hourly), surface type (stainless steel, plastic, cloth)"/>
    <m/>
    <s v="Current week "/>
  </r>
  <r>
    <s v="Histopathology of Third Trimester Placenta from SARS-CoV-2-Positive Women (preprint)"/>
    <s v="Background: This study aims to investigate whether maternal SARS-CoV-2 status affect placental pathology. Methods: A retrospective case-control study was conducted by reviewing charts and slides of placentas between April 1 to July 24, 2020. Clinical history of COVID-19 were searched in Pathology Database (CoPath). Controls were matched with SARS-CoV-2-negative women with singleton deliveries in the 3rd-trimester. Individual and group, pathological features were extracted from placental pathology reports. Results: Twenty-one 3rd-trimester, placentas from SARS-CoV-2-positive women were identified and compared to 20 placentas from SARS-CoV-2-negative women. There were no significant differences in individual or group gross or microscopic pathological features between the groups. Within the SARS-CoV-2+ group, there are no differences between symptomatic and asymptomatic women. Conclusion: Placentas from SARS-CoV-2-positive women do not demonstrate a specific pathological pattern. Pregnancy complicated with COVID-19 during the 3rd trimester does not have a demonstrable effect on placental structure and pathology."/>
    <d v="2020-08-11T00:00:00"/>
    <d v="2020-08-13T00:00:00"/>
    <s v="http://medrxiv.org/content/early/2020/08/12/2020.08.11.20173005.abstract"/>
    <s v="http://medrxiv.org/content/early/2020/08/12/2020.08.11.20173005.abstract"/>
    <x v="10"/>
    <x v="13"/>
    <s v="He, MS, Priya; Kreutz, Kasey; Chen, Ling; Hagemann, Ian; Carter, Ebony B.; Mysorekar, Indira U.; Nelson, D. Michael; Pfeifer, John; Dehner, Louis P."/>
    <s v="poss"/>
    <n v="2020"/>
    <s v="Pre-print source"/>
    <s v="10.1101/2020.08.11.20173005"/>
    <s v="English"/>
    <s v="Yes"/>
    <s v=""/>
    <s v="Yes"/>
    <s v=""/>
    <x v="0"/>
    <s v="21 cases, 20 controls"/>
    <s v="Yes"/>
    <s v=""/>
    <s v=""/>
    <s v="Yes"/>
    <s v=""/>
    <s v=""/>
    <s v=""/>
    <s v=""/>
    <s v=""/>
    <s v=""/>
    <s v="Yes"/>
    <s v="Yes"/>
    <s v=""/>
    <s v=""/>
    <s v=""/>
    <s v=""/>
    <m/>
    <s v="Current week "/>
  </r>
  <r>
    <s v="Seroprevalence of anti-SARS-CoV-2 IgG antibodies in children with household exposition to adults with COVID-19: preliminary findings (preprint)"/>
    <s v="wheather children are easily susceptible to SARS-CoV-2 infection is still a debated question and a currently a hot topic, particularly in view of important decisions on school opening. For this reason, we decide to describe preliminary data showing the prevalence of anti-SARS-CoV-2 IgG in children with known household exposure to SARS-CoV-2. Interestingly, our report shows that household transmission of SARS-CoV-2 is high in both adults and children, with similar rates of SARS-CoV-2 IgG in all age groups, including the younger children. A total of 44 out of 80 household contacts (55%) of index patients had anti SARS-CoV-2 IgG. In particular, 16 (59,26%) adult partners had IgG antibodies compared with 28 (52,83%) of pediatric contacts (P &amp;amp;gt; 0.05). Among the pediatric population, children ≥ 5 years of age had similar probability of having SARS-CoV-2 IgG (21/39, 53.8%) compared with those &amp;amp;lt; 5 years (7/14, 50%) (P &amp;amp;gt; 0.05). Adult partners and children also had a probability of having SARS-CoV-2 IgG. Interestingly, 35.7% of children and 33.3% of adults with SARS-CoV-2 IgG were previously diagnosed as COVID-19 cases. Since this evidence of high rate of IgG in children exposed to SARS-CoV-2 has public health implication, with this comment we highlight the need of establishing appropriate guidelines for school opening and other social activities related to childhood."/>
    <d v="2020-08-10T00:00:00"/>
    <d v="2020-08-13T00:00:00"/>
    <s v="http://medrxiv.org/content/early/2020/08/12/2020.08.10.20169912.abstract"/>
    <s v="http://medrxiv.org/content/early/2020/08/12/2020.08.10.20169912.abstract"/>
    <x v="1"/>
    <x v="0"/>
    <s v="buonsenso, dV, Piero; De Rose, Cristina; Pata, Davide; Sinatti, Dario; Speziale, Domenico; Ricci, Rosalba; Carfi, Angelo; Landi, Francesco; Sanguinetti, Maurizio; Sali, Michela"/>
    <s v="poss"/>
    <n v="2020"/>
    <s v="Pre-print source"/>
    <s v="10.1101/2020.08.10.20169912"/>
    <s v="English"/>
    <s v=""/>
    <s v="Yes"/>
    <s v=""/>
    <s v=""/>
    <x v="0"/>
    <n v="80"/>
    <s v=""/>
    <s v=""/>
    <s v=""/>
    <s v=""/>
    <s v=""/>
    <s v="Yes"/>
    <s v="Yes"/>
    <s v=""/>
    <s v="Yes"/>
    <s v=""/>
    <s v=""/>
    <s v=""/>
    <s v=""/>
    <s v=""/>
    <s v=""/>
    <s v=""/>
    <m/>
    <s v="Current week "/>
  </r>
  <r>
    <s v="Model-based projections for COVID-19 outbreak size and student-days lost to closure in Ontario childcare centres and primary schools (preprint)"/>
    <s v="The disruption of professional childcare has emerged as a substantial collateral consequence of the public health precautions related to COVID-19. Increasingly, it is becoming clear that childcare centers must be (at least partially) operational in order to further mitigate the socially debilitating challenges related to pandemic induced closures. However, proposals to safely reopen childcare while limiting COVID-19 outbreaks remain understudied, and there is a pressing need for evidence-based scrutiny of the plans that are being proposed. Thus, in order to support safe childcare reopening procedures, the present study employed an agent-based modeling approach to generate predictions surrounding risk of COVID-19 infection and student-days lost within a hypothetical childcare center hosting 50 children and educators. Based on existing proposals for childcare and school reopening in Ontario, Canada, six distinct room configurations were evaluated that varied in terms of child-to-educator ratio (15:2, 8:2, 7:3), and family clustering (siblings together vs. random assignment). The results for the 15:2 random assignment configuration are relevant to early childhood education in Ontario primary schools, which require two educators per classroom. High versus low transmission rates were also contrasted, keeping with the putative benefit of infection control measures within centers, yielding a total of 12 distinct scenarios. Simulations revealed that the 7:3 siblings together configuration demonstrated the lowest risk, whereas centres hosting classrooms with more children (15:2) experienced 3 to 5 times as many COVID-19 cases. Across scenarios, having less students per class and grouping siblings together almost always results in significantly lower peaks for number of active infected and infectious cases in the institution. Importantly, the total student-days lost to classroom closure were between 5 and 8 times higher in the 15:2 ratios than for 8:2 or 7:3. These results suggest that current proposals for childcare reopening could be enhanced for safety by considering lower ratios and sibling groupings."/>
    <d v="2020-08-07T00:00:00"/>
    <d v="2020-08-12T00:00:00"/>
    <s v="http://medrxiv.org/content/early/2020/08/11/2020.08.07.20170407.abstract"/>
    <s v="http://medrxiv.org/content/early/2020/08/11/2020.08.07.20170407.abstract"/>
    <x v="22"/>
    <x v="5"/>
    <s v="Phillips, BB, Dillon; Anand, Madhur; Bauch, Chris"/>
    <s v="poss"/>
    <n v="2020"/>
    <s v="Pre-print source"/>
    <s v="10.1101/2020.08.07.20170407"/>
    <s v="English"/>
    <s v=""/>
    <s v="Yes"/>
    <s v=""/>
    <s v="Yes"/>
    <x v="0"/>
    <s v="Not applicable "/>
    <s v=""/>
    <s v=""/>
    <s v=""/>
    <s v=""/>
    <s v=""/>
    <s v=""/>
    <s v=""/>
    <s v="Yes"/>
    <s v=""/>
    <s v=""/>
    <s v=""/>
    <s v=""/>
    <s v=""/>
    <s v="Yes"/>
    <s v=""/>
    <s v="Agent-based modeling approach to generate predictions surrounding risk of COVID-19 infection and student-days lost within a hypothetical childcare center hosting 50 children and educators. Based on existing proposals for childcare and school reopening in Ontario, Canada, six distinct room configurations were evaluated that varied in terms of child-to-educator ratio (15:2, 8:2, 7:3), and family clustering (siblings together vs. random assignment"/>
    <m/>
    <s v="Current week "/>
  </r>
  <r>
    <s v="Characterisation of 22446 patients attending UK emergency departments with suspected COVID-19 infection: Observational cohort study (preprint)"/>
    <s v="Background Hospital emergency departments play a crucial role in the initial management of suspected COVID-19 infection. We aimed to characterise patients attending emergency departments with suspected COVID-19, including subgroups based on sex, ethnicity and COVID-19 test results. Methods We undertook a mixed prospective and retrospective observational cohort study in 70 emergency departments across the United Kingdom (UK). We collected presenting data from 22446 people attending with suspected COVID-19 between 26 March 2020 and 28 May 2020. Outcomes were admission to hospital, COVID-19 result, organ support (respiratory, cardiovascular or renal), and death, by record review at 30 days. Results Adults were acutely unwell (median NEWS2 score 4) and had high rates of admission (67.1%), COVID-19 positivity (31.2%), organ support (9.8%) and death (15.9%). Children had much lower rates of admission (27.4%), COVID-19 positivity (1.2%), organ support (1.4%) and death (0.3%). Adult men and women presented in similar numbers (10210 versus 10506), but men were more likely to be admitted (72.9% v 61.4%), require organ support (12.2% v 7.7%) and die (18.7% v 13.3%). Black or Asian adults tended to be younger than White adults (median age 54, 50 and 67 years), were less likely to be admitted (60.8%, 57.3%, 69.6%) or die (11.9%, 11.2%, 16.8%), but were more likely to require organ support (15.9%, 14.3%, 8.9%) or have a positive COVID-19 test (40.8%, 42.1%, 30.0%). Adults admitted with confirmed COVID-19 had similar age and comorbidities (except chronic lung disease) to those who did not have COVID-19 confirmed, but were much more likely to need organ support (22.2% v 8.9%) or die (32.7% v 15.9%). Conclusions Important differences exist between patient groups presenting to the emergency department with suspected COVID-19. People with confirmed COVID-19 have a poor prognosis, compared with similar emergency admissions without confirmed COVID-19."/>
    <d v="2020-08-10T00:00:00"/>
    <d v="2020-08-12T00:00:00"/>
    <s v="http://medrxiv.org/content/early/2020/08/11/2020.08.10.20171496.abstract"/>
    <s v="http://medrxiv.org/content/early/2020/08/11/2020.08.10.20171496.abstract"/>
    <x v="26"/>
    <x v="7"/>
    <s v="Goodacre, ST, Ben; Lee, Ellen; Sutton, Laura; Loban, Amanda; Waterhouse, Simon; Simmonds, Richard; Biggs, Katie; Marincowitz, Carl; Schutter, Jose; Connelly, Sarah; Sheldon, Elena; Hall, Jamie; Young, Emma; Bentley, Andrew; Challen, Kirsty; Fitzsimmons, Chris; Harris, Tim; Lecky, Fiona; Lee, Andrew; Maconochie, Ian; Walter, Darren"/>
    <s v="poss"/>
    <n v="2020"/>
    <s v="Pre-print source"/>
    <s v="10.1101/2020.08.10.20171496"/>
    <s v="English"/>
    <s v=""/>
    <s v="Yes"/>
    <s v=""/>
    <s v=""/>
    <x v="0"/>
    <s v="22446 (not all children)"/>
    <s v=""/>
    <s v=""/>
    <s v=""/>
    <s v=""/>
    <s v=""/>
    <s v="Yes"/>
    <s v="Yes"/>
    <s v=""/>
    <s v="Yes"/>
    <s v="Yes"/>
    <s v=""/>
    <s v=""/>
    <s v=""/>
    <s v=""/>
    <s v=""/>
    <s v=""/>
    <m/>
    <s v="Current week "/>
  </r>
  <r>
    <s v="The impact of COVID-19 on the reproductive health of people living in Australia: findings from an online survey (preprint)"/>
    <s v="Introduction: Australia introduced lockdown measures to control COVID-19 on 22 March 2020. For two months, Australians were asked to remain at home and only leave for essential activities. We investigate the impact this had on sexual and reproductive health (SRH). Methods: Australians aged 18+ were eligible to participate in an online survey from 23 April-11 May 2020. Questions included contraceptive use, pregnancy intentions and access to SRH services. We report on the experiences of 518 female participants aged &amp;amp;lt;50 years. Pregnancy intentions and contraceptive use were analysed using descriptive statistics. Odds ratios and 95% confidence intervals were calculated to investigate difficulty accessing SRH products and services. Qualitative data were analysed using descriptive thematic analysis. Results: Most participants (55.4%, 287/518) were aged 18-24 years. Most (76.1%, 379/498) indicated they were trying to avoid pregnancy. The oral contraceptive pill was the most common single method used (20.8%; 107/514). Nearly 20% (101/514) reported they were not using contraception. Older women (OR=0.4; 95%CI: 0.1, 0.9 for 25-34 vs 18-24 years) and those employed (OR=0.4; 95%CI: 0.2, 0.7) had less trouble accessing contraception during lockdown. Women aged 25-34 (OR=0.4; 95%CI: 0.3, 0.7) or 35-49 years (OR=0.3; 95%CI: 0.1, 0.6) were less likely to experience difficulty accessing feminine hygiene products. Qualitative analysis suggested that COVID-19 affected pregnancy plans, with participants delaying childbearing, or deciding to remain childfree. Conclusion: COVID-19 lockdown impacted the SRH of Australian women. Findings highlight the importance of continued access to SRH services and products during global emergencies."/>
    <d v="2020-08-10T00:00:00"/>
    <d v="2020-08-12T00:00:00"/>
    <s v="http://medrxiv.org/content/early/2020/08/11/2020.08.10.20172163.abstract"/>
    <s v="http://medrxiv.org/content/early/2020/08/11/2020.08.10.20172163.abstract"/>
    <x v="31"/>
    <x v="0"/>
    <s v="Coombe, JK, Fabian; Bittleston, Helen; Williams, Hennie; Tomnay, Jane; Vaisey, Alaina; Malta, Sue; Goller, Jane; Temple-Smith, Meredith; Bourchier, Louise; Lau, Andrew; Hocking, Jane S."/>
    <s v="poss"/>
    <n v="2020"/>
    <s v="Pre-print source"/>
    <s v="10.1101/2020.08.10.20172163"/>
    <s v="English"/>
    <s v="Yes"/>
    <s v=""/>
    <s v=""/>
    <s v="Yes"/>
    <x v="0"/>
    <n v="518"/>
    <s v=""/>
    <s v="Yes"/>
    <s v=""/>
    <s v="Yes"/>
    <s v="Yes"/>
    <s v=""/>
    <s v=""/>
    <s v=""/>
    <s v=""/>
    <s v=""/>
    <s v=""/>
    <s v=""/>
    <s v="Yes"/>
    <s v=""/>
    <s v=""/>
    <s v=""/>
    <m/>
    <s v="Current week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29C5BD6-3481-8544-88F2-0E2D10876527}" name="PivotTable3"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A4:B48" firstHeaderRow="1" firstDataRow="1" firstDataCol="1"/>
  <pivotFields count="38">
    <pivotField showAll="0"/>
    <pivotField showAll="0"/>
    <pivotField showAll="0"/>
    <pivotField numFmtId="14" showAll="0"/>
    <pivotField showAll="0"/>
    <pivotField showAll="0"/>
    <pivotField axis="axisRow" dataField="1" showAll="0">
      <items count="34">
        <item m="1" x="32"/>
        <item x="11"/>
        <item x="1"/>
        <item x="26"/>
        <item x="10"/>
        <item x="27"/>
        <item x="5"/>
        <item x="13"/>
        <item x="7"/>
        <item x="4"/>
        <item x="16"/>
        <item x="3"/>
        <item x="29"/>
        <item x="31"/>
        <item x="22"/>
        <item x="0"/>
        <item x="21"/>
        <item x="2"/>
        <item x="6"/>
        <item x="8"/>
        <item x="9"/>
        <item x="12"/>
        <item x="14"/>
        <item x="15"/>
        <item x="17"/>
        <item x="18"/>
        <item x="19"/>
        <item x="20"/>
        <item x="23"/>
        <item x="24"/>
        <item x="25"/>
        <item x="28"/>
        <item x="30"/>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7">
        <item x="0"/>
        <item x="3"/>
        <item x="1"/>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8"/>
    <field x="6"/>
  </rowFields>
  <rowItems count="44">
    <i>
      <x/>
    </i>
    <i r="1">
      <x v="2"/>
    </i>
    <i r="1">
      <x v="3"/>
    </i>
    <i r="1">
      <x v="4"/>
    </i>
    <i r="1">
      <x v="9"/>
    </i>
    <i r="1">
      <x v="11"/>
    </i>
    <i r="1">
      <x v="13"/>
    </i>
    <i r="1">
      <x v="14"/>
    </i>
    <i r="1">
      <x v="15"/>
    </i>
    <i r="1">
      <x v="16"/>
    </i>
    <i r="1">
      <x v="17"/>
    </i>
    <i r="1">
      <x v="19"/>
    </i>
    <i r="1">
      <x v="20"/>
    </i>
    <i r="1">
      <x v="26"/>
    </i>
    <i r="1">
      <x v="28"/>
    </i>
    <i r="1">
      <x v="29"/>
    </i>
    <i r="1">
      <x v="32"/>
    </i>
    <i>
      <x v="1"/>
    </i>
    <i r="1">
      <x v="1"/>
    </i>
    <i r="1">
      <x v="2"/>
    </i>
    <i r="1">
      <x v="4"/>
    </i>
    <i r="1">
      <x v="5"/>
    </i>
    <i r="1">
      <x v="6"/>
    </i>
    <i r="1">
      <x v="7"/>
    </i>
    <i r="1">
      <x v="8"/>
    </i>
    <i r="1">
      <x v="10"/>
    </i>
    <i r="1">
      <x v="11"/>
    </i>
    <i r="1">
      <x v="12"/>
    </i>
    <i r="1">
      <x v="21"/>
    </i>
    <i r="1">
      <x v="22"/>
    </i>
    <i r="1">
      <x v="23"/>
    </i>
    <i r="1">
      <x v="24"/>
    </i>
    <i r="1">
      <x v="25"/>
    </i>
    <i r="1">
      <x v="27"/>
    </i>
    <i r="1">
      <x v="30"/>
    </i>
    <i r="1">
      <x v="31"/>
    </i>
    <i>
      <x v="2"/>
    </i>
    <i r="1">
      <x v="11"/>
    </i>
    <i r="1">
      <x v="19"/>
    </i>
    <i>
      <x v="5"/>
    </i>
    <i r="1">
      <x v="6"/>
    </i>
    <i r="1">
      <x v="8"/>
    </i>
    <i r="1">
      <x v="18"/>
    </i>
    <i t="grand">
      <x/>
    </i>
  </rowItems>
  <colItems count="1">
    <i/>
  </colItems>
  <dataFields count="1">
    <dataField name="Number of Articles" fld="6" subtotal="count" baseField="0" baseItem="0"/>
  </dataFields>
  <formats count="20">
    <format dxfId="215">
      <pivotArea field="18" type="button" dataOnly="0" labelOnly="1" outline="0" axis="axisRow" fieldPosition="0"/>
    </format>
    <format dxfId="214">
      <pivotArea dataOnly="0" outline="0" axis="axisValues" fieldPosition="0"/>
    </format>
    <format dxfId="213">
      <pivotArea type="all" dataOnly="0" outline="0" fieldPosition="0"/>
    </format>
    <format dxfId="212">
      <pivotArea outline="0" collapsedLevelsAreSubtotals="1" fieldPosition="0"/>
    </format>
    <format dxfId="211">
      <pivotArea field="18" type="button" dataOnly="0" labelOnly="1" outline="0" axis="axisRow" fieldPosition="0"/>
    </format>
    <format dxfId="210">
      <pivotArea dataOnly="0" labelOnly="1" fieldPosition="0">
        <references count="1">
          <reference field="18" count="0"/>
        </references>
      </pivotArea>
    </format>
    <format dxfId="209">
      <pivotArea dataOnly="0" labelOnly="1" grandRow="1" outline="0" fieldPosition="0"/>
    </format>
    <format dxfId="208">
      <pivotArea dataOnly="0" labelOnly="1" fieldPosition="0">
        <references count="2">
          <reference field="6" count="3">
            <x v="2"/>
            <x v="3"/>
            <x v="4"/>
          </reference>
          <reference field="18" count="1" selected="0">
            <x v="0"/>
          </reference>
        </references>
      </pivotArea>
    </format>
    <format dxfId="207">
      <pivotArea dataOnly="0" labelOnly="1" fieldPosition="0">
        <references count="2">
          <reference field="6" count="2">
            <x v="1"/>
            <x v="2"/>
          </reference>
          <reference field="18" count="1" selected="0">
            <x v="1"/>
          </reference>
        </references>
      </pivotArea>
    </format>
    <format dxfId="206">
      <pivotArea dataOnly="0" labelOnly="1" fieldPosition="0">
        <references count="2">
          <reference field="6" count="2">
            <x v="1"/>
            <x v="4"/>
          </reference>
          <reference field="18" count="1" selected="0">
            <x v="2"/>
          </reference>
        </references>
      </pivotArea>
    </format>
    <format dxfId="205">
      <pivotArea dataOnly="0" labelOnly="1" outline="0" axis="axisValues" fieldPosition="0"/>
    </format>
    <format dxfId="204">
      <pivotArea type="all" dataOnly="0" outline="0" fieldPosition="0"/>
    </format>
    <format dxfId="203">
      <pivotArea outline="0" collapsedLevelsAreSubtotals="1" fieldPosition="0"/>
    </format>
    <format dxfId="202">
      <pivotArea field="18" type="button" dataOnly="0" labelOnly="1" outline="0" axis="axisRow" fieldPosition="0"/>
    </format>
    <format dxfId="201">
      <pivotArea dataOnly="0" labelOnly="1" fieldPosition="0">
        <references count="1">
          <reference field="18" count="0"/>
        </references>
      </pivotArea>
    </format>
    <format dxfId="200">
      <pivotArea dataOnly="0" labelOnly="1" grandRow="1" outline="0" fieldPosition="0"/>
    </format>
    <format dxfId="199">
      <pivotArea dataOnly="0" labelOnly="1" fieldPosition="0">
        <references count="2">
          <reference field="6" count="3">
            <x v="2"/>
            <x v="3"/>
            <x v="4"/>
          </reference>
          <reference field="18" count="1" selected="0">
            <x v="0"/>
          </reference>
        </references>
      </pivotArea>
    </format>
    <format dxfId="198">
      <pivotArea dataOnly="0" labelOnly="1" fieldPosition="0">
        <references count="2">
          <reference field="6" count="2">
            <x v="1"/>
            <x v="2"/>
          </reference>
          <reference field="18" count="1" selected="0">
            <x v="1"/>
          </reference>
        </references>
      </pivotArea>
    </format>
    <format dxfId="197">
      <pivotArea dataOnly="0" labelOnly="1" fieldPosition="0">
        <references count="2">
          <reference field="6" count="2">
            <x v="1"/>
            <x v="4"/>
          </reference>
          <reference field="18" count="1" selected="0">
            <x v="2"/>
          </reference>
        </references>
      </pivotArea>
    </format>
    <format dxfId="196">
      <pivotArea dataOnly="0" labelOnly="1" outline="0" axis="axisValues" fieldPosition="0"/>
    </format>
  </formats>
  <chartFormats count="2">
    <chartFormat chart="3" format="2"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FB62A62-E1C6-464C-8452-6464C9C01445}" name="PivotTable4"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D23:S25" firstHeaderRow="1" firstDataRow="2" firstDataCol="1"/>
  <pivotFields count="38">
    <pivotField showAll="0"/>
    <pivotField showAll="0"/>
    <pivotField showAll="0"/>
    <pivotField numFmtId="14" showAll="0"/>
    <pivotField showAll="0"/>
    <pivotField showAll="0"/>
    <pivotField showAll="0"/>
    <pivotField axis="axisCol" dataField="1" showAll="0">
      <items count="16">
        <item x="5"/>
        <item x="7"/>
        <item x="1"/>
        <item x="2"/>
        <item x="3"/>
        <item m="1" x="14"/>
        <item x="0"/>
        <item x="9"/>
        <item x="12"/>
        <item x="8"/>
        <item x="4"/>
        <item x="6"/>
        <item x="11"/>
        <item x="10"/>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15">
    <i>
      <x/>
    </i>
    <i>
      <x v="1"/>
    </i>
    <i>
      <x v="2"/>
    </i>
    <i>
      <x v="3"/>
    </i>
    <i>
      <x v="4"/>
    </i>
    <i>
      <x v="6"/>
    </i>
    <i>
      <x v="7"/>
    </i>
    <i>
      <x v="8"/>
    </i>
    <i>
      <x v="9"/>
    </i>
    <i>
      <x v="10"/>
    </i>
    <i>
      <x v="11"/>
    </i>
    <i>
      <x v="12"/>
    </i>
    <i>
      <x v="13"/>
    </i>
    <i>
      <x v="14"/>
    </i>
    <i t="grand">
      <x/>
    </i>
  </colItems>
  <dataFields count="1">
    <dataField name="Count of ARTICLE TYPE" fld="7" subtotal="count" showDataAs="percentOfTotal" baseField="7" baseItem="0" numFmtId="10"/>
  </dataFields>
  <formats count="17">
    <format dxfId="232">
      <pivotArea type="all" dataOnly="0" outline="0" fieldPosition="0"/>
    </format>
    <format dxfId="231">
      <pivotArea outline="0" collapsedLevelsAreSubtotals="1" fieldPosition="0"/>
    </format>
    <format dxfId="230">
      <pivotArea type="origin" dataOnly="0" labelOnly="1" outline="0" fieldPosition="0"/>
    </format>
    <format dxfId="229">
      <pivotArea field="7" type="button" dataOnly="0" labelOnly="1" outline="0" axis="axisCol" fieldPosition="0"/>
    </format>
    <format dxfId="228">
      <pivotArea type="topRight" dataOnly="0" labelOnly="1" outline="0" fieldPosition="0"/>
    </format>
    <format dxfId="227">
      <pivotArea dataOnly="0" labelOnly="1" grandRow="1" outline="0" fieldPosition="0"/>
    </format>
    <format dxfId="226">
      <pivotArea dataOnly="0" labelOnly="1" fieldPosition="0">
        <references count="1">
          <reference field="7" count="0"/>
        </references>
      </pivotArea>
    </format>
    <format dxfId="225">
      <pivotArea dataOnly="0" labelOnly="1" grandCol="1" outline="0" fieldPosition="0"/>
    </format>
    <format dxfId="224">
      <pivotArea type="all" dataOnly="0" outline="0" fieldPosition="0"/>
    </format>
    <format dxfId="223">
      <pivotArea outline="0" collapsedLevelsAreSubtotals="1" fieldPosition="0"/>
    </format>
    <format dxfId="222">
      <pivotArea type="origin" dataOnly="0" labelOnly="1" outline="0" fieldPosition="0"/>
    </format>
    <format dxfId="221">
      <pivotArea field="7" type="button" dataOnly="0" labelOnly="1" outline="0" axis="axisCol" fieldPosition="0"/>
    </format>
    <format dxfId="220">
      <pivotArea type="topRight" dataOnly="0" labelOnly="1" outline="0" fieldPosition="0"/>
    </format>
    <format dxfId="219">
      <pivotArea dataOnly="0" labelOnly="1" grandRow="1" outline="0" fieldPosition="0"/>
    </format>
    <format dxfId="218">
      <pivotArea dataOnly="0" labelOnly="1" fieldPosition="0">
        <references count="1">
          <reference field="7" count="0"/>
        </references>
      </pivotArea>
    </format>
    <format dxfId="217">
      <pivotArea dataOnly="0" labelOnly="1" grandCol="1" outline="0" fieldPosition="0"/>
    </format>
    <format dxfId="216">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F880D1-3206-41E1-8C0B-5C8E33A6344C}" name="Table2" displayName="Table2" ref="A1:AL192" totalsRowShown="0" headerRowDxfId="156" dataDxfId="155" headerRowBorderDxfId="195">
  <autoFilter ref="A1:AL192" xr:uid="{EE143C1E-896F-44FD-9E14-F6B6BDD7D00D}"/>
  <tableColumns count="38">
    <tableColumn id="1" xr3:uid="{18558CF8-01B3-490B-849F-FA7C24497FAE}" name="TITLE" dataDxfId="194"/>
    <tableColumn id="2" xr3:uid="{80286834-F1BA-4A36-94D4-0067814CA197}" name="ABSTRACT" dataDxfId="193"/>
    <tableColumn id="3" xr3:uid="{F4FFB40F-0D54-4D5D-8C67-B8CF39FCC3A8}" name="PUBLICATION DATE" dataDxfId="192" dataCellStyle="Normal"/>
    <tableColumn id="4" xr3:uid="{AE20D434-F9CD-4AE1-9E72-79FA255C75C2}" name="ADDED TO DATABASE" dataDxfId="191"/>
    <tableColumn id="39" xr3:uid="{089686AB-7440-4431-9D33-5B447C8A4D3F}" name="URL-not hyperlinked" dataDxfId="190"/>
    <tableColumn id="37" xr3:uid="{86D4A3DD-CC56-47DE-8FC8-904A8FE1CE99}" name="URL" dataDxfId="189" dataCellStyle="Hyperlink">
      <calculatedColumnFormula>HYPERLINK(E2)</calculatedColumnFormula>
    </tableColumn>
    <tableColumn id="6" xr3:uid="{31A5E4A9-2D55-4274-AA8F-3216940DCDDF}" name="COUNTRY" dataDxfId="188" dataCellStyle="Hyperlink"/>
    <tableColumn id="7" xr3:uid="{59CAFF29-B5AB-4E5A-8C4B-3B0DDD3937B8}" name="ARTICLE TYPE" dataDxfId="187" dataCellStyle="Hyperlink"/>
    <tableColumn id="8" xr3:uid="{6C398259-1A06-4BE4-86C0-0E2678B9105A}" name="AUTHORS" dataDxfId="186"/>
    <tableColumn id="9" xr3:uid="{A5F304EA-2F36-4217-B51B-E39526C9972A}" name="JOURNAL" dataDxfId="185"/>
    <tableColumn id="10" xr3:uid="{4053F422-CEE6-4FDE-9DA6-223ED52A1C08}" name="PUBLICATION YEAR" dataDxfId="184"/>
    <tableColumn id="11" xr3:uid="{2DD3DA5D-5E64-413D-86DE-428D00C78433}" name=" TYPE" dataDxfId="183" dataCellStyle="Hyperlink"/>
    <tableColumn id="13" xr3:uid="{952E5EEB-B444-4F98-B9D5-08891E3E0B11}" name="DOI" dataDxfId="182"/>
    <tableColumn id="12" xr3:uid="{552B60E1-24C1-46BD-9CD6-7AF0E0809FA1}" name="LANGUAGE _x000a_" dataDxfId="181" dataCellStyle="Hyperlink"/>
    <tableColumn id="14" xr3:uid="{3BFD48CE-BE7E-43C8-A808-77E6FCB91AD7}" name="PREG/NEO" dataDxfId="180"/>
    <tableColumn id="15" xr3:uid="{5338D6CE-5BC0-41F6-8EED-56A076B9728C}" name="CU5" dataDxfId="179"/>
    <tableColumn id="16" xr3:uid="{D7C5ACB0-7783-4265-A87C-85FA71A68AD5}" name="MTCT" dataDxfId="178"/>
    <tableColumn id="17" xr3:uid="{87B8D514-5115-4668-A2A6-DA2E1F30A874}" name="MNCH IMPACT" dataDxfId="177"/>
    <tableColumn id="18" xr3:uid="{3DCD1F21-2F77-48F2-9C15-3EC800B5361A}" name="LMIC" dataDxfId="176"/>
    <tableColumn id="19" xr3:uid="{55FCF5BB-D48C-4932-8275-D32B7050AF3E}" name="STUDY SIZE" dataDxfId="175"/>
    <tableColumn id="20" xr3:uid="{32320D1C-44D0-4D6C-9951-843E57564358}" name="PREG/NEO - CLINICAL/PARACLINICAL PRESENTATION" dataDxfId="174"/>
    <tableColumn id="21" xr3:uid="{81EB82F5-1D7B-484A-9776-D3357884AC8B}" name="PREG/NEO - BURDEN" dataDxfId="173"/>
    <tableColumn id="22" xr3:uid="{FEFD24EB-1C2C-467D-BB05-44F747B73399}" name="PREG/NEO - RISK FACTOR" dataDxfId="172"/>
    <tableColumn id="23" xr3:uid="{7737D24C-56BF-4CF2-A864-F75610B8EFF8}" name="PREG/NEO - OUTCOMES" dataDxfId="171"/>
    <tableColumn id="24" xr3:uid="{673B11C5-F061-4B7A-9E25-9709F18B682F}" name="PREG/NEO - MANAGEMENT/ VACCINES" dataDxfId="170"/>
    <tableColumn id="25" xr3:uid="{2C43626A-D4E4-4F5C-9B05-739CFA35CD49}" name="CU5 - INFANTS" dataDxfId="169"/>
    <tableColumn id="26" xr3:uid="{E39F645D-4058-4F56-A2E6-27ADDE85061A}" name="CU5 - CLINICAL/PARACLINICAL PRESENTATION" dataDxfId="168"/>
    <tableColumn id="27" xr3:uid="{5AC0FE53-D6EA-4B79-B80D-2B35B5F71FE3}" name="CU5 - BURDEN" dataDxfId="167"/>
    <tableColumn id="28" xr3:uid="{B3243292-03A9-4C23-9B20-6A777C5695AC}" name="CU5 - RISK FACTORS" dataDxfId="166"/>
    <tableColumn id="29" xr3:uid="{7DA58846-F233-4477-9F72-B9185D3DC259}" name="CU5 - MANAGEMENT/ VACCINES" dataDxfId="165"/>
    <tableColumn id="30" xr3:uid="{67A92706-5C8D-4DBE-8C39-DCC93081D76E}" name="MTCT -  RISK" dataDxfId="164"/>
    <tableColumn id="31" xr3:uid="{86032D7C-5A95-4B42-8A52-459DE8921AAA}" name="MTCT - ANTIBODIES" dataDxfId="163"/>
    <tableColumn id="32" xr3:uid="{C175988A-7664-48E6-AEE4-EDF1E0716B88}" name="MNCH IMPACT - PROG PREG/NEO" dataDxfId="162"/>
    <tableColumn id="33" xr3:uid="{C72FC178-5AE1-4850-AF54-AA0B6E5755D1}" name="MNCH IMPACT - PROG CU5" dataDxfId="161"/>
    <tableColumn id="34" xr3:uid="{81BFF06C-A12F-49B1-B63F-CFBA8BE63127}" name="INTERVENTION NOTES" dataDxfId="160"/>
    <tableColumn id="35" xr3:uid="{98D75127-45F0-4A78-A330-E476E5BDEDAF}" name="MODEL NOTES" dataDxfId="159"/>
    <tableColumn id="5" xr3:uid="{72F19FC0-9532-40B0-9CDD-2418D41A412A}" name="SPECIAL INTEREST AREA" dataDxfId="158"/>
    <tableColumn id="36" xr3:uid="{D405314B-608B-0B4C-907E-0D174B9B6454}" name="BACKLOG" dataDxfId="15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wstartcenter.org/publication-digests/mnch-covid-research-diges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hyperlink" Target="https://www.nepjol.info/index.php/NJOG/article/view/2934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hyperlink" Target="https://pubmed.ncbi.nlm.nih.gov/32798340/" TargetMode="External"/><Relationship Id="rId1" Type="http://schemas.openxmlformats.org/officeDocument/2006/relationships/hyperlink" Target="https://pubmed.ncbi.nlm.nih.gov/32798340/"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A1C4-2269-490F-A1BD-B838F082A5F7}">
  <dimension ref="A1:I131"/>
  <sheetViews>
    <sheetView showGridLines="0" tabSelected="1" zoomScaleNormal="100" workbookViewId="0">
      <selection activeCell="A17" sqref="A17:XFD17"/>
    </sheetView>
  </sheetViews>
  <sheetFormatPr defaultColWidth="8.81640625" defaultRowHeight="13.5" x14ac:dyDescent="0.35"/>
  <cols>
    <col min="1" max="1" width="24.81640625" style="6" customWidth="1"/>
    <col min="2" max="2" width="104.36328125" style="6" customWidth="1"/>
    <col min="3" max="3" width="16.36328125" style="21" customWidth="1"/>
    <col min="4" max="4" width="8.81640625" style="21"/>
    <col min="5" max="5" width="4.81640625" style="21" customWidth="1"/>
    <col min="6" max="6" width="9" style="21" hidden="1" customWidth="1"/>
    <col min="7" max="16384" width="8.81640625" style="21"/>
  </cols>
  <sheetData>
    <row r="1" spans="1:9" x14ac:dyDescent="0.35">
      <c r="A1" s="33"/>
      <c r="B1" s="33"/>
      <c r="C1" s="34"/>
      <c r="D1" s="34"/>
      <c r="E1" s="34"/>
      <c r="F1" s="25"/>
    </row>
    <row r="2" spans="1:9" x14ac:dyDescent="0.35">
      <c r="A2" s="33"/>
      <c r="B2" s="33"/>
      <c r="C2" s="34"/>
      <c r="D2" s="34"/>
      <c r="E2" s="34"/>
      <c r="F2" s="25"/>
    </row>
    <row r="3" spans="1:9" x14ac:dyDescent="0.35">
      <c r="A3" s="33"/>
      <c r="B3" s="33"/>
      <c r="C3" s="34"/>
      <c r="D3" s="34"/>
      <c r="E3" s="34"/>
      <c r="F3" s="25"/>
    </row>
    <row r="4" spans="1:9" x14ac:dyDescent="0.35">
      <c r="A4" s="135"/>
      <c r="B4" s="135"/>
      <c r="C4" s="135"/>
      <c r="D4" s="34"/>
      <c r="E4" s="34"/>
      <c r="F4" s="25"/>
    </row>
    <row r="5" spans="1:9" x14ac:dyDescent="0.35">
      <c r="A5" s="135"/>
      <c r="B5" s="135"/>
      <c r="C5" s="135"/>
      <c r="D5" s="34"/>
      <c r="E5" s="34"/>
      <c r="F5" s="25"/>
    </row>
    <row r="6" spans="1:9" x14ac:dyDescent="0.3">
      <c r="A6" s="135"/>
      <c r="B6" s="135"/>
      <c r="C6" s="135"/>
      <c r="D6" s="34"/>
      <c r="E6" s="34"/>
      <c r="F6" s="25"/>
      <c r="I6" s="35"/>
    </row>
    <row r="7" spans="1:9" x14ac:dyDescent="0.35">
      <c r="A7" s="135"/>
      <c r="B7" s="135"/>
      <c r="C7" s="135"/>
      <c r="D7" s="34"/>
      <c r="E7" s="34"/>
      <c r="F7" s="25"/>
    </row>
    <row r="8" spans="1:9" x14ac:dyDescent="0.35">
      <c r="A8" s="135"/>
      <c r="B8" s="135"/>
      <c r="C8" s="135"/>
      <c r="D8" s="34"/>
      <c r="E8" s="34"/>
      <c r="F8" s="25"/>
    </row>
    <row r="9" spans="1:9" x14ac:dyDescent="0.35">
      <c r="A9" s="36"/>
      <c r="B9" s="36"/>
      <c r="C9" s="36"/>
      <c r="D9" s="34"/>
      <c r="E9" s="34"/>
      <c r="F9" s="25"/>
    </row>
    <row r="10" spans="1:9" x14ac:dyDescent="0.35">
      <c r="A10" s="133" t="s">
        <v>0</v>
      </c>
      <c r="B10" s="134"/>
      <c r="C10" s="134"/>
      <c r="D10" s="134"/>
      <c r="E10" s="134"/>
      <c r="F10" s="25"/>
    </row>
    <row r="11" spans="1:9" x14ac:dyDescent="0.35">
      <c r="A11" s="136" t="s">
        <v>1</v>
      </c>
      <c r="B11" s="136"/>
      <c r="C11" s="136"/>
      <c r="D11" s="34"/>
      <c r="E11" s="34"/>
      <c r="F11" s="25"/>
    </row>
    <row r="12" spans="1:9" x14ac:dyDescent="0.35">
      <c r="A12" s="37"/>
      <c r="B12" s="37"/>
      <c r="C12" s="37"/>
      <c r="D12" s="34"/>
      <c r="E12" s="34"/>
      <c r="F12" s="25"/>
    </row>
    <row r="13" spans="1:9" ht="13.25" customHeight="1" x14ac:dyDescent="0.35">
      <c r="A13" s="133" t="s">
        <v>2478</v>
      </c>
      <c r="B13" s="133"/>
      <c r="C13" s="133"/>
      <c r="D13" s="34"/>
      <c r="E13" s="34"/>
      <c r="F13" s="25"/>
    </row>
    <row r="14" spans="1:9" ht="20.75" customHeight="1" x14ac:dyDescent="0.35">
      <c r="A14" s="133"/>
      <c r="B14" s="133"/>
      <c r="C14" s="133"/>
      <c r="D14" s="34"/>
      <c r="E14" s="34"/>
      <c r="F14" s="13"/>
    </row>
    <row r="15" spans="1:9" s="85" customFormat="1" ht="20.75" customHeight="1" x14ac:dyDescent="0.35">
      <c r="A15" s="84"/>
      <c r="B15" s="87"/>
      <c r="C15" s="84"/>
      <c r="F15" s="86"/>
    </row>
    <row r="16" spans="1:9" ht="28.25" customHeight="1" x14ac:dyDescent="0.35">
      <c r="A16" s="140" t="s">
        <v>200</v>
      </c>
      <c r="B16" s="140"/>
      <c r="C16" s="13"/>
      <c r="D16" s="39"/>
      <c r="E16" s="39"/>
      <c r="F16" s="13"/>
    </row>
    <row r="17" spans="1:6" s="42" customFormat="1" ht="32.25" customHeight="1" x14ac:dyDescent="0.35">
      <c r="A17" s="137" t="s">
        <v>199</v>
      </c>
      <c r="B17" s="137"/>
      <c r="C17" s="40"/>
      <c r="D17" s="41"/>
      <c r="E17" s="41"/>
      <c r="F17" s="41"/>
    </row>
    <row r="18" spans="1:6" ht="77" customHeight="1" x14ac:dyDescent="0.35">
      <c r="A18" s="19" t="s">
        <v>2</v>
      </c>
      <c r="B18" s="23" t="s">
        <v>3</v>
      </c>
      <c r="C18" s="32"/>
      <c r="D18" s="32"/>
      <c r="E18" s="32"/>
      <c r="F18" s="32"/>
    </row>
    <row r="19" spans="1:6" ht="47" customHeight="1" x14ac:dyDescent="0.35">
      <c r="A19" s="19" t="s">
        <v>4</v>
      </c>
      <c r="B19" s="23" t="s">
        <v>5</v>
      </c>
      <c r="C19" s="32"/>
    </row>
    <row r="20" spans="1:6" ht="47" customHeight="1" x14ac:dyDescent="0.35">
      <c r="A20" s="19" t="s">
        <v>6</v>
      </c>
      <c r="B20" s="23" t="s">
        <v>7</v>
      </c>
      <c r="C20" s="32"/>
    </row>
    <row r="21" spans="1:6" ht="47" customHeight="1" x14ac:dyDescent="0.35">
      <c r="A21" s="8" t="s">
        <v>8</v>
      </c>
      <c r="B21" s="7" t="s">
        <v>1266</v>
      </c>
      <c r="C21" s="32"/>
    </row>
    <row r="22" spans="1:6" ht="18" customHeight="1" x14ac:dyDescent="0.35">
      <c r="A22" s="8"/>
      <c r="B22" s="18"/>
    </row>
    <row r="23" spans="1:6" x14ac:dyDescent="0.35">
      <c r="A23" s="139" t="s">
        <v>9</v>
      </c>
      <c r="B23" s="139"/>
    </row>
    <row r="24" spans="1:6" x14ac:dyDescent="0.35">
      <c r="A24" s="20" t="s">
        <v>10</v>
      </c>
      <c r="B24" s="26" t="s">
        <v>11</v>
      </c>
    </row>
    <row r="25" spans="1:6" x14ac:dyDescent="0.35">
      <c r="A25" s="15" t="s">
        <v>12</v>
      </c>
      <c r="B25" s="27" t="s">
        <v>13</v>
      </c>
    </row>
    <row r="26" spans="1:6" x14ac:dyDescent="0.35">
      <c r="A26" s="16" t="s">
        <v>14</v>
      </c>
      <c r="B26" s="27" t="s">
        <v>15</v>
      </c>
    </row>
    <row r="27" spans="1:6" x14ac:dyDescent="0.35">
      <c r="A27" s="16" t="s">
        <v>16</v>
      </c>
      <c r="B27" s="27" t="s">
        <v>17</v>
      </c>
    </row>
    <row r="28" spans="1:6" x14ac:dyDescent="0.35">
      <c r="A28" s="14" t="s">
        <v>18</v>
      </c>
      <c r="B28" s="27" t="s">
        <v>18</v>
      </c>
    </row>
    <row r="29" spans="1:6" ht="27" x14ac:dyDescent="0.35">
      <c r="A29" s="14" t="s">
        <v>19</v>
      </c>
      <c r="B29" s="27" t="s">
        <v>183</v>
      </c>
    </row>
    <row r="30" spans="1:6" ht="27" x14ac:dyDescent="0.35">
      <c r="A30" s="14" t="s">
        <v>20</v>
      </c>
      <c r="B30" s="24" t="s">
        <v>21</v>
      </c>
    </row>
    <row r="31" spans="1:6" x14ac:dyDescent="0.35">
      <c r="A31" s="14" t="s">
        <v>22</v>
      </c>
      <c r="B31" s="27" t="s">
        <v>23</v>
      </c>
    </row>
    <row r="32" spans="1:6" x14ac:dyDescent="0.35">
      <c r="A32" s="14" t="s">
        <v>24</v>
      </c>
      <c r="B32" s="28" t="s">
        <v>23</v>
      </c>
    </row>
    <row r="33" spans="1:2" x14ac:dyDescent="0.35">
      <c r="A33" s="14" t="s">
        <v>25</v>
      </c>
      <c r="B33" s="27" t="s">
        <v>23</v>
      </c>
    </row>
    <row r="34" spans="1:2" x14ac:dyDescent="0.35">
      <c r="A34" s="14" t="s">
        <v>26</v>
      </c>
      <c r="B34" s="27" t="s">
        <v>27</v>
      </c>
    </row>
    <row r="35" spans="1:2" ht="27" x14ac:dyDescent="0.35">
      <c r="A35" s="14" t="s">
        <v>29</v>
      </c>
      <c r="B35" s="27" t="s">
        <v>30</v>
      </c>
    </row>
    <row r="36" spans="1:2" x14ac:dyDescent="0.35">
      <c r="A36" s="14" t="s">
        <v>28</v>
      </c>
      <c r="B36" s="27" t="s">
        <v>23</v>
      </c>
    </row>
    <row r="37" spans="1:2" x14ac:dyDescent="0.35">
      <c r="A37" s="14" t="s">
        <v>31</v>
      </c>
      <c r="B37" s="2" t="s">
        <v>32</v>
      </c>
    </row>
    <row r="38" spans="1:2" x14ac:dyDescent="0.35">
      <c r="A38" s="14" t="s">
        <v>33</v>
      </c>
      <c r="B38" s="2" t="s">
        <v>34</v>
      </c>
    </row>
    <row r="39" spans="1:2" x14ac:dyDescent="0.35">
      <c r="A39" s="14" t="s">
        <v>35</v>
      </c>
      <c r="B39" s="2" t="s">
        <v>36</v>
      </c>
    </row>
    <row r="40" spans="1:2" x14ac:dyDescent="0.35">
      <c r="A40" s="14" t="s">
        <v>37</v>
      </c>
      <c r="B40" s="2" t="s">
        <v>38</v>
      </c>
    </row>
    <row r="41" spans="1:2" x14ac:dyDescent="0.35">
      <c r="A41" s="14" t="s">
        <v>39</v>
      </c>
      <c r="B41" s="27" t="s">
        <v>184</v>
      </c>
    </row>
    <row r="42" spans="1:2" x14ac:dyDescent="0.35">
      <c r="A42" s="31" t="s">
        <v>40</v>
      </c>
      <c r="B42" s="2" t="s">
        <v>41</v>
      </c>
    </row>
    <row r="43" spans="1:2" x14ac:dyDescent="0.35">
      <c r="A43" s="138" t="s">
        <v>2275</v>
      </c>
      <c r="B43" s="3" t="s">
        <v>42</v>
      </c>
    </row>
    <row r="44" spans="1:2" x14ac:dyDescent="0.35">
      <c r="A44" s="138"/>
      <c r="B44" s="29" t="s">
        <v>2274</v>
      </c>
    </row>
    <row r="45" spans="1:2" x14ac:dyDescent="0.35">
      <c r="A45" s="138" t="s">
        <v>43</v>
      </c>
      <c r="B45" s="4" t="s">
        <v>42</v>
      </c>
    </row>
    <row r="46" spans="1:2" ht="27" x14ac:dyDescent="0.35">
      <c r="A46" s="138"/>
      <c r="B46" s="30" t="s">
        <v>44</v>
      </c>
    </row>
    <row r="47" spans="1:2" x14ac:dyDescent="0.35">
      <c r="A47" s="138" t="s">
        <v>45</v>
      </c>
      <c r="B47" s="3" t="s">
        <v>42</v>
      </c>
    </row>
    <row r="48" spans="1:2" ht="27" x14ac:dyDescent="0.35">
      <c r="A48" s="138"/>
      <c r="B48" s="29" t="s">
        <v>46</v>
      </c>
    </row>
    <row r="49" spans="1:2" x14ac:dyDescent="0.35">
      <c r="A49" s="138" t="s">
        <v>1959</v>
      </c>
      <c r="B49" s="3" t="s">
        <v>47</v>
      </c>
    </row>
    <row r="50" spans="1:2" x14ac:dyDescent="0.35">
      <c r="A50" s="138"/>
      <c r="B50" s="30" t="s">
        <v>1960</v>
      </c>
    </row>
    <row r="51" spans="1:2" x14ac:dyDescent="0.35">
      <c r="A51" s="138"/>
      <c r="B51" s="29" t="s">
        <v>1961</v>
      </c>
    </row>
    <row r="52" spans="1:2" x14ac:dyDescent="0.35">
      <c r="A52" s="138" t="s">
        <v>1863</v>
      </c>
      <c r="B52" s="3" t="s">
        <v>48</v>
      </c>
    </row>
    <row r="53" spans="1:2" x14ac:dyDescent="0.35">
      <c r="A53" s="138"/>
      <c r="B53" s="30" t="s">
        <v>1864</v>
      </c>
    </row>
    <row r="54" spans="1:2" x14ac:dyDescent="0.35">
      <c r="A54" s="138"/>
      <c r="B54" s="29" t="s">
        <v>49</v>
      </c>
    </row>
    <row r="55" spans="1:2" x14ac:dyDescent="0.35">
      <c r="A55" s="138" t="s">
        <v>50</v>
      </c>
      <c r="B55" s="3" t="s">
        <v>47</v>
      </c>
    </row>
    <row r="56" spans="1:2" x14ac:dyDescent="0.35">
      <c r="A56" s="138"/>
      <c r="B56" s="29" t="s">
        <v>51</v>
      </c>
    </row>
    <row r="57" spans="1:2" x14ac:dyDescent="0.35">
      <c r="A57" s="138" t="s">
        <v>52</v>
      </c>
      <c r="B57" s="3" t="s">
        <v>53</v>
      </c>
    </row>
    <row r="58" spans="1:2" x14ac:dyDescent="0.35">
      <c r="A58" s="138"/>
      <c r="B58" s="29" t="s">
        <v>54</v>
      </c>
    </row>
    <row r="59" spans="1:2" x14ac:dyDescent="0.35">
      <c r="A59" s="138" t="s">
        <v>55</v>
      </c>
      <c r="B59" s="3" t="s">
        <v>53</v>
      </c>
    </row>
    <row r="60" spans="1:2" x14ac:dyDescent="0.35">
      <c r="A60" s="138"/>
      <c r="B60" s="29" t="s">
        <v>56</v>
      </c>
    </row>
    <row r="61" spans="1:2" x14ac:dyDescent="0.35">
      <c r="A61" s="138" t="s">
        <v>57</v>
      </c>
      <c r="B61" s="4" t="s">
        <v>47</v>
      </c>
    </row>
    <row r="62" spans="1:2" ht="27" x14ac:dyDescent="0.35">
      <c r="A62" s="138"/>
      <c r="B62" s="29" t="s">
        <v>58</v>
      </c>
    </row>
    <row r="63" spans="1:2" x14ac:dyDescent="0.35">
      <c r="A63" s="138" t="s">
        <v>1861</v>
      </c>
      <c r="B63" s="4" t="s">
        <v>53</v>
      </c>
    </row>
    <row r="64" spans="1:2" x14ac:dyDescent="0.35">
      <c r="A64" s="138"/>
      <c r="B64" s="30" t="s">
        <v>1862</v>
      </c>
    </row>
    <row r="65" spans="1:2" x14ac:dyDescent="0.35">
      <c r="A65" s="138"/>
      <c r="B65" s="29" t="s">
        <v>59</v>
      </c>
    </row>
    <row r="66" spans="1:2" x14ac:dyDescent="0.35">
      <c r="A66" s="138" t="s">
        <v>60</v>
      </c>
      <c r="B66" s="4" t="s">
        <v>53</v>
      </c>
    </row>
    <row r="67" spans="1:2" x14ac:dyDescent="0.35">
      <c r="A67" s="138"/>
      <c r="B67" s="29" t="s">
        <v>61</v>
      </c>
    </row>
    <row r="68" spans="1:2" x14ac:dyDescent="0.35">
      <c r="A68" s="138" t="s">
        <v>62</v>
      </c>
      <c r="B68" s="4" t="s">
        <v>53</v>
      </c>
    </row>
    <row r="69" spans="1:2" x14ac:dyDescent="0.35">
      <c r="A69" s="138"/>
      <c r="B69" s="29" t="s">
        <v>63</v>
      </c>
    </row>
    <row r="70" spans="1:2" x14ac:dyDescent="0.35">
      <c r="A70" s="138" t="s">
        <v>64</v>
      </c>
      <c r="B70" s="4" t="s">
        <v>53</v>
      </c>
    </row>
    <row r="71" spans="1:2" ht="27" x14ac:dyDescent="0.35">
      <c r="A71" s="138"/>
      <c r="B71" s="29" t="s">
        <v>65</v>
      </c>
    </row>
    <row r="72" spans="1:2" x14ac:dyDescent="0.35">
      <c r="A72" s="141" t="s">
        <v>66</v>
      </c>
      <c r="B72" s="4" t="s">
        <v>53</v>
      </c>
    </row>
    <row r="73" spans="1:2" x14ac:dyDescent="0.35">
      <c r="A73" s="141"/>
      <c r="B73" s="29" t="s">
        <v>67</v>
      </c>
    </row>
    <row r="74" spans="1:2" x14ac:dyDescent="0.35">
      <c r="A74" s="31" t="s">
        <v>68</v>
      </c>
      <c r="B74" s="2" t="s">
        <v>69</v>
      </c>
    </row>
    <row r="75" spans="1:2" x14ac:dyDescent="0.35">
      <c r="A75" s="31" t="s">
        <v>70</v>
      </c>
      <c r="B75" s="2" t="s">
        <v>71</v>
      </c>
    </row>
    <row r="76" spans="1:2" ht="40.5" x14ac:dyDescent="0.35">
      <c r="A76" s="107" t="s">
        <v>1113</v>
      </c>
      <c r="B76" s="2" t="s">
        <v>3737</v>
      </c>
    </row>
    <row r="77" spans="1:2" ht="27" x14ac:dyDescent="0.35">
      <c r="A77" s="12" t="s">
        <v>72</v>
      </c>
      <c r="B77" s="5" t="s">
        <v>73</v>
      </c>
    </row>
    <row r="79" spans="1:2" x14ac:dyDescent="0.35">
      <c r="A79" s="139" t="s">
        <v>74</v>
      </c>
      <c r="B79" s="139"/>
    </row>
    <row r="80" spans="1:2" ht="27" x14ac:dyDescent="0.35">
      <c r="A80" s="14" t="s">
        <v>92</v>
      </c>
      <c r="B80" s="17" t="s">
        <v>93</v>
      </c>
    </row>
    <row r="81" spans="1:2" x14ac:dyDescent="0.35">
      <c r="A81" s="16" t="s">
        <v>1487</v>
      </c>
      <c r="B81" s="27" t="s">
        <v>1488</v>
      </c>
    </row>
    <row r="82" spans="1:2" ht="27" x14ac:dyDescent="0.35">
      <c r="A82" s="14" t="s">
        <v>75</v>
      </c>
      <c r="B82" s="27" t="s">
        <v>76</v>
      </c>
    </row>
    <row r="83" spans="1:2" x14ac:dyDescent="0.35">
      <c r="A83" s="14" t="s">
        <v>77</v>
      </c>
      <c r="B83" s="27" t="s">
        <v>78</v>
      </c>
    </row>
    <row r="84" spans="1:2" x14ac:dyDescent="0.35">
      <c r="A84" s="14" t="s">
        <v>79</v>
      </c>
      <c r="B84" s="27" t="s">
        <v>78</v>
      </c>
    </row>
    <row r="85" spans="1:2" x14ac:dyDescent="0.35">
      <c r="A85" s="14" t="s">
        <v>239</v>
      </c>
      <c r="B85" s="27" t="s">
        <v>78</v>
      </c>
    </row>
    <row r="86" spans="1:2" x14ac:dyDescent="0.35">
      <c r="A86" s="14" t="s">
        <v>240</v>
      </c>
      <c r="B86" s="27" t="s">
        <v>78</v>
      </c>
    </row>
    <row r="87" spans="1:2" x14ac:dyDescent="0.35">
      <c r="A87" s="16" t="s">
        <v>80</v>
      </c>
      <c r="B87" s="27" t="s">
        <v>81</v>
      </c>
    </row>
    <row r="88" spans="1:2" x14ac:dyDescent="0.35">
      <c r="A88" s="16" t="s">
        <v>82</v>
      </c>
      <c r="B88" s="27" t="s">
        <v>83</v>
      </c>
    </row>
    <row r="89" spans="1:2" x14ac:dyDescent="0.35">
      <c r="A89" s="16" t="s">
        <v>1098</v>
      </c>
      <c r="B89" s="27" t="s">
        <v>1099</v>
      </c>
    </row>
    <row r="90" spans="1:2" x14ac:dyDescent="0.35">
      <c r="A90" s="14" t="s">
        <v>18</v>
      </c>
      <c r="B90" s="27" t="s">
        <v>18</v>
      </c>
    </row>
    <row r="91" spans="1:2" x14ac:dyDescent="0.35">
      <c r="A91" s="14" t="s">
        <v>1100</v>
      </c>
      <c r="B91" s="27" t="s">
        <v>1101</v>
      </c>
    </row>
    <row r="92" spans="1:2" x14ac:dyDescent="0.35">
      <c r="A92" s="14" t="s">
        <v>19</v>
      </c>
      <c r="B92" s="27" t="s">
        <v>84</v>
      </c>
    </row>
    <row r="93" spans="1:2" x14ac:dyDescent="0.35">
      <c r="A93" s="14" t="s">
        <v>85</v>
      </c>
      <c r="B93" s="27" t="s">
        <v>78</v>
      </c>
    </row>
    <row r="94" spans="1:2" x14ac:dyDescent="0.35">
      <c r="A94" s="14" t="s">
        <v>86</v>
      </c>
      <c r="B94" s="27" t="s">
        <v>78</v>
      </c>
    </row>
    <row r="95" spans="1:2" x14ac:dyDescent="0.35">
      <c r="A95" s="14" t="s">
        <v>242</v>
      </c>
      <c r="B95" s="27" t="s">
        <v>78</v>
      </c>
    </row>
    <row r="96" spans="1:2" x14ac:dyDescent="0.35">
      <c r="A96" s="14" t="s">
        <v>1102</v>
      </c>
      <c r="B96" s="27" t="s">
        <v>78</v>
      </c>
    </row>
    <row r="97" spans="1:2" x14ac:dyDescent="0.35">
      <c r="A97" s="14" t="s">
        <v>1103</v>
      </c>
      <c r="B97" s="27" t="s">
        <v>78</v>
      </c>
    </row>
    <row r="98" spans="1:2" x14ac:dyDescent="0.35">
      <c r="A98" s="16" t="s">
        <v>87</v>
      </c>
      <c r="B98" s="27" t="s">
        <v>78</v>
      </c>
    </row>
    <row r="99" spans="1:2" x14ac:dyDescent="0.35">
      <c r="A99" s="16" t="s">
        <v>243</v>
      </c>
      <c r="B99" s="27" t="s">
        <v>1104</v>
      </c>
    </row>
    <row r="100" spans="1:2" x14ac:dyDescent="0.35">
      <c r="A100" s="16" t="s">
        <v>1105</v>
      </c>
      <c r="B100" s="27" t="s">
        <v>78</v>
      </c>
    </row>
    <row r="101" spans="1:2" x14ac:dyDescent="0.35">
      <c r="A101" s="14" t="s">
        <v>1106</v>
      </c>
      <c r="B101" s="27" t="s">
        <v>88</v>
      </c>
    </row>
    <row r="102" spans="1:2" x14ac:dyDescent="0.35">
      <c r="A102" s="14" t="s">
        <v>89</v>
      </c>
      <c r="B102" s="27" t="s">
        <v>90</v>
      </c>
    </row>
    <row r="103" spans="1:2" x14ac:dyDescent="0.35">
      <c r="A103" s="14" t="s">
        <v>91</v>
      </c>
      <c r="B103" s="27" t="s">
        <v>78</v>
      </c>
    </row>
    <row r="104" spans="1:2" x14ac:dyDescent="0.35">
      <c r="A104" s="21"/>
      <c r="B104" s="21"/>
    </row>
    <row r="105" spans="1:2" x14ac:dyDescent="0.35">
      <c r="A105" s="21"/>
      <c r="B105" s="21"/>
    </row>
    <row r="106" spans="1:2" x14ac:dyDescent="0.35">
      <c r="A106" s="21"/>
      <c r="B106" s="21"/>
    </row>
    <row r="107" spans="1:2" x14ac:dyDescent="0.35">
      <c r="A107" s="21"/>
      <c r="B107" s="21"/>
    </row>
    <row r="108" spans="1:2" x14ac:dyDescent="0.35">
      <c r="A108" s="21"/>
      <c r="B108" s="21"/>
    </row>
    <row r="109" spans="1:2" x14ac:dyDescent="0.35">
      <c r="A109" s="21"/>
      <c r="B109" s="21"/>
    </row>
    <row r="110" spans="1:2" x14ac:dyDescent="0.35">
      <c r="A110" s="21"/>
      <c r="B110" s="21"/>
    </row>
    <row r="111" spans="1:2" x14ac:dyDescent="0.35">
      <c r="A111" s="21"/>
      <c r="B111" s="21"/>
    </row>
    <row r="112" spans="1:2" x14ac:dyDescent="0.35">
      <c r="A112" s="21"/>
      <c r="B112" s="21"/>
    </row>
    <row r="113" spans="1:2" x14ac:dyDescent="0.35">
      <c r="A113" s="21"/>
      <c r="B113" s="21"/>
    </row>
    <row r="114" spans="1:2" x14ac:dyDescent="0.35">
      <c r="A114" s="21"/>
      <c r="B114" s="21"/>
    </row>
    <row r="115" spans="1:2" x14ac:dyDescent="0.35">
      <c r="A115" s="21"/>
      <c r="B115" s="21"/>
    </row>
    <row r="116" spans="1:2" x14ac:dyDescent="0.35">
      <c r="A116" s="21"/>
      <c r="B116" s="21"/>
    </row>
    <row r="117" spans="1:2" x14ac:dyDescent="0.35">
      <c r="A117" s="21"/>
      <c r="B117" s="21"/>
    </row>
    <row r="118" spans="1:2" x14ac:dyDescent="0.35">
      <c r="A118" s="21"/>
      <c r="B118" s="21"/>
    </row>
    <row r="119" spans="1:2" x14ac:dyDescent="0.35">
      <c r="A119" s="21"/>
      <c r="B119" s="21"/>
    </row>
    <row r="120" spans="1:2" x14ac:dyDescent="0.35">
      <c r="A120" s="21"/>
      <c r="B120" s="21"/>
    </row>
    <row r="121" spans="1:2" x14ac:dyDescent="0.35">
      <c r="A121" s="21"/>
      <c r="B121" s="21"/>
    </row>
    <row r="122" spans="1:2" x14ac:dyDescent="0.35">
      <c r="A122" s="21"/>
      <c r="B122" s="21"/>
    </row>
    <row r="123" spans="1:2" x14ac:dyDescent="0.35">
      <c r="A123" s="21"/>
      <c r="B123" s="21"/>
    </row>
    <row r="124" spans="1:2" x14ac:dyDescent="0.35">
      <c r="A124" s="21"/>
      <c r="B124" s="21"/>
    </row>
    <row r="125" spans="1:2" x14ac:dyDescent="0.35">
      <c r="A125" s="21"/>
      <c r="B125" s="21"/>
    </row>
    <row r="126" spans="1:2" x14ac:dyDescent="0.35">
      <c r="A126" s="21"/>
      <c r="B126" s="21"/>
    </row>
    <row r="127" spans="1:2" x14ac:dyDescent="0.35">
      <c r="A127" s="21"/>
      <c r="B127" s="21"/>
    </row>
    <row r="128" spans="1:2" x14ac:dyDescent="0.35">
      <c r="A128" s="21"/>
      <c r="B128" s="21"/>
    </row>
    <row r="129" spans="1:2" x14ac:dyDescent="0.35">
      <c r="A129" s="21"/>
      <c r="B129" s="21"/>
    </row>
    <row r="130" spans="1:2" x14ac:dyDescent="0.35">
      <c r="A130" s="21"/>
      <c r="B130" s="21"/>
    </row>
    <row r="131" spans="1:2" x14ac:dyDescent="0.35">
      <c r="A131" s="21"/>
      <c r="B131" s="21"/>
    </row>
  </sheetData>
  <mergeCells count="27">
    <mergeCell ref="A79:B79"/>
    <mergeCell ref="A68:A69"/>
    <mergeCell ref="A70:A71"/>
    <mergeCell ref="A72:A73"/>
    <mergeCell ref="A52:A54"/>
    <mergeCell ref="A55:A56"/>
    <mergeCell ref="A57:A58"/>
    <mergeCell ref="A59:A60"/>
    <mergeCell ref="A61:A62"/>
    <mergeCell ref="A11:C11"/>
    <mergeCell ref="A14:C14"/>
    <mergeCell ref="A17:B17"/>
    <mergeCell ref="A63:A65"/>
    <mergeCell ref="A66:A67"/>
    <mergeCell ref="A23:B23"/>
    <mergeCell ref="A43:A44"/>
    <mergeCell ref="A45:A46"/>
    <mergeCell ref="A47:A48"/>
    <mergeCell ref="A49:A51"/>
    <mergeCell ref="A13:C13"/>
    <mergeCell ref="A16:B16"/>
    <mergeCell ref="A10:E10"/>
    <mergeCell ref="A4:C4"/>
    <mergeCell ref="A5:C5"/>
    <mergeCell ref="A6:C6"/>
    <mergeCell ref="A7:C7"/>
    <mergeCell ref="A8:C8"/>
  </mergeCells>
  <conditionalFormatting sqref="A36:A41">
    <cfRule type="cellIs" dxfId="123" priority="25" operator="equal">
      <formula>"Exclude"</formula>
    </cfRule>
    <cfRule type="cellIs" dxfId="122" priority="26" operator="equal">
      <formula>"Include"</formula>
    </cfRule>
  </conditionalFormatting>
  <conditionalFormatting sqref="A24">
    <cfRule type="duplicateValues" dxfId="121" priority="24"/>
  </conditionalFormatting>
  <conditionalFormatting sqref="A28">
    <cfRule type="duplicateValues" dxfId="120" priority="23"/>
  </conditionalFormatting>
  <conditionalFormatting sqref="A87:A98">
    <cfRule type="cellIs" dxfId="119" priority="7" operator="equal">
      <formula>"Exclude"</formula>
    </cfRule>
    <cfRule type="cellIs" dxfId="118" priority="8" operator="equal">
      <formula>"Include"</formula>
    </cfRule>
  </conditionalFormatting>
  <conditionalFormatting sqref="A103">
    <cfRule type="cellIs" dxfId="117" priority="5" operator="equal">
      <formula>"Exclude"</formula>
    </cfRule>
    <cfRule type="cellIs" dxfId="116" priority="6" operator="equal">
      <formula>"Include"</formula>
    </cfRule>
  </conditionalFormatting>
  <conditionalFormatting sqref="A36">
    <cfRule type="cellIs" dxfId="115" priority="3" operator="equal">
      <formula>"Exclude"</formula>
    </cfRule>
    <cfRule type="cellIs" dxfId="114" priority="4" operator="equal">
      <formula>"Include"</formula>
    </cfRule>
  </conditionalFormatting>
  <conditionalFormatting sqref="A35">
    <cfRule type="cellIs" dxfId="113" priority="1" operator="equal">
      <formula>"Exclude"</formula>
    </cfRule>
    <cfRule type="cellIs" dxfId="112" priority="2" operator="equal">
      <formula>"Include"</formula>
    </cfRule>
  </conditionalFormatting>
  <hyperlinks>
    <hyperlink ref="A17" r:id="rId1" xr:uid="{055CD642-71C2-48C5-8E3F-C37E7925A729}"/>
  </hyperlinks>
  <pageMargins left="0.25" right="0.25"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E85E-6CAD-B64A-9D33-1DFD0FE25532}">
  <sheetPr>
    <tabColor rgb="FF27B67A"/>
  </sheetPr>
  <dimension ref="A1:S69"/>
  <sheetViews>
    <sheetView zoomScale="90" zoomScaleNormal="90" workbookViewId="0">
      <selection activeCell="C16" sqref="C16"/>
    </sheetView>
  </sheetViews>
  <sheetFormatPr defaultColWidth="10.81640625" defaultRowHeight="13.5" x14ac:dyDescent="0.3"/>
  <cols>
    <col min="1" max="1" width="17.7265625" style="1" bestFit="1" customWidth="1"/>
    <col min="2" max="2" width="19.08984375" style="1" bestFit="1" customWidth="1"/>
    <col min="3" max="3" width="10.81640625" style="1" customWidth="1"/>
    <col min="4" max="4" width="24.08984375" style="1" bestFit="1" customWidth="1"/>
    <col min="5" max="5" width="18.08984375" style="1" bestFit="1" customWidth="1"/>
    <col min="6" max="6" width="12.90625" style="1" bestFit="1" customWidth="1"/>
    <col min="7" max="7" width="17.453125" style="1" bestFit="1" customWidth="1"/>
    <col min="8" max="8" width="8.1796875" style="1" bestFit="1" customWidth="1"/>
    <col min="9" max="9" width="31.90625" style="1" bestFit="1" customWidth="1"/>
    <col min="10" max="10" width="21.36328125" style="1" bestFit="1" customWidth="1"/>
    <col min="11" max="11" width="14.1796875" style="1" bestFit="1" customWidth="1"/>
    <col min="12" max="12" width="16.7265625" style="1" bestFit="1" customWidth="1"/>
    <col min="13" max="13" width="17.7265625" style="1" bestFit="1" customWidth="1"/>
    <col min="14" max="14" width="14.7265625" style="1" bestFit="1" customWidth="1"/>
    <col min="15" max="15" width="21.90625" style="1" bestFit="1" customWidth="1"/>
    <col min="16" max="16" width="21.6328125" style="1" bestFit="1" customWidth="1"/>
    <col min="17" max="17" width="26" style="1" bestFit="1" customWidth="1"/>
    <col min="18" max="18" width="18.90625" style="1" bestFit="1" customWidth="1"/>
    <col min="19" max="19" width="12.36328125" style="1" bestFit="1" customWidth="1"/>
    <col min="20" max="16384" width="10.81640625" style="1"/>
  </cols>
  <sheetData>
    <row r="1" spans="1:8" s="44" customFormat="1" x14ac:dyDescent="0.3">
      <c r="A1" s="142" t="s">
        <v>208</v>
      </c>
      <c r="B1" s="142"/>
      <c r="C1" s="142"/>
    </row>
    <row r="2" spans="1:8" x14ac:dyDescent="0.3">
      <c r="C2" s="43"/>
      <c r="D2" s="43"/>
      <c r="E2" s="43"/>
      <c r="F2" s="43"/>
      <c r="G2" s="43"/>
      <c r="H2" s="43"/>
    </row>
    <row r="3" spans="1:8" x14ac:dyDescent="0.3">
      <c r="A3" s="46" t="s">
        <v>207</v>
      </c>
      <c r="B3" s="45"/>
      <c r="C3" s="43"/>
      <c r="D3" s="46" t="s">
        <v>205</v>
      </c>
      <c r="E3" s="45"/>
      <c r="F3" s="45"/>
      <c r="G3" s="45"/>
      <c r="H3" s="43"/>
    </row>
    <row r="4" spans="1:8" x14ac:dyDescent="0.3">
      <c r="A4" s="49" t="s">
        <v>201</v>
      </c>
      <c r="B4" s="49" t="s">
        <v>204</v>
      </c>
      <c r="C4" s="43"/>
      <c r="D4" s="47" t="s">
        <v>211</v>
      </c>
      <c r="E4" s="47"/>
      <c r="F4" s="47"/>
      <c r="G4" s="47" t="s">
        <v>212</v>
      </c>
      <c r="H4" s="43"/>
    </row>
    <row r="5" spans="1:8" x14ac:dyDescent="0.3">
      <c r="A5" s="119" t="s">
        <v>105</v>
      </c>
      <c r="B5" s="120">
        <v>50</v>
      </c>
      <c r="C5" s="43"/>
      <c r="D5" s="43" t="s">
        <v>209</v>
      </c>
      <c r="E5" s="43"/>
      <c r="F5" s="43"/>
      <c r="G5" s="43">
        <f>COUNTIF(Articles!O:O,"Yes")</f>
        <v>94</v>
      </c>
      <c r="H5" s="43"/>
    </row>
    <row r="6" spans="1:8" x14ac:dyDescent="0.3">
      <c r="A6" s="121" t="s">
        <v>106</v>
      </c>
      <c r="B6" s="120">
        <v>4</v>
      </c>
      <c r="C6" s="43"/>
      <c r="D6" s="43" t="s">
        <v>210</v>
      </c>
      <c r="E6" s="43"/>
      <c r="F6" s="43"/>
      <c r="G6" s="43">
        <f>COUNTIF(Articles!P:P,"Yes")</f>
        <v>93</v>
      </c>
      <c r="H6" s="43"/>
    </row>
    <row r="7" spans="1:8" x14ac:dyDescent="0.3">
      <c r="A7" s="121" t="s">
        <v>167</v>
      </c>
      <c r="B7" s="120">
        <v>3</v>
      </c>
      <c r="C7" s="43"/>
      <c r="D7" s="43"/>
      <c r="E7" s="43"/>
      <c r="F7" s="43"/>
      <c r="G7" s="43"/>
      <c r="H7" s="43"/>
    </row>
    <row r="8" spans="1:8" x14ac:dyDescent="0.3">
      <c r="A8" s="121" t="s">
        <v>103</v>
      </c>
      <c r="B8" s="120">
        <v>21</v>
      </c>
      <c r="C8" s="43"/>
      <c r="D8" s="43"/>
      <c r="E8" s="43"/>
      <c r="F8" s="43"/>
      <c r="G8" s="43"/>
      <c r="H8" s="43"/>
    </row>
    <row r="9" spans="1:8" x14ac:dyDescent="0.3">
      <c r="A9" s="121" t="s">
        <v>2191</v>
      </c>
      <c r="B9" s="120">
        <v>3</v>
      </c>
      <c r="C9" s="43"/>
      <c r="D9" s="46" t="s">
        <v>206</v>
      </c>
      <c r="E9" s="45"/>
      <c r="F9" s="45"/>
      <c r="G9" s="45"/>
      <c r="H9" s="43"/>
    </row>
    <row r="10" spans="1:8" x14ac:dyDescent="0.3">
      <c r="A10" s="121" t="s">
        <v>2269</v>
      </c>
      <c r="B10" s="120">
        <v>2</v>
      </c>
      <c r="C10" s="43"/>
      <c r="D10" s="47" t="s">
        <v>203</v>
      </c>
      <c r="E10" s="47"/>
      <c r="F10" s="47"/>
      <c r="G10" s="47" t="s">
        <v>212</v>
      </c>
      <c r="H10" s="43"/>
    </row>
    <row r="11" spans="1:8" x14ac:dyDescent="0.3">
      <c r="A11" s="121" t="s">
        <v>182</v>
      </c>
      <c r="B11" s="120">
        <v>1</v>
      </c>
      <c r="C11" s="43"/>
      <c r="D11" s="43" t="s">
        <v>213</v>
      </c>
      <c r="E11" s="43"/>
      <c r="F11" s="43"/>
      <c r="G11" s="43">
        <f>COUNTIF(Articles!Q:Q,"Yes")</f>
        <v>37</v>
      </c>
      <c r="H11" s="43"/>
    </row>
    <row r="12" spans="1:8" x14ac:dyDescent="0.3">
      <c r="A12" s="121" t="s">
        <v>148</v>
      </c>
      <c r="B12" s="120">
        <v>2</v>
      </c>
      <c r="C12" s="43"/>
      <c r="D12" s="43" t="s">
        <v>214</v>
      </c>
      <c r="E12" s="43"/>
      <c r="F12" s="43"/>
      <c r="G12" s="43">
        <f>COUNTIF(Articles!R:R,"Yes")</f>
        <v>69</v>
      </c>
      <c r="H12" s="43"/>
    </row>
    <row r="13" spans="1:8" x14ac:dyDescent="0.3">
      <c r="A13" s="121" t="s">
        <v>117</v>
      </c>
      <c r="B13" s="120">
        <v>4</v>
      </c>
    </row>
    <row r="14" spans="1:8" x14ac:dyDescent="0.3">
      <c r="A14" s="121" t="s">
        <v>2394</v>
      </c>
      <c r="B14" s="120">
        <v>1</v>
      </c>
    </row>
    <row r="15" spans="1:8" x14ac:dyDescent="0.3">
      <c r="A15" s="121" t="s">
        <v>2495</v>
      </c>
      <c r="B15" s="120">
        <v>3</v>
      </c>
      <c r="D15" s="46" t="s">
        <v>224</v>
      </c>
      <c r="E15" s="45"/>
      <c r="F15" s="45"/>
      <c r="G15" s="45"/>
    </row>
    <row r="16" spans="1:8" x14ac:dyDescent="0.3">
      <c r="A16" s="121" t="s">
        <v>755</v>
      </c>
      <c r="B16" s="120">
        <v>1</v>
      </c>
      <c r="D16" s="47" t="s">
        <v>225</v>
      </c>
      <c r="E16" s="47"/>
      <c r="F16" s="47"/>
      <c r="G16" s="47" t="s">
        <v>212</v>
      </c>
    </row>
    <row r="17" spans="1:19" x14ac:dyDescent="0.3">
      <c r="A17" s="121" t="s">
        <v>2556</v>
      </c>
      <c r="B17" s="120">
        <v>1</v>
      </c>
      <c r="D17" s="43" t="s">
        <v>226</v>
      </c>
      <c r="E17" s="43"/>
      <c r="F17" s="43"/>
      <c r="G17" s="43">
        <f>COUNTIF(Articles!L:L,("Peer-reviewed"))</f>
        <v>172</v>
      </c>
    </row>
    <row r="18" spans="1:19" x14ac:dyDescent="0.3">
      <c r="A18" s="121" t="s">
        <v>2937</v>
      </c>
      <c r="B18" s="120">
        <v>1</v>
      </c>
      <c r="D18" s="43" t="s">
        <v>1268</v>
      </c>
      <c r="E18" s="43"/>
      <c r="F18" s="43"/>
      <c r="G18" s="43">
        <f>COUNTIF(Articles!L:L,"Pre-print source")</f>
        <v>16</v>
      </c>
    </row>
    <row r="19" spans="1:19" x14ac:dyDescent="0.3">
      <c r="A19" s="121" t="s">
        <v>1530</v>
      </c>
      <c r="B19" s="120">
        <v>1</v>
      </c>
      <c r="D19" s="1" t="s">
        <v>227</v>
      </c>
      <c r="G19" s="43">
        <f>COUNTIF(Articles!L:L,"Grey literature")</f>
        <v>0</v>
      </c>
    </row>
    <row r="20" spans="1:19" x14ac:dyDescent="0.3">
      <c r="A20" s="121" t="s">
        <v>3060</v>
      </c>
      <c r="B20" s="120">
        <v>1</v>
      </c>
    </row>
    <row r="21" spans="1:19" x14ac:dyDescent="0.3">
      <c r="A21" s="121" t="s">
        <v>185</v>
      </c>
      <c r="B21" s="120">
        <v>1</v>
      </c>
    </row>
    <row r="22" spans="1:19" x14ac:dyDescent="0.3">
      <c r="A22" s="119" t="s">
        <v>39</v>
      </c>
      <c r="B22" s="120">
        <v>67</v>
      </c>
      <c r="D22" s="46" t="s">
        <v>215</v>
      </c>
      <c r="E22" s="45"/>
      <c r="F22" s="45"/>
      <c r="G22" s="45"/>
      <c r="H22" s="46"/>
      <c r="I22" s="46"/>
      <c r="J22" s="46"/>
      <c r="K22" s="46"/>
      <c r="L22" s="46"/>
      <c r="M22" s="46"/>
      <c r="N22" s="46"/>
      <c r="O22" s="46"/>
    </row>
    <row r="23" spans="1:19" x14ac:dyDescent="0.3">
      <c r="A23" s="121" t="s">
        <v>107</v>
      </c>
      <c r="B23" s="120">
        <v>8</v>
      </c>
      <c r="E23" s="117" t="s">
        <v>113</v>
      </c>
    </row>
    <row r="24" spans="1:19" x14ac:dyDescent="0.3">
      <c r="A24" s="121" t="s">
        <v>106</v>
      </c>
      <c r="B24" s="120">
        <v>1</v>
      </c>
      <c r="E24" s="1" t="s">
        <v>110</v>
      </c>
      <c r="F24" s="1" t="s">
        <v>100</v>
      </c>
      <c r="G24" s="1" t="s">
        <v>104</v>
      </c>
      <c r="H24" s="1" t="s">
        <v>102</v>
      </c>
      <c r="I24" s="1" t="s">
        <v>109</v>
      </c>
      <c r="J24" s="1" t="s">
        <v>1760</v>
      </c>
      <c r="K24" s="1" t="s">
        <v>2192</v>
      </c>
      <c r="L24" s="1" t="s">
        <v>2193</v>
      </c>
      <c r="M24" s="1" t="s">
        <v>2264</v>
      </c>
      <c r="N24" s="1" t="s">
        <v>2367</v>
      </c>
      <c r="O24" s="1" t="s">
        <v>2371</v>
      </c>
      <c r="P24" s="1" t="s">
        <v>2395</v>
      </c>
      <c r="Q24" s="1" t="s">
        <v>2974</v>
      </c>
      <c r="R24" s="1" t="s">
        <v>3470</v>
      </c>
      <c r="S24" s="1" t="s">
        <v>202</v>
      </c>
    </row>
    <row r="25" spans="1:19" x14ac:dyDescent="0.3">
      <c r="A25" s="121" t="s">
        <v>103</v>
      </c>
      <c r="B25" s="120">
        <v>1</v>
      </c>
      <c r="D25" s="1" t="s">
        <v>216</v>
      </c>
      <c r="E25" s="118">
        <v>3.1413612565445025E-2</v>
      </c>
      <c r="F25" s="118">
        <v>2.6178010471204188E-2</v>
      </c>
      <c r="G25" s="118">
        <v>0.23036649214659685</v>
      </c>
      <c r="H25" s="118">
        <v>0.2513089005235602</v>
      </c>
      <c r="I25" s="118">
        <v>0.27748691099476441</v>
      </c>
      <c r="J25" s="118">
        <v>0.1099476439790576</v>
      </c>
      <c r="K25" s="118">
        <v>5.235602094240838E-3</v>
      </c>
      <c r="L25" s="118">
        <v>1.0471204188481676E-2</v>
      </c>
      <c r="M25" s="118">
        <v>1.0471204188481676E-2</v>
      </c>
      <c r="N25" s="118">
        <v>1.5706806282722512E-2</v>
      </c>
      <c r="O25" s="118">
        <v>1.0471204188481676E-2</v>
      </c>
      <c r="P25" s="118">
        <v>5.235602094240838E-3</v>
      </c>
      <c r="Q25" s="118">
        <v>1.0471204188481676E-2</v>
      </c>
      <c r="R25" s="118">
        <v>5.235602094240838E-3</v>
      </c>
      <c r="S25" s="118">
        <v>1</v>
      </c>
    </row>
    <row r="26" spans="1:19" ht="14.5" x14ac:dyDescent="0.35">
      <c r="A26" s="121" t="s">
        <v>168</v>
      </c>
      <c r="B26" s="120">
        <v>1</v>
      </c>
      <c r="D26"/>
      <c r="E26"/>
      <c r="F26"/>
      <c r="G26"/>
      <c r="H26"/>
      <c r="I26"/>
      <c r="J26"/>
      <c r="K26"/>
      <c r="L26"/>
      <c r="M26"/>
      <c r="N26"/>
      <c r="O26"/>
    </row>
    <row r="27" spans="1:19" ht="14.5" x14ac:dyDescent="0.35">
      <c r="A27" s="121" t="s">
        <v>1063</v>
      </c>
      <c r="B27" s="120">
        <v>1</v>
      </c>
      <c r="D27"/>
      <c r="E27"/>
      <c r="F27"/>
      <c r="G27"/>
      <c r="H27"/>
      <c r="I27"/>
      <c r="J27"/>
      <c r="K27"/>
      <c r="L27"/>
      <c r="M27"/>
      <c r="N27"/>
      <c r="O27"/>
    </row>
    <row r="28" spans="1:19" ht="14.5" x14ac:dyDescent="0.35">
      <c r="A28" s="121" t="s">
        <v>2123</v>
      </c>
      <c r="B28" s="120">
        <v>3</v>
      </c>
      <c r="D28"/>
      <c r="E28"/>
      <c r="F28"/>
      <c r="G28"/>
      <c r="H28"/>
      <c r="I28"/>
      <c r="J28"/>
      <c r="K28"/>
      <c r="L28"/>
      <c r="M28"/>
      <c r="N28"/>
      <c r="O28"/>
    </row>
    <row r="29" spans="1:19" ht="14.5" x14ac:dyDescent="0.35">
      <c r="A29" s="121" t="s">
        <v>112</v>
      </c>
      <c r="B29" s="120">
        <v>24</v>
      </c>
      <c r="D29" s="81" t="s">
        <v>1107</v>
      </c>
      <c r="E29" s="82" t="str">
        <f>E24</f>
        <v>Modelling study</v>
      </c>
      <c r="F29" s="82" t="str">
        <f t="shared" ref="F29:M29" si="0">F24</f>
        <v>Cohort study</v>
      </c>
      <c r="G29" s="82" t="str">
        <f t="shared" si="0"/>
        <v>Descriptive study</v>
      </c>
      <c r="H29" s="82" t="str">
        <f t="shared" si="0"/>
        <v>Review</v>
      </c>
      <c r="I29" s="82" t="str">
        <f t="shared" si="0"/>
        <v>Editorial/commentary/guidance</v>
      </c>
      <c r="J29" s="82" t="str">
        <f t="shared" si="0"/>
        <v>Cross-sectional study</v>
      </c>
      <c r="K29" s="82" t="str">
        <f t="shared" si="0"/>
        <v>Meta-analysis</v>
      </c>
      <c r="L29" s="82" t="str">
        <f t="shared" si="0"/>
        <v>Ecological study</v>
      </c>
      <c r="M29" s="82" t="str">
        <f t="shared" si="0"/>
        <v>Pre-clinical study</v>
      </c>
      <c r="N29" s="82" t="str">
        <f t="shared" ref="N29" si="1">N24</f>
        <v>Pre-post study</v>
      </c>
      <c r="O29" s="82"/>
    </row>
    <row r="30" spans="1:19" ht="14.5" x14ac:dyDescent="0.35">
      <c r="A30" s="121" t="s">
        <v>1154</v>
      </c>
      <c r="B30" s="120">
        <v>8</v>
      </c>
      <c r="D30" t="s">
        <v>1108</v>
      </c>
      <c r="E30" s="83">
        <f>ROUND(GETPIVOTDATA("ARTICLE TYPE",$D$23,"ARTICLE TYPE",E29),2)</f>
        <v>0.03</v>
      </c>
      <c r="F30" s="83">
        <f t="shared" ref="F30:M30" si="2">ROUND(GETPIVOTDATA("ARTICLE TYPE",$D$23,"ARTICLE TYPE",F29),2)</f>
        <v>0.03</v>
      </c>
      <c r="G30" s="83">
        <f t="shared" si="2"/>
        <v>0.23</v>
      </c>
      <c r="H30" s="83">
        <f t="shared" si="2"/>
        <v>0.25</v>
      </c>
      <c r="I30" s="83">
        <f t="shared" si="2"/>
        <v>0.28000000000000003</v>
      </c>
      <c r="J30" s="83">
        <f t="shared" si="2"/>
        <v>0.11</v>
      </c>
      <c r="K30" s="83">
        <f t="shared" si="2"/>
        <v>0.01</v>
      </c>
      <c r="L30" s="83">
        <f t="shared" si="2"/>
        <v>0.01</v>
      </c>
      <c r="M30" s="83">
        <f t="shared" si="2"/>
        <v>0.01</v>
      </c>
      <c r="N30" s="83">
        <f t="shared" ref="N30" si="3">ROUND(GETPIVOTDATA("ARTICLE TYPE",$D$23,"ARTICLE TYPE",N29),2)</f>
        <v>0.02</v>
      </c>
      <c r="O30" s="83"/>
    </row>
    <row r="31" spans="1:19" ht="14.5" x14ac:dyDescent="0.35">
      <c r="A31" s="121" t="s">
        <v>2269</v>
      </c>
      <c r="B31" s="120">
        <v>1</v>
      </c>
      <c r="D31"/>
      <c r="E31"/>
      <c r="F31"/>
      <c r="G31"/>
      <c r="H31"/>
      <c r="I31"/>
      <c r="J31"/>
      <c r="K31"/>
      <c r="L31"/>
      <c r="M31"/>
      <c r="N31"/>
      <c r="O31"/>
    </row>
    <row r="32" spans="1:19" ht="14.5" x14ac:dyDescent="0.35">
      <c r="A32" s="121" t="s">
        <v>169</v>
      </c>
      <c r="B32" s="120">
        <v>2</v>
      </c>
      <c r="D32"/>
      <c r="E32"/>
      <c r="F32"/>
      <c r="G32"/>
      <c r="H32"/>
      <c r="I32"/>
      <c r="J32"/>
      <c r="K32"/>
      <c r="L32"/>
      <c r="M32"/>
      <c r="N32"/>
      <c r="O32"/>
    </row>
    <row r="33" spans="1:15" ht="14.5" x14ac:dyDescent="0.35">
      <c r="A33" s="121" t="s">
        <v>2596</v>
      </c>
      <c r="B33" s="120">
        <v>7</v>
      </c>
      <c r="D33"/>
      <c r="E33"/>
      <c r="F33"/>
      <c r="G33"/>
      <c r="H33"/>
      <c r="I33"/>
      <c r="J33"/>
      <c r="K33"/>
      <c r="L33"/>
      <c r="M33"/>
      <c r="N33"/>
      <c r="O33"/>
    </row>
    <row r="34" spans="1:15" ht="14.5" x14ac:dyDescent="0.35">
      <c r="A34" s="121" t="s">
        <v>2693</v>
      </c>
      <c r="B34" s="120">
        <v>1</v>
      </c>
      <c r="D34"/>
      <c r="E34"/>
      <c r="F34"/>
      <c r="G34"/>
      <c r="H34"/>
      <c r="I34"/>
      <c r="J34"/>
      <c r="K34"/>
      <c r="L34"/>
      <c r="M34"/>
      <c r="N34"/>
      <c r="O34"/>
    </row>
    <row r="35" spans="1:15" ht="14.5" x14ac:dyDescent="0.35">
      <c r="A35" s="121" t="s">
        <v>1214</v>
      </c>
      <c r="B35" s="120">
        <v>2</v>
      </c>
      <c r="D35"/>
      <c r="E35"/>
      <c r="F35"/>
      <c r="G35"/>
      <c r="H35"/>
      <c r="I35"/>
      <c r="J35"/>
      <c r="K35"/>
      <c r="L35"/>
      <c r="M35"/>
      <c r="N35"/>
      <c r="O35"/>
    </row>
    <row r="36" spans="1:15" ht="14.5" x14ac:dyDescent="0.35">
      <c r="A36" s="121" t="s">
        <v>2758</v>
      </c>
      <c r="B36" s="120">
        <v>2</v>
      </c>
      <c r="D36"/>
      <c r="E36"/>
      <c r="F36"/>
      <c r="G36"/>
      <c r="H36"/>
      <c r="I36"/>
      <c r="J36"/>
      <c r="K36"/>
      <c r="L36"/>
      <c r="M36"/>
      <c r="N36"/>
      <c r="O36"/>
    </row>
    <row r="37" spans="1:15" ht="14.5" x14ac:dyDescent="0.35">
      <c r="A37" s="121" t="s">
        <v>2862</v>
      </c>
      <c r="B37" s="120">
        <v>1</v>
      </c>
      <c r="D37"/>
      <c r="E37"/>
      <c r="F37"/>
      <c r="G37"/>
      <c r="H37"/>
      <c r="I37"/>
      <c r="J37"/>
      <c r="K37"/>
      <c r="L37"/>
      <c r="M37"/>
      <c r="N37"/>
      <c r="O37"/>
    </row>
    <row r="38" spans="1:15" ht="14.5" x14ac:dyDescent="0.35">
      <c r="A38" s="121" t="s">
        <v>2986</v>
      </c>
      <c r="B38" s="120">
        <v>2</v>
      </c>
      <c r="D38"/>
      <c r="E38"/>
      <c r="F38"/>
      <c r="G38"/>
      <c r="H38"/>
      <c r="I38"/>
      <c r="J38"/>
      <c r="K38"/>
      <c r="L38"/>
      <c r="M38"/>
      <c r="N38"/>
      <c r="O38"/>
    </row>
    <row r="39" spans="1:15" ht="14.5" x14ac:dyDescent="0.35">
      <c r="A39" s="121" t="s">
        <v>3088</v>
      </c>
      <c r="B39" s="120">
        <v>1</v>
      </c>
      <c r="D39"/>
      <c r="E39"/>
      <c r="F39"/>
      <c r="G39"/>
      <c r="H39"/>
      <c r="I39"/>
      <c r="J39"/>
      <c r="K39"/>
      <c r="L39"/>
      <c r="M39"/>
      <c r="N39"/>
      <c r="O39"/>
    </row>
    <row r="40" spans="1:15" ht="14.5" x14ac:dyDescent="0.35">
      <c r="A40" s="121" t="s">
        <v>3350</v>
      </c>
      <c r="B40" s="120">
        <v>1</v>
      </c>
      <c r="D40"/>
      <c r="E40"/>
      <c r="F40"/>
      <c r="G40"/>
      <c r="H40"/>
      <c r="I40"/>
      <c r="J40"/>
      <c r="K40"/>
      <c r="L40"/>
      <c r="M40"/>
      <c r="N40"/>
      <c r="O40"/>
    </row>
    <row r="41" spans="1:15" ht="14.5" x14ac:dyDescent="0.35">
      <c r="A41" s="119" t="s">
        <v>101</v>
      </c>
      <c r="B41" s="120">
        <v>71</v>
      </c>
      <c r="D41"/>
      <c r="E41"/>
      <c r="F41"/>
      <c r="G41"/>
      <c r="H41"/>
      <c r="I41"/>
      <c r="J41"/>
      <c r="K41"/>
      <c r="L41"/>
      <c r="M41"/>
      <c r="N41"/>
      <c r="O41"/>
    </row>
    <row r="42" spans="1:15" ht="14.5" x14ac:dyDescent="0.35">
      <c r="A42" s="121" t="s">
        <v>2269</v>
      </c>
      <c r="B42" s="120">
        <v>23</v>
      </c>
      <c r="D42"/>
      <c r="E42"/>
      <c r="F42"/>
      <c r="G42"/>
      <c r="H42"/>
      <c r="I42"/>
      <c r="J42"/>
      <c r="K42"/>
      <c r="L42"/>
      <c r="M42"/>
      <c r="N42"/>
      <c r="O42"/>
    </row>
    <row r="43" spans="1:15" ht="14.5" x14ac:dyDescent="0.35">
      <c r="A43" s="121" t="s">
        <v>755</v>
      </c>
      <c r="B43" s="120">
        <v>48</v>
      </c>
      <c r="D43"/>
      <c r="E43"/>
      <c r="F43"/>
      <c r="G43"/>
      <c r="H43"/>
      <c r="I43"/>
      <c r="J43"/>
      <c r="K43"/>
      <c r="L43"/>
      <c r="M43"/>
      <c r="N43"/>
      <c r="O43"/>
    </row>
    <row r="44" spans="1:15" ht="14.5" x14ac:dyDescent="0.35">
      <c r="A44" s="119" t="s">
        <v>3517</v>
      </c>
      <c r="B44" s="120">
        <v>3</v>
      </c>
      <c r="D44"/>
      <c r="E44"/>
      <c r="F44"/>
      <c r="G44"/>
      <c r="H44"/>
      <c r="I44"/>
      <c r="J44"/>
      <c r="K44"/>
      <c r="L44"/>
      <c r="M44"/>
      <c r="N44"/>
      <c r="O44"/>
    </row>
    <row r="45" spans="1:15" ht="14.5" x14ac:dyDescent="0.35">
      <c r="A45" s="121" t="s">
        <v>1063</v>
      </c>
      <c r="B45" s="120">
        <v>1</v>
      </c>
      <c r="D45"/>
      <c r="E45"/>
      <c r="F45"/>
      <c r="G45"/>
      <c r="H45"/>
      <c r="I45"/>
      <c r="J45"/>
      <c r="K45"/>
      <c r="L45"/>
      <c r="M45"/>
      <c r="N45"/>
      <c r="O45"/>
    </row>
    <row r="46" spans="1:15" ht="14.5" x14ac:dyDescent="0.35">
      <c r="A46" s="121" t="s">
        <v>112</v>
      </c>
      <c r="B46" s="120">
        <v>1</v>
      </c>
      <c r="D46"/>
      <c r="E46"/>
      <c r="F46"/>
      <c r="G46"/>
      <c r="H46"/>
      <c r="I46"/>
      <c r="J46"/>
      <c r="K46"/>
      <c r="L46"/>
      <c r="M46"/>
      <c r="N46"/>
      <c r="O46"/>
    </row>
    <row r="47" spans="1:15" ht="14.5" x14ac:dyDescent="0.35">
      <c r="A47" s="121" t="s">
        <v>2524</v>
      </c>
      <c r="B47" s="120">
        <v>1</v>
      </c>
      <c r="D47"/>
      <c r="E47"/>
      <c r="F47"/>
      <c r="G47"/>
      <c r="H47"/>
      <c r="I47"/>
      <c r="J47"/>
      <c r="K47"/>
      <c r="L47"/>
      <c r="M47"/>
      <c r="N47"/>
      <c r="O47"/>
    </row>
    <row r="48" spans="1:15" ht="14.5" x14ac:dyDescent="0.35">
      <c r="A48" s="119" t="s">
        <v>202</v>
      </c>
      <c r="B48" s="120">
        <v>191</v>
      </c>
      <c r="D48"/>
      <c r="E48"/>
      <c r="F48"/>
      <c r="G48"/>
      <c r="H48"/>
      <c r="I48"/>
      <c r="J48"/>
      <c r="K48"/>
      <c r="L48"/>
      <c r="M48"/>
      <c r="N48"/>
      <c r="O48"/>
    </row>
    <row r="49" spans="1:15" ht="14.5" x14ac:dyDescent="0.35">
      <c r="A49"/>
      <c r="B49"/>
      <c r="D49"/>
      <c r="E49"/>
      <c r="F49"/>
      <c r="G49"/>
      <c r="H49"/>
      <c r="I49"/>
      <c r="J49"/>
      <c r="K49"/>
      <c r="L49"/>
      <c r="M49"/>
      <c r="N49"/>
      <c r="O49"/>
    </row>
    <row r="50" spans="1:15" ht="14.5" x14ac:dyDescent="0.35">
      <c r="A50"/>
      <c r="B50"/>
      <c r="D50"/>
      <c r="E50"/>
      <c r="F50"/>
      <c r="G50"/>
      <c r="H50"/>
      <c r="I50"/>
      <c r="J50"/>
      <c r="K50"/>
      <c r="L50"/>
      <c r="M50"/>
      <c r="N50"/>
      <c r="O50"/>
    </row>
    <row r="51" spans="1:15" ht="14.5" x14ac:dyDescent="0.35">
      <c r="A51"/>
      <c r="B51"/>
      <c r="D51"/>
      <c r="E51"/>
      <c r="F51"/>
      <c r="G51"/>
      <c r="H51"/>
      <c r="I51"/>
      <c r="J51"/>
      <c r="K51"/>
      <c r="L51"/>
      <c r="M51"/>
      <c r="N51"/>
      <c r="O51"/>
    </row>
    <row r="52" spans="1:15" ht="14.5" x14ac:dyDescent="0.35">
      <c r="A52"/>
      <c r="B52"/>
      <c r="D52"/>
      <c r="E52"/>
      <c r="F52"/>
      <c r="G52"/>
      <c r="H52"/>
      <c r="I52"/>
      <c r="J52"/>
      <c r="K52"/>
      <c r="L52"/>
      <c r="M52"/>
      <c r="N52"/>
      <c r="O52"/>
    </row>
    <row r="53" spans="1:15" ht="14.5" x14ac:dyDescent="0.35">
      <c r="A53"/>
      <c r="B53"/>
      <c r="D53"/>
      <c r="E53"/>
      <c r="F53"/>
      <c r="G53"/>
      <c r="H53"/>
      <c r="I53"/>
      <c r="J53"/>
      <c r="K53"/>
      <c r="L53"/>
      <c r="M53"/>
      <c r="N53"/>
      <c r="O53"/>
    </row>
    <row r="54" spans="1:15" ht="14.5" x14ac:dyDescent="0.35">
      <c r="A54"/>
      <c r="B54"/>
    </row>
    <row r="55" spans="1:15" ht="14.5" x14ac:dyDescent="0.35">
      <c r="A55"/>
      <c r="B55"/>
    </row>
    <row r="56" spans="1:15" ht="14.5" x14ac:dyDescent="0.35">
      <c r="A56"/>
      <c r="B56"/>
    </row>
    <row r="57" spans="1:15" ht="14.5" x14ac:dyDescent="0.35">
      <c r="A57"/>
      <c r="B57"/>
    </row>
    <row r="58" spans="1:15" ht="14.5" x14ac:dyDescent="0.35">
      <c r="A58"/>
      <c r="B58"/>
    </row>
    <row r="59" spans="1:15" ht="14.5" x14ac:dyDescent="0.35">
      <c r="A59"/>
      <c r="B59"/>
    </row>
    <row r="60" spans="1:15" ht="14.5" x14ac:dyDescent="0.35">
      <c r="A60"/>
      <c r="B60"/>
    </row>
    <row r="61" spans="1:15" ht="14.5" x14ac:dyDescent="0.35">
      <c r="A61"/>
      <c r="B61"/>
    </row>
    <row r="62" spans="1:15" ht="14.5" x14ac:dyDescent="0.35">
      <c r="A62"/>
      <c r="B62"/>
    </row>
    <row r="63" spans="1:15" ht="14.5" x14ac:dyDescent="0.35">
      <c r="A63"/>
      <c r="B63"/>
    </row>
    <row r="64" spans="1:15" ht="14.5" x14ac:dyDescent="0.35">
      <c r="A64"/>
      <c r="B64"/>
    </row>
    <row r="65" spans="1:2" ht="14.5" x14ac:dyDescent="0.35">
      <c r="A65"/>
      <c r="B65"/>
    </row>
    <row r="66" spans="1:2" ht="14.5" x14ac:dyDescent="0.35">
      <c r="A66"/>
      <c r="B66"/>
    </row>
    <row r="67" spans="1:2" ht="14.5" x14ac:dyDescent="0.35">
      <c r="A67"/>
      <c r="B67"/>
    </row>
    <row r="68" spans="1:2" ht="14.5" x14ac:dyDescent="0.35">
      <c r="A68"/>
      <c r="B68"/>
    </row>
    <row r="69" spans="1:2" ht="14.5" x14ac:dyDescent="0.35">
      <c r="A69"/>
      <c r="B69"/>
    </row>
  </sheetData>
  <mergeCells count="1">
    <mergeCell ref="A1:C1"/>
  </mergeCells>
  <pageMargins left="0.7" right="0.7" top="0.75" bottom="0.75" header="0.3" footer="0.3"/>
  <pageSetup orientation="portrait"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122-6C0F-49CB-82F4-7AB717E1358C}">
  <dimension ref="A1:B6"/>
  <sheetViews>
    <sheetView workbookViewId="0">
      <selection activeCell="B15" sqref="B15"/>
    </sheetView>
  </sheetViews>
  <sheetFormatPr defaultColWidth="9" defaultRowHeight="13.5" x14ac:dyDescent="0.3"/>
  <cols>
    <col min="1" max="1" width="19.36328125" style="11" customWidth="1"/>
    <col min="2" max="2" width="79.36328125" style="11" customWidth="1"/>
    <col min="3" max="16384" width="9" style="11"/>
  </cols>
  <sheetData>
    <row r="1" spans="1:2" ht="28" customHeight="1" x14ac:dyDescent="0.3">
      <c r="A1" s="38" t="s">
        <v>158</v>
      </c>
      <c r="B1" s="38" t="s">
        <v>159</v>
      </c>
    </row>
    <row r="2" spans="1:2" ht="54" x14ac:dyDescent="0.3">
      <c r="A2" s="22" t="s">
        <v>160</v>
      </c>
      <c r="B2" s="9" t="s">
        <v>161</v>
      </c>
    </row>
    <row r="3" spans="1:2" ht="40.5" x14ac:dyDescent="0.3">
      <c r="A3" s="22" t="s">
        <v>162</v>
      </c>
      <c r="B3" s="9" t="s">
        <v>1267</v>
      </c>
    </row>
    <row r="4" spans="1:2" ht="40.5" x14ac:dyDescent="0.3">
      <c r="A4" s="22" t="s">
        <v>163</v>
      </c>
      <c r="B4" s="10" t="s">
        <v>164</v>
      </c>
    </row>
    <row r="5" spans="1:2" x14ac:dyDescent="0.3">
      <c r="A5" s="22" t="s">
        <v>1109</v>
      </c>
      <c r="B5" s="10" t="s">
        <v>166</v>
      </c>
    </row>
    <row r="6" spans="1:2" ht="27" x14ac:dyDescent="0.3">
      <c r="A6" s="22" t="s">
        <v>3735</v>
      </c>
      <c r="B6" s="10" t="s">
        <v>3736</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7A9EA-8614-A749-9532-3DDDB7F84F7E}">
  <dimension ref="A1:Q57"/>
  <sheetViews>
    <sheetView showGridLines="0" zoomScale="75" zoomScaleNormal="75" workbookViewId="0">
      <selection activeCell="C5" sqref="C5"/>
    </sheetView>
  </sheetViews>
  <sheetFormatPr defaultColWidth="10.81640625" defaultRowHeight="13.5" x14ac:dyDescent="0.3"/>
  <cols>
    <col min="1" max="1" width="3.81640625" style="49" customWidth="1"/>
    <col min="2" max="2" width="1" style="49" customWidth="1"/>
    <col min="3" max="3" width="74.90625" style="49" customWidth="1"/>
    <col min="4" max="4" width="10.81640625" style="49" customWidth="1"/>
    <col min="5" max="5" width="10.81640625" style="72" customWidth="1"/>
    <col min="6" max="6" width="3.6328125" style="49" customWidth="1"/>
    <col min="7" max="7" width="2" style="49" customWidth="1"/>
    <col min="8" max="14" width="10.81640625" style="49"/>
    <col min="15" max="16" width="10.81640625" style="1"/>
    <col min="17" max="17" width="11.54296875" style="1" customWidth="1"/>
    <col min="18" max="16384" width="10.81640625" style="1"/>
  </cols>
  <sheetData>
    <row r="1" spans="1:17" x14ac:dyDescent="0.3">
      <c r="A1" s="44"/>
      <c r="B1" s="44"/>
      <c r="C1" s="44"/>
      <c r="D1" s="44"/>
      <c r="E1" s="71"/>
      <c r="F1" s="44"/>
      <c r="G1" s="44"/>
      <c r="H1" s="44"/>
      <c r="I1" s="44"/>
      <c r="J1" s="44"/>
      <c r="K1" s="44"/>
      <c r="L1" s="44"/>
      <c r="M1" s="44"/>
      <c r="N1" s="44"/>
      <c r="O1" s="44"/>
      <c r="P1" s="44"/>
      <c r="Q1" s="44"/>
    </row>
    <row r="2" spans="1:17" ht="45" x14ac:dyDescent="0.9">
      <c r="A2" s="44"/>
      <c r="B2" s="63" t="s">
        <v>221</v>
      </c>
      <c r="C2" s="63"/>
      <c r="D2" s="44"/>
      <c r="E2" s="71"/>
      <c r="F2" s="44"/>
      <c r="G2" s="44"/>
      <c r="H2" s="44"/>
      <c r="I2" s="44"/>
      <c r="J2" s="44"/>
      <c r="K2" s="44"/>
      <c r="L2" s="44"/>
      <c r="M2" s="44"/>
      <c r="N2" s="44"/>
      <c r="O2" s="44"/>
      <c r="P2" s="44"/>
      <c r="Q2" s="44"/>
    </row>
    <row r="3" spans="1:17" x14ac:dyDescent="0.3">
      <c r="A3" s="44"/>
      <c r="B3" s="44"/>
      <c r="C3" s="44"/>
      <c r="D3" s="44"/>
      <c r="E3" s="71"/>
      <c r="F3" s="44"/>
      <c r="G3" s="44"/>
      <c r="H3" s="44"/>
      <c r="I3" s="44"/>
      <c r="J3" s="44"/>
      <c r="K3" s="44"/>
      <c r="L3" s="44"/>
      <c r="M3" s="44"/>
      <c r="N3" s="44"/>
      <c r="O3" s="44"/>
      <c r="P3" s="44"/>
      <c r="Q3" s="44"/>
    </row>
    <row r="4" spans="1:17" ht="14" x14ac:dyDescent="0.3">
      <c r="G4" s="48"/>
    </row>
    <row r="5" spans="1:17" s="54" customFormat="1" ht="30" customHeight="1" x14ac:dyDescent="0.35">
      <c r="A5" s="53"/>
      <c r="B5" s="50"/>
      <c r="C5" s="55" t="s">
        <v>222</v>
      </c>
      <c r="D5" s="56" t="s">
        <v>212</v>
      </c>
      <c r="E5" s="73" t="s">
        <v>236</v>
      </c>
      <c r="F5" s="51"/>
      <c r="G5" s="64"/>
      <c r="H5" s="66" t="s">
        <v>223</v>
      </c>
      <c r="I5" s="66"/>
      <c r="J5" s="65"/>
      <c r="K5" s="65"/>
      <c r="L5" s="65"/>
      <c r="M5" s="65"/>
      <c r="N5" s="65"/>
      <c r="O5" s="65"/>
      <c r="P5" s="65"/>
      <c r="Q5" s="65"/>
    </row>
    <row r="6" spans="1:17" s="54" customFormat="1" ht="30" customHeight="1" x14ac:dyDescent="0.35">
      <c r="A6" s="53"/>
      <c r="B6" s="53"/>
      <c r="C6" s="57" t="s">
        <v>186</v>
      </c>
      <c r="D6" s="58">
        <f>GETPIVOTDATA("COUNTRY",'Calculations (Hide)'!$A$4)</f>
        <v>191</v>
      </c>
      <c r="E6" s="74">
        <v>100</v>
      </c>
      <c r="F6" s="53"/>
      <c r="G6" s="53"/>
      <c r="H6" s="53"/>
      <c r="I6" s="53"/>
      <c r="J6" s="53"/>
      <c r="K6" s="53"/>
      <c r="L6" s="53"/>
      <c r="M6" s="53"/>
      <c r="N6" s="53"/>
    </row>
    <row r="7" spans="1:17" s="54" customFormat="1" ht="30" customHeight="1" x14ac:dyDescent="0.35">
      <c r="A7" s="53"/>
      <c r="B7" s="52"/>
      <c r="C7" s="59" t="s">
        <v>211</v>
      </c>
      <c r="D7" s="60"/>
      <c r="E7" s="75"/>
      <c r="F7" s="53"/>
      <c r="G7" s="53"/>
      <c r="H7" s="53"/>
      <c r="I7" s="53"/>
      <c r="J7" s="53"/>
      <c r="K7" s="53"/>
      <c r="L7" s="53"/>
      <c r="M7" s="53"/>
      <c r="N7" s="53"/>
    </row>
    <row r="8" spans="1:17" s="54" customFormat="1" ht="30" customHeight="1" x14ac:dyDescent="0.35">
      <c r="A8" s="53"/>
      <c r="B8" s="53"/>
      <c r="C8" s="61" t="s">
        <v>229</v>
      </c>
      <c r="D8" s="58">
        <f>'Calculations (Hide)'!G5</f>
        <v>94</v>
      </c>
      <c r="E8" s="74">
        <f>D8/D6*100</f>
        <v>49.214659685863879</v>
      </c>
      <c r="F8" s="53"/>
      <c r="G8" s="53"/>
      <c r="H8" s="53"/>
      <c r="I8" s="53"/>
      <c r="J8" s="53"/>
      <c r="K8" s="53"/>
      <c r="L8" s="53"/>
      <c r="M8" s="53"/>
      <c r="N8" s="53"/>
    </row>
    <row r="9" spans="1:17" s="54" customFormat="1" ht="30" customHeight="1" x14ac:dyDescent="0.35">
      <c r="A9" s="53"/>
      <c r="B9" s="53"/>
      <c r="C9" s="61" t="s">
        <v>230</v>
      </c>
      <c r="D9" s="58">
        <f>'Calculations (Hide)'!G6</f>
        <v>93</v>
      </c>
      <c r="E9" s="74">
        <f>D9/D6*100</f>
        <v>48.691099476439788</v>
      </c>
      <c r="F9" s="53"/>
      <c r="G9" s="53"/>
      <c r="H9" s="53"/>
      <c r="I9" s="53"/>
      <c r="J9" s="53"/>
      <c r="K9" s="53"/>
      <c r="L9" s="53"/>
      <c r="M9" s="53"/>
      <c r="N9" s="53"/>
    </row>
    <row r="10" spans="1:17" s="54" customFormat="1" ht="30" customHeight="1" x14ac:dyDescent="0.35">
      <c r="A10" s="53"/>
      <c r="B10" s="52"/>
      <c r="C10" s="59" t="s">
        <v>203</v>
      </c>
      <c r="D10" s="60"/>
      <c r="E10" s="75"/>
      <c r="F10" s="53"/>
      <c r="G10" s="53"/>
      <c r="H10" s="53"/>
      <c r="I10" s="53"/>
      <c r="J10" s="53"/>
      <c r="K10" s="53"/>
      <c r="L10" s="53"/>
      <c r="M10" s="53"/>
      <c r="N10" s="53"/>
    </row>
    <row r="11" spans="1:17" s="54" customFormat="1" ht="30" customHeight="1" x14ac:dyDescent="0.35">
      <c r="A11" s="53"/>
      <c r="B11" s="53"/>
      <c r="C11" s="61" t="s">
        <v>231</v>
      </c>
      <c r="D11" s="58">
        <f>'Calculations (Hide)'!G11</f>
        <v>37</v>
      </c>
      <c r="E11" s="74">
        <f>D11/D6*100</f>
        <v>19.3717277486911</v>
      </c>
      <c r="F11" s="53"/>
      <c r="G11" s="53"/>
      <c r="H11" s="53"/>
      <c r="I11" s="53"/>
      <c r="J11" s="53"/>
      <c r="K11" s="53"/>
      <c r="L11" s="53"/>
      <c r="M11" s="53"/>
      <c r="N11" s="53"/>
    </row>
    <row r="12" spans="1:17" s="54" customFormat="1" ht="30" customHeight="1" x14ac:dyDescent="0.35">
      <c r="A12" s="53"/>
      <c r="B12" s="53"/>
      <c r="C12" s="61" t="s">
        <v>232</v>
      </c>
      <c r="D12" s="58">
        <f>'Calculations (Hide)'!G12</f>
        <v>69</v>
      </c>
      <c r="E12" s="74">
        <f>D12/D6*100</f>
        <v>36.125654450261777</v>
      </c>
      <c r="F12" s="53"/>
      <c r="G12" s="53"/>
      <c r="H12" s="53"/>
      <c r="I12" s="53"/>
      <c r="J12" s="53"/>
      <c r="K12" s="53"/>
      <c r="L12" s="53"/>
      <c r="M12" s="53"/>
      <c r="N12" s="53"/>
    </row>
    <row r="13" spans="1:17" ht="30" customHeight="1" x14ac:dyDescent="0.3">
      <c r="B13" s="52"/>
      <c r="C13" s="59" t="s">
        <v>217</v>
      </c>
      <c r="D13" s="59"/>
      <c r="E13" s="76"/>
    </row>
    <row r="14" spans="1:17" ht="30" customHeight="1" x14ac:dyDescent="0.3">
      <c r="C14" s="62" t="s">
        <v>218</v>
      </c>
      <c r="D14" s="58">
        <f>GETPIVOTDATA("COUNTRY",'Calculations (Hide)'!$A$4,"LMIC","LMIC")</f>
        <v>67</v>
      </c>
      <c r="E14" s="74">
        <f>D14/D6*100</f>
        <v>35.078534031413611</v>
      </c>
    </row>
    <row r="15" spans="1:17" ht="30" customHeight="1" x14ac:dyDescent="0.3">
      <c r="C15" s="62" t="s">
        <v>219</v>
      </c>
      <c r="D15" s="58">
        <f>GETPIVOTDATA("COUNTRY",'Calculations (Hide)'!$A$4,"LMIC","HIC")</f>
        <v>50</v>
      </c>
      <c r="E15" s="74">
        <f>D15/D6*100</f>
        <v>26.178010471204189</v>
      </c>
    </row>
    <row r="16" spans="1:17" ht="30" customHeight="1" x14ac:dyDescent="0.3">
      <c r="C16" s="62" t="s">
        <v>220</v>
      </c>
      <c r="D16" s="58">
        <f>GETPIVOTDATA("COUNTRY",'Calculations (Hide)'!$A$4,"LMIC","LMIC/HIC")</f>
        <v>71</v>
      </c>
      <c r="E16" s="74">
        <f>D16/D6*100</f>
        <v>37.172774869109951</v>
      </c>
    </row>
    <row r="17" spans="2:17" ht="30" customHeight="1" x14ac:dyDescent="0.3">
      <c r="B17" s="68"/>
      <c r="C17" s="70" t="s">
        <v>228</v>
      </c>
      <c r="D17" s="69"/>
      <c r="E17" s="77"/>
    </row>
    <row r="18" spans="2:17" ht="30" customHeight="1" x14ac:dyDescent="0.3">
      <c r="C18" s="62" t="s">
        <v>233</v>
      </c>
      <c r="D18" s="58">
        <f>'Calculations (Hide)'!G17</f>
        <v>172</v>
      </c>
      <c r="E18" s="74">
        <f>D18/D6*100</f>
        <v>90.052356020942398</v>
      </c>
    </row>
    <row r="19" spans="2:17" ht="30" customHeight="1" x14ac:dyDescent="0.3">
      <c r="C19" s="62" t="s">
        <v>234</v>
      </c>
      <c r="D19" s="58">
        <f>'Calculations (Hide)'!G18</f>
        <v>16</v>
      </c>
      <c r="E19" s="74">
        <f>D19/D6*100</f>
        <v>8.3769633507853403</v>
      </c>
    </row>
    <row r="20" spans="2:17" ht="30" customHeight="1" x14ac:dyDescent="0.3">
      <c r="C20" s="62" t="s">
        <v>235</v>
      </c>
      <c r="D20" s="58">
        <f>'Calculations (Hide)'!G19</f>
        <v>0</v>
      </c>
      <c r="E20" s="74">
        <f>D20/D6*100</f>
        <v>0</v>
      </c>
    </row>
    <row r="21" spans="2:17" ht="37.9" customHeight="1" x14ac:dyDescent="0.3">
      <c r="D21" s="53"/>
      <c r="E21" s="78"/>
    </row>
    <row r="22" spans="2:17" ht="30" customHeight="1" x14ac:dyDescent="0.3">
      <c r="B22" s="67"/>
      <c r="C22" s="66" t="s">
        <v>1110</v>
      </c>
      <c r="D22" s="66"/>
      <c r="E22" s="79"/>
      <c r="F22" s="67"/>
      <c r="G22" s="67"/>
      <c r="H22" s="67"/>
      <c r="I22" s="67"/>
      <c r="J22" s="67"/>
      <c r="K22" s="67"/>
      <c r="L22" s="67"/>
      <c r="M22" s="67"/>
      <c r="N22" s="67"/>
      <c r="O22" s="67"/>
      <c r="P22" s="67"/>
      <c r="Q22" s="67"/>
    </row>
    <row r="24" spans="2:17" ht="14" x14ac:dyDescent="0.3">
      <c r="C24" s="48"/>
      <c r="D24" s="48"/>
      <c r="E24" s="80"/>
      <c r="F24" s="48"/>
    </row>
    <row r="25" spans="2:17" ht="14" x14ac:dyDescent="0.3">
      <c r="C25" s="48"/>
      <c r="D25" s="48"/>
      <c r="E25" s="80"/>
      <c r="F25" s="48"/>
    </row>
    <row r="26" spans="2:17" ht="14" x14ac:dyDescent="0.3">
      <c r="C26" s="48"/>
      <c r="D26" s="48"/>
      <c r="E26" s="80"/>
    </row>
    <row r="27" spans="2:17" ht="14" x14ac:dyDescent="0.3">
      <c r="C27" s="48"/>
      <c r="D27" s="48"/>
      <c r="E27" s="80"/>
    </row>
    <row r="28" spans="2:17" ht="14" x14ac:dyDescent="0.3">
      <c r="C28" s="48"/>
      <c r="D28" s="48"/>
      <c r="E28" s="80"/>
    </row>
    <row r="29" spans="2:17" ht="14" x14ac:dyDescent="0.3">
      <c r="C29" s="48"/>
      <c r="D29" s="48"/>
      <c r="E29" s="80"/>
    </row>
    <row r="30" spans="2:17" ht="14" x14ac:dyDescent="0.3">
      <c r="C30" s="48"/>
      <c r="D30" s="48"/>
      <c r="E30" s="80"/>
    </row>
    <row r="31" spans="2:17" ht="14" x14ac:dyDescent="0.3">
      <c r="C31" s="48"/>
      <c r="D31" s="48"/>
      <c r="E31" s="80"/>
    </row>
    <row r="32" spans="2:17" ht="14" x14ac:dyDescent="0.3">
      <c r="C32" s="48"/>
      <c r="D32" s="48"/>
      <c r="E32" s="80"/>
    </row>
    <row r="33" spans="3:7" ht="14" x14ac:dyDescent="0.3">
      <c r="C33" s="48"/>
      <c r="D33" s="48"/>
      <c r="E33" s="80"/>
    </row>
    <row r="34" spans="3:7" ht="14" x14ac:dyDescent="0.3">
      <c r="C34" s="48"/>
      <c r="D34" s="48"/>
      <c r="E34" s="80"/>
      <c r="G34" s="48"/>
    </row>
    <row r="35" spans="3:7" ht="14" x14ac:dyDescent="0.3">
      <c r="C35" s="48"/>
      <c r="D35" s="48"/>
      <c r="E35" s="80"/>
    </row>
    <row r="36" spans="3:7" ht="14" x14ac:dyDescent="0.3">
      <c r="C36" s="48"/>
      <c r="D36" s="48"/>
      <c r="E36" s="80"/>
    </row>
    <row r="37" spans="3:7" ht="14" x14ac:dyDescent="0.3">
      <c r="C37" s="48"/>
      <c r="D37" s="48"/>
      <c r="E37" s="80"/>
    </row>
    <row r="38" spans="3:7" ht="14" x14ac:dyDescent="0.3">
      <c r="C38" s="48"/>
      <c r="D38" s="48"/>
      <c r="E38" s="80"/>
    </row>
    <row r="39" spans="3:7" ht="14" x14ac:dyDescent="0.3">
      <c r="C39" s="48"/>
      <c r="D39" s="48"/>
      <c r="E39" s="80"/>
    </row>
    <row r="40" spans="3:7" ht="14" x14ac:dyDescent="0.3">
      <c r="C40" s="48"/>
      <c r="D40" s="48"/>
      <c r="E40" s="80"/>
    </row>
    <row r="41" spans="3:7" ht="14" x14ac:dyDescent="0.3">
      <c r="C41" s="48"/>
      <c r="D41" s="48"/>
      <c r="E41" s="80"/>
    </row>
    <row r="42" spans="3:7" ht="14" x14ac:dyDescent="0.3">
      <c r="C42" s="48"/>
      <c r="D42" s="48"/>
      <c r="E42" s="80"/>
    </row>
    <row r="43" spans="3:7" ht="14" x14ac:dyDescent="0.3">
      <c r="C43" s="48"/>
      <c r="D43" s="48"/>
      <c r="E43" s="80"/>
    </row>
    <row r="44" spans="3:7" ht="14" x14ac:dyDescent="0.3">
      <c r="C44" s="48"/>
      <c r="D44" s="48"/>
      <c r="E44" s="80"/>
    </row>
    <row r="51" spans="1:17" x14ac:dyDescent="0.3">
      <c r="A51" s="44"/>
      <c r="B51" s="44"/>
      <c r="C51" s="44"/>
      <c r="D51" s="44"/>
      <c r="E51" s="71"/>
      <c r="F51" s="44"/>
      <c r="G51" s="44"/>
      <c r="H51" s="44"/>
      <c r="I51" s="44"/>
      <c r="J51" s="44"/>
      <c r="K51" s="44"/>
      <c r="L51" s="44"/>
      <c r="M51" s="44"/>
      <c r="N51" s="44"/>
      <c r="O51" s="44"/>
      <c r="P51" s="44"/>
      <c r="Q51" s="44"/>
    </row>
    <row r="52" spans="1:17" x14ac:dyDescent="0.3">
      <c r="A52" s="44"/>
      <c r="B52" s="44"/>
      <c r="C52" s="44"/>
      <c r="D52" s="44"/>
      <c r="E52" s="71"/>
      <c r="F52" s="44"/>
      <c r="G52" s="44"/>
      <c r="H52" s="44"/>
      <c r="I52" s="44"/>
      <c r="J52" s="44"/>
      <c r="K52" s="44"/>
      <c r="L52" s="44"/>
      <c r="M52" s="44"/>
      <c r="N52" s="44"/>
      <c r="O52" s="44"/>
      <c r="P52" s="44"/>
      <c r="Q52" s="44"/>
    </row>
    <row r="53" spans="1:17" x14ac:dyDescent="0.3">
      <c r="A53" s="44"/>
      <c r="B53" s="44"/>
      <c r="C53" s="44"/>
      <c r="D53" s="44"/>
      <c r="E53" s="71"/>
      <c r="F53" s="44"/>
      <c r="G53" s="44"/>
      <c r="H53" s="44"/>
      <c r="I53" s="44"/>
      <c r="J53" s="44"/>
      <c r="K53" s="44"/>
      <c r="L53" s="44"/>
      <c r="M53" s="44"/>
      <c r="N53" s="44"/>
      <c r="O53" s="44"/>
      <c r="P53" s="44"/>
      <c r="Q53" s="44"/>
    </row>
    <row r="54" spans="1:17" x14ac:dyDescent="0.3">
      <c r="A54" s="44"/>
      <c r="B54" s="44"/>
      <c r="C54" s="44"/>
      <c r="D54" s="44"/>
      <c r="E54" s="71"/>
      <c r="F54" s="44"/>
      <c r="G54" s="44"/>
      <c r="H54" s="44"/>
      <c r="I54" s="44"/>
      <c r="J54" s="44"/>
      <c r="K54" s="44"/>
      <c r="L54" s="44"/>
      <c r="M54" s="44"/>
      <c r="N54" s="44"/>
      <c r="O54" s="44"/>
      <c r="P54" s="44"/>
      <c r="Q54" s="44"/>
    </row>
    <row r="55" spans="1:17" x14ac:dyDescent="0.3">
      <c r="A55" s="44"/>
      <c r="B55" s="44"/>
      <c r="C55" s="44"/>
      <c r="D55" s="44"/>
      <c r="E55" s="71"/>
      <c r="F55" s="44"/>
      <c r="G55" s="44"/>
      <c r="H55" s="44"/>
      <c r="I55" s="44"/>
      <c r="J55" s="44"/>
      <c r="K55" s="44"/>
      <c r="L55" s="44"/>
      <c r="M55" s="44"/>
      <c r="N55" s="44"/>
      <c r="O55" s="44"/>
      <c r="P55" s="44"/>
      <c r="Q55" s="44"/>
    </row>
    <row r="56" spans="1:17" x14ac:dyDescent="0.3">
      <c r="A56" s="44"/>
      <c r="B56" s="44"/>
      <c r="C56" s="44"/>
      <c r="D56" s="44"/>
      <c r="E56" s="71"/>
      <c r="F56" s="44"/>
      <c r="G56" s="44"/>
      <c r="H56" s="44"/>
      <c r="I56" s="44"/>
      <c r="J56" s="44"/>
      <c r="K56" s="44"/>
      <c r="L56" s="44"/>
      <c r="M56" s="44"/>
      <c r="N56" s="44"/>
      <c r="O56" s="44"/>
      <c r="P56" s="44"/>
      <c r="Q56" s="44"/>
    </row>
    <row r="57" spans="1:17" x14ac:dyDescent="0.3">
      <c r="A57" s="44"/>
      <c r="B57" s="44"/>
      <c r="C57" s="44"/>
      <c r="D57" s="44"/>
      <c r="E57" s="71"/>
      <c r="F57" s="44"/>
      <c r="G57" s="44"/>
      <c r="H57" s="44"/>
      <c r="I57" s="44"/>
      <c r="J57" s="44"/>
      <c r="K57" s="44"/>
      <c r="L57" s="44"/>
      <c r="M57" s="44"/>
      <c r="N57" s="44"/>
      <c r="O57" s="44"/>
      <c r="P57" s="44"/>
      <c r="Q57" s="44"/>
    </row>
  </sheetData>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122D-B597-415B-9551-CDFBDCB65731}">
  <dimension ref="A1:AL330"/>
  <sheetViews>
    <sheetView zoomScaleNormal="100" workbookViewId="0">
      <pane xSplit="1" topLeftCell="B1" activePane="topRight" state="frozen"/>
      <selection activeCell="A56" sqref="A56"/>
      <selection pane="topRight"/>
    </sheetView>
  </sheetViews>
  <sheetFormatPr defaultColWidth="9" defaultRowHeight="30" customHeight="1" x14ac:dyDescent="0.35"/>
  <cols>
    <col min="1" max="1" width="48.453125" style="105" customWidth="1"/>
    <col min="2" max="2" width="85.26953125" style="94" customWidth="1"/>
    <col min="3" max="3" width="17.81640625" style="100" customWidth="1"/>
    <col min="4" max="4" width="13.1796875" style="96" customWidth="1"/>
    <col min="5" max="5" width="7.81640625" style="99" hidden="1" customWidth="1"/>
    <col min="6" max="6" width="16.1796875" style="100" customWidth="1"/>
    <col min="7" max="7" width="22.08984375" style="99" customWidth="1"/>
    <col min="8" max="8" width="18.6328125" style="99" customWidth="1"/>
    <col min="9" max="9" width="18.54296875" style="94" customWidth="1"/>
    <col min="10" max="10" width="15.90625" style="99" customWidth="1"/>
    <col min="11" max="11" width="17.26953125" style="99" customWidth="1"/>
    <col min="12" max="12" width="18.6328125" style="99" customWidth="1"/>
    <col min="13" max="13" width="14.08984375" style="99" customWidth="1"/>
    <col min="14" max="14" width="17.26953125" style="99" customWidth="1"/>
    <col min="15" max="17" width="13.36328125" style="99" customWidth="1"/>
    <col min="18" max="18" width="13.36328125" style="100" customWidth="1"/>
    <col min="19" max="19" width="13.36328125" style="94" customWidth="1"/>
    <col min="20" max="20" width="23.08984375" style="99" customWidth="1"/>
    <col min="21" max="22" width="16.81640625" style="99" customWidth="1"/>
    <col min="23" max="23" width="16.81640625" style="94" customWidth="1"/>
    <col min="24" max="26" width="16.81640625" style="99" customWidth="1"/>
    <col min="27" max="34" width="16.81640625" style="94" customWidth="1"/>
    <col min="35" max="37" width="26.36328125" style="94" customWidth="1"/>
    <col min="38" max="38" width="14.36328125" style="94" bestFit="1" customWidth="1"/>
    <col min="39" max="52" width="23.81640625" style="94" customWidth="1"/>
    <col min="53" max="53" width="18.36328125" style="94" customWidth="1"/>
    <col min="54" max="54" width="24" style="94" bestFit="1" customWidth="1"/>
    <col min="55" max="55" width="10.36328125" style="94" customWidth="1"/>
    <col min="56" max="16384" width="9" style="94"/>
  </cols>
  <sheetData>
    <row r="1" spans="1:38" s="92" customFormat="1" ht="30" customHeight="1" x14ac:dyDescent="0.35">
      <c r="A1" s="88" t="s">
        <v>10</v>
      </c>
      <c r="B1" s="106" t="s">
        <v>12</v>
      </c>
      <c r="C1" s="89" t="s">
        <v>14</v>
      </c>
      <c r="D1" s="89" t="s">
        <v>16</v>
      </c>
      <c r="E1" s="89" t="s">
        <v>94</v>
      </c>
      <c r="F1" s="88" t="s">
        <v>18</v>
      </c>
      <c r="G1" s="88" t="s">
        <v>19</v>
      </c>
      <c r="H1" s="88" t="s">
        <v>20</v>
      </c>
      <c r="I1" s="88" t="s">
        <v>22</v>
      </c>
      <c r="J1" s="88" t="s">
        <v>24</v>
      </c>
      <c r="K1" s="88" t="s">
        <v>25</v>
      </c>
      <c r="L1" s="88" t="s">
        <v>1265</v>
      </c>
      <c r="M1" s="88" t="s">
        <v>28</v>
      </c>
      <c r="N1" s="88" t="s">
        <v>1944</v>
      </c>
      <c r="O1" s="88" t="s">
        <v>31</v>
      </c>
      <c r="P1" s="88" t="s">
        <v>33</v>
      </c>
      <c r="Q1" s="88" t="s">
        <v>35</v>
      </c>
      <c r="R1" s="88" t="s">
        <v>37</v>
      </c>
      <c r="S1" s="88" t="s">
        <v>39</v>
      </c>
      <c r="T1" s="90" t="s">
        <v>40</v>
      </c>
      <c r="U1" s="90" t="s">
        <v>2275</v>
      </c>
      <c r="V1" s="90" t="s">
        <v>43</v>
      </c>
      <c r="W1" s="90" t="s">
        <v>95</v>
      </c>
      <c r="X1" s="90" t="s">
        <v>1958</v>
      </c>
      <c r="Y1" s="90" t="s">
        <v>1866</v>
      </c>
      <c r="Z1" s="90" t="s">
        <v>96</v>
      </c>
      <c r="AA1" s="90" t="s">
        <v>2276</v>
      </c>
      <c r="AB1" s="90" t="s">
        <v>97</v>
      </c>
      <c r="AC1" s="90" t="s">
        <v>98</v>
      </c>
      <c r="AD1" s="90" t="s">
        <v>1867</v>
      </c>
      <c r="AE1" s="90" t="s">
        <v>99</v>
      </c>
      <c r="AF1" s="90" t="s">
        <v>62</v>
      </c>
      <c r="AG1" s="90" t="s">
        <v>64</v>
      </c>
      <c r="AH1" s="90" t="s">
        <v>66</v>
      </c>
      <c r="AI1" s="90" t="s">
        <v>68</v>
      </c>
      <c r="AJ1" s="90" t="s">
        <v>70</v>
      </c>
      <c r="AK1" s="90" t="s">
        <v>1113</v>
      </c>
      <c r="AL1" s="91" t="s">
        <v>72</v>
      </c>
    </row>
    <row r="2" spans="1:38" ht="30" customHeight="1" x14ac:dyDescent="0.35">
      <c r="A2" s="104" t="s">
        <v>2479</v>
      </c>
      <c r="B2" s="98" t="s">
        <v>2480</v>
      </c>
      <c r="C2" s="95">
        <v>44043</v>
      </c>
      <c r="D2" s="96">
        <v>44061</v>
      </c>
      <c r="E2" s="93" t="s">
        <v>2481</v>
      </c>
      <c r="F2" s="113" t="str">
        <f>HYPERLINK(E2)</f>
        <v>https://pubmed.ncbi.nlm.nih.gov/32805629/</v>
      </c>
      <c r="G2" s="97" t="s">
        <v>117</v>
      </c>
      <c r="H2" s="97" t="s">
        <v>1760</v>
      </c>
      <c r="I2" s="98" t="s">
        <v>2482</v>
      </c>
      <c r="J2" s="93" t="s">
        <v>2120</v>
      </c>
      <c r="K2" s="93">
        <v>2020</v>
      </c>
      <c r="L2" s="97" t="s">
        <v>1757</v>
      </c>
      <c r="M2" s="93" t="s">
        <v>2483</v>
      </c>
      <c r="N2" s="97" t="s">
        <v>2238</v>
      </c>
      <c r="O2" s="93" t="s">
        <v>237</v>
      </c>
      <c r="P2" s="93" t="s">
        <v>238</v>
      </c>
      <c r="Q2" s="93" t="s">
        <v>238</v>
      </c>
      <c r="R2" s="100" t="s">
        <v>237</v>
      </c>
      <c r="S2" s="98" t="s">
        <v>105</v>
      </c>
      <c r="T2" s="93" t="s">
        <v>2484</v>
      </c>
      <c r="U2" s="93" t="s">
        <v>237</v>
      </c>
      <c r="V2" s="93" t="s">
        <v>237</v>
      </c>
      <c r="W2" s="98" t="s">
        <v>238</v>
      </c>
      <c r="X2" s="93" t="s">
        <v>237</v>
      </c>
      <c r="Y2" s="93" t="s">
        <v>237</v>
      </c>
      <c r="Z2" s="93" t="s">
        <v>238</v>
      </c>
      <c r="AA2" s="98" t="s">
        <v>238</v>
      </c>
      <c r="AB2" s="98" t="s">
        <v>238</v>
      </c>
      <c r="AC2" s="98" t="s">
        <v>238</v>
      </c>
      <c r="AD2" s="98" t="s">
        <v>238</v>
      </c>
      <c r="AE2" s="98" t="s">
        <v>238</v>
      </c>
      <c r="AF2" s="98" t="s">
        <v>238</v>
      </c>
      <c r="AG2" s="98" t="s">
        <v>237</v>
      </c>
      <c r="AH2" s="98" t="s">
        <v>238</v>
      </c>
      <c r="AI2" s="98" t="s">
        <v>238</v>
      </c>
      <c r="AJ2" s="98" t="s">
        <v>238</v>
      </c>
      <c r="AK2" s="152" t="s">
        <v>2268</v>
      </c>
      <c r="AL2" s="98" t="s">
        <v>1963</v>
      </c>
    </row>
    <row r="3" spans="1:38" ht="30" customHeight="1" x14ac:dyDescent="0.35">
      <c r="A3" s="104" t="s">
        <v>2485</v>
      </c>
      <c r="B3" s="98" t="s">
        <v>2486</v>
      </c>
      <c r="C3" s="95">
        <v>44044</v>
      </c>
      <c r="D3" s="96">
        <v>44061</v>
      </c>
      <c r="E3" s="93" t="s">
        <v>2487</v>
      </c>
      <c r="F3" s="113" t="str">
        <f t="shared" ref="F3:F66" si="0">HYPERLINK(E3)</f>
        <v>https://pubmed.ncbi.nlm.nih.gov/32802924/</v>
      </c>
      <c r="G3" s="97" t="s">
        <v>106</v>
      </c>
      <c r="H3" s="97" t="s">
        <v>1760</v>
      </c>
      <c r="I3" s="98" t="s">
        <v>2488</v>
      </c>
      <c r="J3" s="93" t="s">
        <v>2489</v>
      </c>
      <c r="K3" s="93">
        <v>2020</v>
      </c>
      <c r="L3" s="97" t="s">
        <v>1757</v>
      </c>
      <c r="M3" s="93" t="s">
        <v>2490</v>
      </c>
      <c r="N3" s="97" t="s">
        <v>2238</v>
      </c>
      <c r="O3" s="93" t="s">
        <v>238</v>
      </c>
      <c r="P3" s="93" t="s">
        <v>237</v>
      </c>
      <c r="Q3" s="93" t="s">
        <v>238</v>
      </c>
      <c r="R3" s="100" t="s">
        <v>238</v>
      </c>
      <c r="S3" s="98" t="s">
        <v>105</v>
      </c>
      <c r="T3" s="93" t="s">
        <v>1865</v>
      </c>
      <c r="U3" s="93" t="s">
        <v>238</v>
      </c>
      <c r="V3" s="93" t="s">
        <v>238</v>
      </c>
      <c r="W3" s="98" t="s">
        <v>238</v>
      </c>
      <c r="X3" s="93" t="s">
        <v>238</v>
      </c>
      <c r="Y3" s="93" t="s">
        <v>238</v>
      </c>
      <c r="Z3" s="93" t="s">
        <v>238</v>
      </c>
      <c r="AA3" s="98" t="s">
        <v>238</v>
      </c>
      <c r="AB3" s="98" t="s">
        <v>238</v>
      </c>
      <c r="AC3" s="98" t="s">
        <v>238</v>
      </c>
      <c r="AD3" s="98" t="s">
        <v>237</v>
      </c>
      <c r="AE3" s="98" t="s">
        <v>238</v>
      </c>
      <c r="AF3" s="98" t="s">
        <v>238</v>
      </c>
      <c r="AG3" s="98" t="s">
        <v>238</v>
      </c>
      <c r="AH3" s="98" t="s">
        <v>238</v>
      </c>
      <c r="AI3" s="98" t="s">
        <v>2491</v>
      </c>
      <c r="AJ3" s="98" t="s">
        <v>238</v>
      </c>
      <c r="AK3" s="152"/>
      <c r="AL3" s="98" t="s">
        <v>1963</v>
      </c>
    </row>
    <row r="4" spans="1:38" ht="30" customHeight="1" x14ac:dyDescent="0.35">
      <c r="A4" s="104" t="s">
        <v>2492</v>
      </c>
      <c r="B4" s="98" t="s">
        <v>2493</v>
      </c>
      <c r="C4" s="95">
        <v>44055</v>
      </c>
      <c r="D4" s="96">
        <v>44061</v>
      </c>
      <c r="E4" s="93" t="s">
        <v>2494</v>
      </c>
      <c r="F4" s="113" t="str">
        <f t="shared" si="0"/>
        <v>https://pubmed.ncbi.nlm.nih.gov/32800073/</v>
      </c>
      <c r="G4" s="97" t="s">
        <v>2495</v>
      </c>
      <c r="H4" s="97" t="s">
        <v>104</v>
      </c>
      <c r="I4" s="98" t="s">
        <v>2496</v>
      </c>
      <c r="J4" s="93" t="s">
        <v>2497</v>
      </c>
      <c r="K4" s="93">
        <v>2020</v>
      </c>
      <c r="L4" s="97" t="s">
        <v>1757</v>
      </c>
      <c r="M4" s="93" t="s">
        <v>3516</v>
      </c>
      <c r="N4" s="97" t="s">
        <v>2238</v>
      </c>
      <c r="O4" s="93" t="s">
        <v>238</v>
      </c>
      <c r="P4" s="93" t="s">
        <v>237</v>
      </c>
      <c r="Q4" s="93" t="s">
        <v>238</v>
      </c>
      <c r="R4" s="100" t="s">
        <v>238</v>
      </c>
      <c r="S4" s="98" t="s">
        <v>105</v>
      </c>
      <c r="T4" s="93" t="s">
        <v>2498</v>
      </c>
      <c r="U4" s="93" t="s">
        <v>238</v>
      </c>
      <c r="V4" s="93" t="s">
        <v>238</v>
      </c>
      <c r="W4" s="98" t="s">
        <v>238</v>
      </c>
      <c r="X4" s="93" t="s">
        <v>238</v>
      </c>
      <c r="Y4" s="93" t="s">
        <v>238</v>
      </c>
      <c r="Z4" s="93" t="s">
        <v>237</v>
      </c>
      <c r="AA4" s="98" t="s">
        <v>237</v>
      </c>
      <c r="AB4" s="98" t="s">
        <v>237</v>
      </c>
      <c r="AC4" s="98" t="s">
        <v>237</v>
      </c>
      <c r="AD4" s="98" t="s">
        <v>237</v>
      </c>
      <c r="AE4" s="98" t="s">
        <v>238</v>
      </c>
      <c r="AF4" s="98" t="s">
        <v>238</v>
      </c>
      <c r="AG4" s="98" t="s">
        <v>238</v>
      </c>
      <c r="AH4" s="98" t="s">
        <v>238</v>
      </c>
      <c r="AI4" s="98" t="s">
        <v>238</v>
      </c>
      <c r="AJ4" s="98" t="s">
        <v>238</v>
      </c>
      <c r="AK4" s="152"/>
      <c r="AL4" s="98" t="s">
        <v>1963</v>
      </c>
    </row>
    <row r="5" spans="1:38" ht="30" customHeight="1" x14ac:dyDescent="0.35">
      <c r="A5" s="104" t="s">
        <v>2499</v>
      </c>
      <c r="B5" s="98" t="s">
        <v>2500</v>
      </c>
      <c r="C5" s="95">
        <v>44065</v>
      </c>
      <c r="D5" s="96">
        <v>44061</v>
      </c>
      <c r="E5" s="93" t="s">
        <v>2501</v>
      </c>
      <c r="F5" s="113" t="str">
        <f t="shared" si="0"/>
        <v>https://pubmed.ncbi.nlm.nih.gov/32800031/</v>
      </c>
      <c r="G5" s="97" t="s">
        <v>2269</v>
      </c>
      <c r="H5" s="97" t="s">
        <v>102</v>
      </c>
      <c r="I5" s="98" t="s">
        <v>2502</v>
      </c>
      <c r="J5" s="93" t="s">
        <v>2503</v>
      </c>
      <c r="K5" s="93">
        <v>2020</v>
      </c>
      <c r="L5" s="97" t="s">
        <v>1757</v>
      </c>
      <c r="M5" s="93" t="s">
        <v>3516</v>
      </c>
      <c r="N5" s="97" t="s">
        <v>2238</v>
      </c>
      <c r="O5" s="93" t="s">
        <v>238</v>
      </c>
      <c r="P5" s="93" t="s">
        <v>237</v>
      </c>
      <c r="Q5" s="93" t="s">
        <v>238</v>
      </c>
      <c r="R5" s="100" t="s">
        <v>238</v>
      </c>
      <c r="S5" s="98" t="s">
        <v>101</v>
      </c>
      <c r="T5" s="93" t="s">
        <v>2504</v>
      </c>
      <c r="U5" s="93" t="s">
        <v>237</v>
      </c>
      <c r="V5" s="93" t="s">
        <v>237</v>
      </c>
      <c r="W5" s="98" t="s">
        <v>237</v>
      </c>
      <c r="X5" s="93" t="s">
        <v>237</v>
      </c>
      <c r="Y5" s="93" t="s">
        <v>237</v>
      </c>
      <c r="Z5" s="93" t="s">
        <v>237</v>
      </c>
      <c r="AA5" s="98" t="s">
        <v>237</v>
      </c>
      <c r="AB5" s="98" t="s">
        <v>237</v>
      </c>
      <c r="AC5" s="98" t="s">
        <v>237</v>
      </c>
      <c r="AD5" s="98" t="s">
        <v>237</v>
      </c>
      <c r="AE5" s="98" t="s">
        <v>238</v>
      </c>
      <c r="AF5" s="98" t="s">
        <v>238</v>
      </c>
      <c r="AG5" s="98" t="s">
        <v>238</v>
      </c>
      <c r="AH5" s="98" t="s">
        <v>238</v>
      </c>
      <c r="AI5" s="98" t="s">
        <v>238</v>
      </c>
      <c r="AJ5" s="98" t="s">
        <v>238</v>
      </c>
      <c r="AK5" s="152"/>
      <c r="AL5" s="98" t="s">
        <v>1963</v>
      </c>
    </row>
    <row r="6" spans="1:38" ht="30" customHeight="1" x14ac:dyDescent="0.35">
      <c r="A6" s="104" t="s">
        <v>2505</v>
      </c>
      <c r="B6" s="98" t="s">
        <v>1762</v>
      </c>
      <c r="C6" s="95">
        <v>43999</v>
      </c>
      <c r="D6" s="96">
        <v>44061</v>
      </c>
      <c r="E6" s="93" t="s">
        <v>2506</v>
      </c>
      <c r="F6" s="113" t="str">
        <f t="shared" si="0"/>
        <v>https://pubmed.ncbi.nlm.nih.gov/32799595/</v>
      </c>
      <c r="G6" s="97" t="s">
        <v>117</v>
      </c>
      <c r="H6" s="97" t="s">
        <v>104</v>
      </c>
      <c r="I6" s="98" t="s">
        <v>2507</v>
      </c>
      <c r="J6" s="93" t="s">
        <v>2271</v>
      </c>
      <c r="K6" s="93">
        <v>2020</v>
      </c>
      <c r="L6" s="97" t="s">
        <v>1757</v>
      </c>
      <c r="M6" s="93" t="s">
        <v>2508</v>
      </c>
      <c r="N6" s="97" t="s">
        <v>2238</v>
      </c>
      <c r="O6" s="93" t="s">
        <v>238</v>
      </c>
      <c r="P6" s="93" t="s">
        <v>238</v>
      </c>
      <c r="Q6" s="93" t="s">
        <v>237</v>
      </c>
      <c r="R6" s="100" t="s">
        <v>237</v>
      </c>
      <c r="S6" s="98" t="s">
        <v>105</v>
      </c>
      <c r="T6" s="93" t="s">
        <v>1865</v>
      </c>
      <c r="U6" s="93" t="s">
        <v>238</v>
      </c>
      <c r="V6" s="93" t="s">
        <v>238</v>
      </c>
      <c r="W6" s="98" t="s">
        <v>238</v>
      </c>
      <c r="X6" s="93" t="s">
        <v>238</v>
      </c>
      <c r="Y6" s="93" t="s">
        <v>238</v>
      </c>
      <c r="Z6" s="93" t="s">
        <v>238</v>
      </c>
      <c r="AA6" s="98" t="s">
        <v>238</v>
      </c>
      <c r="AB6" s="98" t="s">
        <v>238</v>
      </c>
      <c r="AC6" s="98" t="s">
        <v>238</v>
      </c>
      <c r="AD6" s="98" t="s">
        <v>238</v>
      </c>
      <c r="AE6" s="98" t="s">
        <v>237</v>
      </c>
      <c r="AF6" s="98" t="s">
        <v>238</v>
      </c>
      <c r="AG6" s="98" t="s">
        <v>238</v>
      </c>
      <c r="AH6" s="98" t="s">
        <v>237</v>
      </c>
      <c r="AI6" s="98" t="s">
        <v>238</v>
      </c>
      <c r="AJ6" s="98" t="s">
        <v>238</v>
      </c>
      <c r="AK6" s="152" t="s">
        <v>2398</v>
      </c>
      <c r="AL6" s="98" t="s">
        <v>1963</v>
      </c>
    </row>
    <row r="7" spans="1:38" ht="30" customHeight="1" x14ac:dyDescent="0.35">
      <c r="A7" s="104" t="s">
        <v>2509</v>
      </c>
      <c r="B7" s="98" t="s">
        <v>2510</v>
      </c>
      <c r="C7" s="95">
        <v>44059</v>
      </c>
      <c r="D7" s="96">
        <v>44061</v>
      </c>
      <c r="E7" s="93" t="s">
        <v>2511</v>
      </c>
      <c r="F7" s="113" t="str">
        <f t="shared" si="0"/>
        <v>https://pubmed.ncbi.nlm.nih.gov/32799392/</v>
      </c>
      <c r="G7" s="97" t="s">
        <v>2191</v>
      </c>
      <c r="H7" s="97" t="s">
        <v>1760</v>
      </c>
      <c r="I7" s="98" t="s">
        <v>2512</v>
      </c>
      <c r="J7" s="93" t="s">
        <v>1759</v>
      </c>
      <c r="K7" s="93">
        <v>2020</v>
      </c>
      <c r="L7" s="97" t="s">
        <v>1757</v>
      </c>
      <c r="M7" s="93" t="s">
        <v>2513</v>
      </c>
      <c r="N7" s="97" t="s">
        <v>2238</v>
      </c>
      <c r="O7" s="93" t="s">
        <v>238</v>
      </c>
      <c r="P7" s="93" t="s">
        <v>237</v>
      </c>
      <c r="Q7" s="93" t="s">
        <v>238</v>
      </c>
      <c r="R7" s="100" t="s">
        <v>238</v>
      </c>
      <c r="S7" s="98" t="s">
        <v>105</v>
      </c>
      <c r="T7" s="93" t="s">
        <v>2514</v>
      </c>
      <c r="U7" s="93" t="s">
        <v>238</v>
      </c>
      <c r="V7" s="93" t="s">
        <v>238</v>
      </c>
      <c r="W7" s="98" t="s">
        <v>238</v>
      </c>
      <c r="X7" s="93" t="s">
        <v>238</v>
      </c>
      <c r="Y7" s="93" t="s">
        <v>238</v>
      </c>
      <c r="Z7" s="93" t="s">
        <v>237</v>
      </c>
      <c r="AA7" s="98" t="s">
        <v>237</v>
      </c>
      <c r="AB7" s="98" t="s">
        <v>237</v>
      </c>
      <c r="AC7" s="98" t="s">
        <v>237</v>
      </c>
      <c r="AD7" s="98" t="s">
        <v>237</v>
      </c>
      <c r="AE7" s="98" t="s">
        <v>238</v>
      </c>
      <c r="AF7" s="98" t="s">
        <v>238</v>
      </c>
      <c r="AG7" s="98" t="s">
        <v>238</v>
      </c>
      <c r="AH7" s="98" t="s">
        <v>238</v>
      </c>
      <c r="AI7" s="98" t="s">
        <v>238</v>
      </c>
      <c r="AJ7" s="98" t="s">
        <v>238</v>
      </c>
      <c r="AK7" s="152"/>
      <c r="AL7" s="98" t="s">
        <v>1963</v>
      </c>
    </row>
    <row r="8" spans="1:38" ht="30" customHeight="1" x14ac:dyDescent="0.35">
      <c r="A8" s="104" t="s">
        <v>2515</v>
      </c>
      <c r="B8" s="98" t="s">
        <v>2516</v>
      </c>
      <c r="C8" s="95">
        <v>44059</v>
      </c>
      <c r="D8" s="96">
        <v>44061</v>
      </c>
      <c r="E8" s="93" t="s">
        <v>2517</v>
      </c>
      <c r="F8" s="113" t="str">
        <f t="shared" si="0"/>
        <v>https://pubmed.ncbi.nlm.nih.gov/32799381/</v>
      </c>
      <c r="G8" s="97" t="s">
        <v>1063</v>
      </c>
      <c r="H8" s="97" t="s">
        <v>104</v>
      </c>
      <c r="I8" s="98" t="s">
        <v>2518</v>
      </c>
      <c r="J8" s="93" t="s">
        <v>2270</v>
      </c>
      <c r="K8" s="93">
        <v>2020</v>
      </c>
      <c r="L8" s="97" t="s">
        <v>1757</v>
      </c>
      <c r="M8" s="93" t="s">
        <v>2519</v>
      </c>
      <c r="N8" s="97" t="s">
        <v>2238</v>
      </c>
      <c r="O8" s="93" t="s">
        <v>237</v>
      </c>
      <c r="P8" s="93" t="s">
        <v>238</v>
      </c>
      <c r="Q8" s="93" t="s">
        <v>238</v>
      </c>
      <c r="R8" s="100" t="s">
        <v>238</v>
      </c>
      <c r="S8" s="98" t="s">
        <v>3517</v>
      </c>
      <c r="T8" s="93" t="s">
        <v>2520</v>
      </c>
      <c r="U8" s="93" t="s">
        <v>237</v>
      </c>
      <c r="V8" s="93" t="s">
        <v>237</v>
      </c>
      <c r="W8" s="98" t="s">
        <v>237</v>
      </c>
      <c r="X8" s="93" t="s">
        <v>237</v>
      </c>
      <c r="Y8" s="93" t="s">
        <v>238</v>
      </c>
      <c r="Z8" s="93" t="s">
        <v>238</v>
      </c>
      <c r="AA8" s="98" t="s">
        <v>238</v>
      </c>
      <c r="AB8" s="98" t="s">
        <v>238</v>
      </c>
      <c r="AC8" s="98" t="s">
        <v>238</v>
      </c>
      <c r="AD8" s="98" t="s">
        <v>238</v>
      </c>
      <c r="AE8" s="98" t="s">
        <v>238</v>
      </c>
      <c r="AF8" s="98" t="s">
        <v>238</v>
      </c>
      <c r="AG8" s="98" t="s">
        <v>238</v>
      </c>
      <c r="AH8" s="98" t="s">
        <v>238</v>
      </c>
      <c r="AI8" s="98" t="s">
        <v>238</v>
      </c>
      <c r="AJ8" s="98" t="s">
        <v>238</v>
      </c>
      <c r="AK8" s="152"/>
      <c r="AL8" s="98" t="s">
        <v>1963</v>
      </c>
    </row>
    <row r="9" spans="1:38" ht="30" customHeight="1" x14ac:dyDescent="0.35">
      <c r="A9" s="104" t="s">
        <v>2521</v>
      </c>
      <c r="B9" s="98" t="s">
        <v>2522</v>
      </c>
      <c r="C9" s="95">
        <v>44059</v>
      </c>
      <c r="D9" s="96">
        <v>44061</v>
      </c>
      <c r="E9" s="93" t="s">
        <v>2523</v>
      </c>
      <c r="F9" s="113" t="str">
        <f t="shared" si="0"/>
        <v>https://pubmed.ncbi.nlm.nih.gov/32799318/</v>
      </c>
      <c r="G9" s="97" t="s">
        <v>2524</v>
      </c>
      <c r="H9" s="97" t="s">
        <v>1760</v>
      </c>
      <c r="I9" s="98" t="s">
        <v>2525</v>
      </c>
      <c r="J9" s="93" t="s">
        <v>1761</v>
      </c>
      <c r="K9" s="93">
        <v>2020</v>
      </c>
      <c r="L9" s="97" t="s">
        <v>1757</v>
      </c>
      <c r="M9" s="93" t="s">
        <v>2526</v>
      </c>
      <c r="N9" s="97" t="s">
        <v>2238</v>
      </c>
      <c r="O9" s="93" t="s">
        <v>237</v>
      </c>
      <c r="P9" s="93" t="s">
        <v>238</v>
      </c>
      <c r="Q9" s="93" t="s">
        <v>237</v>
      </c>
      <c r="R9" s="100" t="s">
        <v>237</v>
      </c>
      <c r="S9" s="98" t="s">
        <v>3517</v>
      </c>
      <c r="T9" s="93" t="s">
        <v>2527</v>
      </c>
      <c r="U9" s="93" t="s">
        <v>237</v>
      </c>
      <c r="V9" s="93" t="s">
        <v>237</v>
      </c>
      <c r="W9" s="98" t="s">
        <v>237</v>
      </c>
      <c r="X9" s="93" t="s">
        <v>237</v>
      </c>
      <c r="Y9" s="93" t="s">
        <v>238</v>
      </c>
      <c r="Z9" s="93" t="s">
        <v>238</v>
      </c>
      <c r="AA9" s="98" t="s">
        <v>238</v>
      </c>
      <c r="AB9" s="98" t="s">
        <v>238</v>
      </c>
      <c r="AC9" s="98" t="s">
        <v>238</v>
      </c>
      <c r="AD9" s="98" t="s">
        <v>238</v>
      </c>
      <c r="AE9" s="98" t="s">
        <v>237</v>
      </c>
      <c r="AF9" s="98" t="s">
        <v>238</v>
      </c>
      <c r="AG9" s="98" t="s">
        <v>238</v>
      </c>
      <c r="AH9" s="98" t="s">
        <v>238</v>
      </c>
      <c r="AI9" s="98" t="s">
        <v>238</v>
      </c>
      <c r="AJ9" s="98" t="s">
        <v>238</v>
      </c>
      <c r="AK9" s="152" t="s">
        <v>2268</v>
      </c>
      <c r="AL9" s="98" t="s">
        <v>1963</v>
      </c>
    </row>
    <row r="10" spans="1:38" ht="30" customHeight="1" x14ac:dyDescent="0.35">
      <c r="A10" s="104" t="s">
        <v>2528</v>
      </c>
      <c r="B10" s="98" t="s">
        <v>2529</v>
      </c>
      <c r="C10" s="95" t="s">
        <v>2530</v>
      </c>
      <c r="D10" s="96">
        <v>44060</v>
      </c>
      <c r="E10" s="93" t="s">
        <v>2531</v>
      </c>
      <c r="F10" s="113" t="str">
        <f t="shared" si="0"/>
        <v>https://pubmed.ncbi.nlm.nih.gov/32798340/</v>
      </c>
      <c r="G10" s="97" t="s">
        <v>112</v>
      </c>
      <c r="H10" s="97" t="s">
        <v>104</v>
      </c>
      <c r="I10" s="98" t="s">
        <v>2532</v>
      </c>
      <c r="J10" s="93" t="s">
        <v>2533</v>
      </c>
      <c r="K10" s="93">
        <v>2020</v>
      </c>
      <c r="L10" s="97" t="s">
        <v>1757</v>
      </c>
      <c r="M10" s="93" t="s">
        <v>3516</v>
      </c>
      <c r="N10" s="97" t="s">
        <v>2238</v>
      </c>
      <c r="O10" s="93" t="s">
        <v>238</v>
      </c>
      <c r="P10" s="93" t="s">
        <v>237</v>
      </c>
      <c r="Q10" s="93" t="s">
        <v>238</v>
      </c>
      <c r="R10" s="100" t="s">
        <v>238</v>
      </c>
      <c r="S10" s="98" t="s">
        <v>3517</v>
      </c>
      <c r="T10" s="93" t="s">
        <v>2534</v>
      </c>
      <c r="U10" s="93" t="s">
        <v>238</v>
      </c>
      <c r="V10" s="93" t="s">
        <v>238</v>
      </c>
      <c r="W10" s="98" t="s">
        <v>238</v>
      </c>
      <c r="X10" s="93" t="s">
        <v>238</v>
      </c>
      <c r="Y10" s="93" t="s">
        <v>238</v>
      </c>
      <c r="Z10" s="93" t="s">
        <v>238</v>
      </c>
      <c r="AA10" s="98" t="s">
        <v>237</v>
      </c>
      <c r="AB10" s="98" t="s">
        <v>237</v>
      </c>
      <c r="AC10" s="98" t="s">
        <v>237</v>
      </c>
      <c r="AD10" s="98" t="s">
        <v>237</v>
      </c>
      <c r="AE10" s="98" t="s">
        <v>238</v>
      </c>
      <c r="AF10" s="98" t="s">
        <v>238</v>
      </c>
      <c r="AG10" s="98" t="s">
        <v>238</v>
      </c>
      <c r="AH10" s="98" t="s">
        <v>238</v>
      </c>
      <c r="AI10" s="98" t="s">
        <v>238</v>
      </c>
      <c r="AJ10" s="98" t="s">
        <v>238</v>
      </c>
      <c r="AK10" s="152"/>
      <c r="AL10" s="98" t="s">
        <v>1963</v>
      </c>
    </row>
    <row r="11" spans="1:38" ht="30" customHeight="1" x14ac:dyDescent="0.35">
      <c r="A11" s="104" t="s">
        <v>2535</v>
      </c>
      <c r="B11" s="98" t="s">
        <v>2536</v>
      </c>
      <c r="C11" s="95">
        <v>43962</v>
      </c>
      <c r="D11" s="96">
        <v>44060</v>
      </c>
      <c r="E11" s="93" t="s">
        <v>2537</v>
      </c>
      <c r="F11" s="113" t="str">
        <f t="shared" si="0"/>
        <v>https://pubmed.ncbi.nlm.nih.gov/32798115/</v>
      </c>
      <c r="G11" s="97" t="s">
        <v>755</v>
      </c>
      <c r="H11" s="97" t="s">
        <v>109</v>
      </c>
      <c r="I11" s="98" t="s">
        <v>2538</v>
      </c>
      <c r="J11" s="93" t="s">
        <v>2356</v>
      </c>
      <c r="K11" s="93">
        <v>2020</v>
      </c>
      <c r="L11" s="97" t="s">
        <v>1757</v>
      </c>
      <c r="M11" s="93" t="s">
        <v>2539</v>
      </c>
      <c r="N11" s="97" t="s">
        <v>2238</v>
      </c>
      <c r="O11" s="93" t="s">
        <v>238</v>
      </c>
      <c r="P11" s="93" t="s">
        <v>237</v>
      </c>
      <c r="Q11" s="93" t="s">
        <v>237</v>
      </c>
      <c r="R11" s="100" t="s">
        <v>238</v>
      </c>
      <c r="S11" s="98" t="s">
        <v>101</v>
      </c>
      <c r="T11" s="93" t="s">
        <v>1865</v>
      </c>
      <c r="U11" s="93" t="s">
        <v>238</v>
      </c>
      <c r="V11" s="93" t="s">
        <v>238</v>
      </c>
      <c r="W11" s="98" t="s">
        <v>238</v>
      </c>
      <c r="X11" s="93" t="s">
        <v>238</v>
      </c>
      <c r="Y11" s="93" t="s">
        <v>238</v>
      </c>
      <c r="Z11" s="93" t="s">
        <v>237</v>
      </c>
      <c r="AA11" s="98" t="s">
        <v>237</v>
      </c>
      <c r="AB11" s="98" t="s">
        <v>237</v>
      </c>
      <c r="AC11" s="98" t="s">
        <v>237</v>
      </c>
      <c r="AD11" s="98" t="s">
        <v>237</v>
      </c>
      <c r="AE11" s="98" t="s">
        <v>237</v>
      </c>
      <c r="AF11" s="98" t="s">
        <v>238</v>
      </c>
      <c r="AG11" s="98" t="s">
        <v>238</v>
      </c>
      <c r="AH11" s="98" t="s">
        <v>238</v>
      </c>
      <c r="AI11" s="98" t="s">
        <v>238</v>
      </c>
      <c r="AJ11" s="98" t="s">
        <v>238</v>
      </c>
      <c r="AK11" s="152" t="s">
        <v>3523</v>
      </c>
      <c r="AL11" s="98" t="s">
        <v>1963</v>
      </c>
    </row>
    <row r="12" spans="1:38" ht="30" customHeight="1" x14ac:dyDescent="0.35">
      <c r="A12" s="104" t="s">
        <v>2540</v>
      </c>
      <c r="B12" s="98" t="s">
        <v>2541</v>
      </c>
      <c r="C12" s="95">
        <v>44046</v>
      </c>
      <c r="D12" s="96">
        <v>44060</v>
      </c>
      <c r="E12" s="93" t="s">
        <v>2542</v>
      </c>
      <c r="F12" s="113" t="str">
        <f t="shared" si="0"/>
        <v>https://pubmed.ncbi.nlm.nih.gov/32798066/</v>
      </c>
      <c r="G12" s="97" t="s">
        <v>755</v>
      </c>
      <c r="H12" s="97" t="s">
        <v>109</v>
      </c>
      <c r="I12" s="98" t="s">
        <v>2543</v>
      </c>
      <c r="J12" s="93" t="s">
        <v>2544</v>
      </c>
      <c r="K12" s="93">
        <v>2020</v>
      </c>
      <c r="L12" s="97" t="s">
        <v>1757</v>
      </c>
      <c r="M12" s="93" t="s">
        <v>2545</v>
      </c>
      <c r="N12" s="97" t="s">
        <v>2238</v>
      </c>
      <c r="O12" s="93" t="s">
        <v>237</v>
      </c>
      <c r="P12" s="93" t="s">
        <v>238</v>
      </c>
      <c r="Q12" s="93" t="s">
        <v>237</v>
      </c>
      <c r="R12" s="100" t="s">
        <v>237</v>
      </c>
      <c r="S12" s="98" t="s">
        <v>101</v>
      </c>
      <c r="T12" s="93" t="s">
        <v>1865</v>
      </c>
      <c r="U12" s="93" t="s">
        <v>238</v>
      </c>
      <c r="V12" s="93" t="s">
        <v>238</v>
      </c>
      <c r="W12" s="98" t="s">
        <v>238</v>
      </c>
      <c r="X12" s="93" t="s">
        <v>237</v>
      </c>
      <c r="Y12" s="93" t="s">
        <v>238</v>
      </c>
      <c r="Z12" s="93" t="s">
        <v>238</v>
      </c>
      <c r="AA12" s="98" t="s">
        <v>238</v>
      </c>
      <c r="AB12" s="98" t="s">
        <v>238</v>
      </c>
      <c r="AC12" s="98" t="s">
        <v>238</v>
      </c>
      <c r="AD12" s="98" t="s">
        <v>238</v>
      </c>
      <c r="AE12" s="98" t="s">
        <v>237</v>
      </c>
      <c r="AF12" s="98" t="s">
        <v>238</v>
      </c>
      <c r="AG12" s="98" t="s">
        <v>237</v>
      </c>
      <c r="AH12" s="98" t="s">
        <v>238</v>
      </c>
      <c r="AI12" s="98" t="s">
        <v>238</v>
      </c>
      <c r="AJ12" s="98" t="s">
        <v>238</v>
      </c>
      <c r="AK12" s="152"/>
      <c r="AL12" s="98" t="s">
        <v>1963</v>
      </c>
    </row>
    <row r="13" spans="1:38" ht="30" customHeight="1" x14ac:dyDescent="0.35">
      <c r="A13" s="104" t="s">
        <v>2546</v>
      </c>
      <c r="B13" s="98" t="s">
        <v>2547</v>
      </c>
      <c r="C13" s="95">
        <v>44057</v>
      </c>
      <c r="D13" s="96">
        <v>44059</v>
      </c>
      <c r="E13" s="93" t="s">
        <v>2548</v>
      </c>
      <c r="F13" s="113" t="str">
        <f t="shared" si="0"/>
        <v>https://www.ncbi.nlm.nih.gov/pmc/articles/PMC7426200/</v>
      </c>
      <c r="G13" s="97" t="s">
        <v>2269</v>
      </c>
      <c r="H13" s="97" t="s">
        <v>1760</v>
      </c>
      <c r="I13" s="98" t="s">
        <v>2549</v>
      </c>
      <c r="J13" s="93" t="s">
        <v>2550</v>
      </c>
      <c r="K13" s="93">
        <v>2020</v>
      </c>
      <c r="L13" s="97" t="s">
        <v>1757</v>
      </c>
      <c r="M13" s="93" t="s">
        <v>2551</v>
      </c>
      <c r="N13" s="97" t="s">
        <v>2238</v>
      </c>
      <c r="O13" s="93" t="s">
        <v>238</v>
      </c>
      <c r="P13" s="93" t="s">
        <v>237</v>
      </c>
      <c r="Q13" s="93" t="s">
        <v>238</v>
      </c>
      <c r="R13" s="100" t="s">
        <v>238</v>
      </c>
      <c r="S13" s="98" t="s">
        <v>101</v>
      </c>
      <c r="T13" s="93" t="s">
        <v>2552</v>
      </c>
      <c r="U13" s="93" t="s">
        <v>238</v>
      </c>
      <c r="V13" s="93" t="s">
        <v>238</v>
      </c>
      <c r="W13" s="98" t="s">
        <v>238</v>
      </c>
      <c r="X13" s="93" t="s">
        <v>238</v>
      </c>
      <c r="Y13" s="93" t="s">
        <v>238</v>
      </c>
      <c r="Z13" s="93" t="s">
        <v>238</v>
      </c>
      <c r="AA13" s="98" t="s">
        <v>238</v>
      </c>
      <c r="AB13" s="98" t="s">
        <v>238</v>
      </c>
      <c r="AC13" s="98" t="s">
        <v>237</v>
      </c>
      <c r="AD13" s="98" t="s">
        <v>238</v>
      </c>
      <c r="AE13" s="98" t="s">
        <v>238</v>
      </c>
      <c r="AF13" s="98" t="s">
        <v>238</v>
      </c>
      <c r="AG13" s="98" t="s">
        <v>238</v>
      </c>
      <c r="AH13" s="98" t="s">
        <v>238</v>
      </c>
      <c r="AI13" s="98" t="s">
        <v>238</v>
      </c>
      <c r="AJ13" s="98" t="s">
        <v>238</v>
      </c>
      <c r="AK13" s="152"/>
      <c r="AL13" s="98" t="s">
        <v>1963</v>
      </c>
    </row>
    <row r="14" spans="1:38" ht="30" customHeight="1" x14ac:dyDescent="0.35">
      <c r="A14" s="104" t="s">
        <v>2553</v>
      </c>
      <c r="B14" s="98" t="s">
        <v>2554</v>
      </c>
      <c r="C14" s="95">
        <v>44055</v>
      </c>
      <c r="D14" s="96">
        <v>44059</v>
      </c>
      <c r="E14" s="93" t="s">
        <v>2555</v>
      </c>
      <c r="F14" s="113" t="str">
        <f t="shared" si="0"/>
        <v>https://pubmed.ncbi.nlm.nih.gov/32796006/</v>
      </c>
      <c r="G14" s="97" t="s">
        <v>2556</v>
      </c>
      <c r="H14" s="97" t="s">
        <v>2367</v>
      </c>
      <c r="I14" s="98" t="s">
        <v>2557</v>
      </c>
      <c r="J14" s="93" t="s">
        <v>2363</v>
      </c>
      <c r="K14" s="93">
        <v>2020</v>
      </c>
      <c r="L14" s="97" t="s">
        <v>1757</v>
      </c>
      <c r="M14" s="93" t="s">
        <v>2558</v>
      </c>
      <c r="N14" s="97" t="s">
        <v>2238</v>
      </c>
      <c r="O14" s="93" t="s">
        <v>238</v>
      </c>
      <c r="P14" s="93" t="s">
        <v>237</v>
      </c>
      <c r="Q14" s="93" t="s">
        <v>238</v>
      </c>
      <c r="R14" s="100" t="s">
        <v>238</v>
      </c>
      <c r="S14" s="98" t="s">
        <v>105</v>
      </c>
      <c r="T14" s="93" t="s">
        <v>2559</v>
      </c>
      <c r="U14" s="93" t="s">
        <v>238</v>
      </c>
      <c r="V14" s="93" t="s">
        <v>238</v>
      </c>
      <c r="W14" s="98" t="s">
        <v>238</v>
      </c>
      <c r="X14" s="93" t="s">
        <v>238</v>
      </c>
      <c r="Y14" s="93" t="s">
        <v>238</v>
      </c>
      <c r="Z14" s="93" t="s">
        <v>237</v>
      </c>
      <c r="AA14" s="98" t="s">
        <v>237</v>
      </c>
      <c r="AB14" s="98" t="s">
        <v>237</v>
      </c>
      <c r="AC14" s="98" t="s">
        <v>237</v>
      </c>
      <c r="AD14" s="98" t="s">
        <v>238</v>
      </c>
      <c r="AE14" s="98" t="s">
        <v>238</v>
      </c>
      <c r="AF14" s="98" t="s">
        <v>238</v>
      </c>
      <c r="AG14" s="98" t="s">
        <v>238</v>
      </c>
      <c r="AH14" s="98" t="s">
        <v>238</v>
      </c>
      <c r="AI14" s="98" t="s">
        <v>238</v>
      </c>
      <c r="AJ14" s="98" t="s">
        <v>238</v>
      </c>
      <c r="AK14" s="152"/>
      <c r="AL14" s="98" t="s">
        <v>1963</v>
      </c>
    </row>
    <row r="15" spans="1:38" ht="30" customHeight="1" x14ac:dyDescent="0.35">
      <c r="A15" s="104" t="s">
        <v>2560</v>
      </c>
      <c r="B15" s="98" t="s">
        <v>1762</v>
      </c>
      <c r="C15" s="95">
        <v>44054</v>
      </c>
      <c r="D15" s="96">
        <v>44059</v>
      </c>
      <c r="E15" s="93" t="s">
        <v>2561</v>
      </c>
      <c r="F15" s="113" t="str">
        <f t="shared" si="0"/>
        <v>https://pubmed.ncbi.nlm.nih.gov/32795409/</v>
      </c>
      <c r="G15" s="97" t="s">
        <v>755</v>
      </c>
      <c r="H15" s="97" t="s">
        <v>109</v>
      </c>
      <c r="I15" s="98" t="s">
        <v>2562</v>
      </c>
      <c r="J15" s="93" t="s">
        <v>2563</v>
      </c>
      <c r="K15" s="93">
        <v>2020</v>
      </c>
      <c r="L15" s="97" t="s">
        <v>1757</v>
      </c>
      <c r="M15" s="93" t="s">
        <v>2564</v>
      </c>
      <c r="N15" s="97" t="s">
        <v>2238</v>
      </c>
      <c r="O15" s="93" t="s">
        <v>237</v>
      </c>
      <c r="P15" s="93" t="s">
        <v>238</v>
      </c>
      <c r="Q15" s="93" t="s">
        <v>238</v>
      </c>
      <c r="R15" s="100" t="s">
        <v>238</v>
      </c>
      <c r="S15" s="98" t="s">
        <v>101</v>
      </c>
      <c r="T15" s="93" t="s">
        <v>1865</v>
      </c>
      <c r="U15" s="93" t="s">
        <v>238</v>
      </c>
      <c r="V15" s="93" t="s">
        <v>238</v>
      </c>
      <c r="W15" s="98" t="s">
        <v>238</v>
      </c>
      <c r="X15" s="93" t="s">
        <v>238</v>
      </c>
      <c r="Y15" s="93" t="s">
        <v>237</v>
      </c>
      <c r="Z15" s="93" t="s">
        <v>238</v>
      </c>
      <c r="AA15" s="98" t="s">
        <v>238</v>
      </c>
      <c r="AB15" s="98" t="s">
        <v>238</v>
      </c>
      <c r="AC15" s="98" t="s">
        <v>238</v>
      </c>
      <c r="AD15" s="98" t="s">
        <v>238</v>
      </c>
      <c r="AE15" s="98" t="s">
        <v>238</v>
      </c>
      <c r="AF15" s="98" t="s">
        <v>238</v>
      </c>
      <c r="AG15" s="98" t="s">
        <v>238</v>
      </c>
      <c r="AH15" s="98" t="s">
        <v>238</v>
      </c>
      <c r="AI15" s="98" t="s">
        <v>238</v>
      </c>
      <c r="AJ15" s="98" t="s">
        <v>238</v>
      </c>
      <c r="AK15" s="152"/>
      <c r="AL15" s="98" t="s">
        <v>1963</v>
      </c>
    </row>
    <row r="16" spans="1:38" ht="30" customHeight="1" x14ac:dyDescent="0.35">
      <c r="A16" s="104" t="s">
        <v>2565</v>
      </c>
      <c r="B16" s="98" t="s">
        <v>2566</v>
      </c>
      <c r="C16" s="95">
        <v>44057</v>
      </c>
      <c r="D16" s="96">
        <v>44059</v>
      </c>
      <c r="E16" s="93" t="s">
        <v>2567</v>
      </c>
      <c r="F16" s="113" t="str">
        <f t="shared" si="0"/>
        <v>https://pubmed.ncbi.nlm.nih.gov/32794723/</v>
      </c>
      <c r="G16" s="97" t="s">
        <v>2269</v>
      </c>
      <c r="H16" s="97" t="s">
        <v>1760</v>
      </c>
      <c r="I16" s="98" t="s">
        <v>2568</v>
      </c>
      <c r="J16" s="93" t="s">
        <v>2569</v>
      </c>
      <c r="K16" s="93">
        <v>2020</v>
      </c>
      <c r="L16" s="97" t="s">
        <v>1757</v>
      </c>
      <c r="M16" s="93" t="s">
        <v>2570</v>
      </c>
      <c r="N16" s="97" t="s">
        <v>2238</v>
      </c>
      <c r="O16" s="93" t="s">
        <v>238</v>
      </c>
      <c r="P16" s="93" t="s">
        <v>237</v>
      </c>
      <c r="Q16" s="93" t="s">
        <v>238</v>
      </c>
      <c r="R16" s="100" t="s">
        <v>238</v>
      </c>
      <c r="S16" s="98" t="s">
        <v>105</v>
      </c>
      <c r="T16" s="93" t="s">
        <v>1865</v>
      </c>
      <c r="U16" s="93" t="s">
        <v>238</v>
      </c>
      <c r="V16" s="93" t="s">
        <v>238</v>
      </c>
      <c r="W16" s="98" t="s">
        <v>237</v>
      </c>
      <c r="X16" s="93" t="s">
        <v>238</v>
      </c>
      <c r="Y16" s="93" t="s">
        <v>237</v>
      </c>
      <c r="Z16" s="93" t="s">
        <v>238</v>
      </c>
      <c r="AA16" s="98" t="s">
        <v>238</v>
      </c>
      <c r="AB16" s="98" t="s">
        <v>238</v>
      </c>
      <c r="AC16" s="98" t="s">
        <v>238</v>
      </c>
      <c r="AD16" s="98" t="s">
        <v>237</v>
      </c>
      <c r="AE16" s="98" t="s">
        <v>238</v>
      </c>
      <c r="AF16" s="98" t="s">
        <v>238</v>
      </c>
      <c r="AG16" s="98" t="s">
        <v>238</v>
      </c>
      <c r="AH16" s="98" t="s">
        <v>238</v>
      </c>
      <c r="AI16" s="98" t="s">
        <v>3520</v>
      </c>
      <c r="AJ16" s="98" t="s">
        <v>238</v>
      </c>
      <c r="AK16" s="152"/>
      <c r="AL16" s="98" t="s">
        <v>1963</v>
      </c>
    </row>
    <row r="17" spans="1:38" ht="30" customHeight="1" x14ac:dyDescent="0.35">
      <c r="A17" s="104" t="s">
        <v>2571</v>
      </c>
      <c r="B17" s="98" t="s">
        <v>2572</v>
      </c>
      <c r="C17" s="95">
        <v>44050</v>
      </c>
      <c r="D17" s="96">
        <v>44058</v>
      </c>
      <c r="E17" s="93" t="s">
        <v>2573</v>
      </c>
      <c r="F17" s="113" t="str">
        <f t="shared" si="0"/>
        <v>https://pubmed.ncbi.nlm.nih.gov/32793934/</v>
      </c>
      <c r="G17" s="97" t="s">
        <v>103</v>
      </c>
      <c r="H17" s="97" t="s">
        <v>110</v>
      </c>
      <c r="I17" s="98" t="s">
        <v>2574</v>
      </c>
      <c r="J17" s="93" t="s">
        <v>1962</v>
      </c>
      <c r="K17" s="93">
        <v>2020</v>
      </c>
      <c r="L17" s="97" t="s">
        <v>1757</v>
      </c>
      <c r="M17" s="93" t="s">
        <v>2396</v>
      </c>
      <c r="N17" s="97" t="s">
        <v>2238</v>
      </c>
      <c r="O17" s="93" t="s">
        <v>238</v>
      </c>
      <c r="P17" s="93" t="s">
        <v>237</v>
      </c>
      <c r="Q17" s="93" t="s">
        <v>238</v>
      </c>
      <c r="R17" s="100" t="s">
        <v>238</v>
      </c>
      <c r="S17" s="98" t="s">
        <v>39</v>
      </c>
      <c r="T17" s="93" t="s">
        <v>1865</v>
      </c>
      <c r="U17" s="93" t="s">
        <v>238</v>
      </c>
      <c r="V17" s="93" t="s">
        <v>238</v>
      </c>
      <c r="W17" s="98" t="s">
        <v>238</v>
      </c>
      <c r="X17" s="93" t="s">
        <v>238</v>
      </c>
      <c r="Y17" s="93" t="s">
        <v>238</v>
      </c>
      <c r="Z17" s="93" t="s">
        <v>238</v>
      </c>
      <c r="AA17" s="98" t="s">
        <v>238</v>
      </c>
      <c r="AB17" s="98" t="s">
        <v>238</v>
      </c>
      <c r="AC17" s="98" t="s">
        <v>237</v>
      </c>
      <c r="AD17" s="98" t="s">
        <v>238</v>
      </c>
      <c r="AE17" s="98" t="s">
        <v>238</v>
      </c>
      <c r="AF17" s="98" t="s">
        <v>238</v>
      </c>
      <c r="AG17" s="98" t="s">
        <v>238</v>
      </c>
      <c r="AH17" s="98" t="s">
        <v>238</v>
      </c>
      <c r="AI17" s="98" t="s">
        <v>238</v>
      </c>
      <c r="AJ17" s="98" t="s">
        <v>2575</v>
      </c>
      <c r="AK17" s="152"/>
      <c r="AL17" s="98" t="s">
        <v>1963</v>
      </c>
    </row>
    <row r="18" spans="1:38" ht="30" customHeight="1" x14ac:dyDescent="0.35">
      <c r="A18" s="104" t="s">
        <v>2576</v>
      </c>
      <c r="B18" s="98" t="s">
        <v>2577</v>
      </c>
      <c r="C18" s="95">
        <v>44050</v>
      </c>
      <c r="D18" s="96">
        <v>44058</v>
      </c>
      <c r="E18" s="93" t="s">
        <v>2578</v>
      </c>
      <c r="F18" s="113" t="str">
        <f t="shared" si="0"/>
        <v>https://pubmed.ncbi.nlm.nih.gov/32793929/</v>
      </c>
      <c r="G18" s="97" t="s">
        <v>107</v>
      </c>
      <c r="H18" s="97" t="s">
        <v>110</v>
      </c>
      <c r="I18" s="98" t="s">
        <v>2579</v>
      </c>
      <c r="J18" s="93" t="s">
        <v>1962</v>
      </c>
      <c r="K18" s="93">
        <v>2020</v>
      </c>
      <c r="L18" s="97" t="s">
        <v>1757</v>
      </c>
      <c r="M18" s="93" t="s">
        <v>2580</v>
      </c>
      <c r="N18" s="97" t="s">
        <v>2238</v>
      </c>
      <c r="O18" s="93" t="s">
        <v>238</v>
      </c>
      <c r="P18" s="93" t="s">
        <v>237</v>
      </c>
      <c r="Q18" s="93" t="s">
        <v>238</v>
      </c>
      <c r="R18" s="100" t="s">
        <v>238</v>
      </c>
      <c r="S18" s="98" t="s">
        <v>39</v>
      </c>
      <c r="T18" s="93" t="s">
        <v>2581</v>
      </c>
      <c r="U18" s="93" t="s">
        <v>238</v>
      </c>
      <c r="V18" s="93" t="s">
        <v>238</v>
      </c>
      <c r="W18" s="98" t="s">
        <v>238</v>
      </c>
      <c r="X18" s="93" t="s">
        <v>238</v>
      </c>
      <c r="Y18" s="93" t="s">
        <v>238</v>
      </c>
      <c r="Z18" s="93" t="s">
        <v>238</v>
      </c>
      <c r="AA18" s="98" t="s">
        <v>238</v>
      </c>
      <c r="AB18" s="98" t="s">
        <v>238</v>
      </c>
      <c r="AC18" s="98" t="s">
        <v>237</v>
      </c>
      <c r="AD18" s="98" t="s">
        <v>238</v>
      </c>
      <c r="AE18" s="98" t="s">
        <v>238</v>
      </c>
      <c r="AF18" s="98" t="s">
        <v>238</v>
      </c>
      <c r="AG18" s="98" t="s">
        <v>238</v>
      </c>
      <c r="AH18" s="98" t="s">
        <v>238</v>
      </c>
      <c r="AI18" s="98" t="s">
        <v>238</v>
      </c>
      <c r="AJ18" s="98" t="s">
        <v>3521</v>
      </c>
      <c r="AK18" s="152"/>
      <c r="AL18" s="98" t="s">
        <v>1963</v>
      </c>
    </row>
    <row r="19" spans="1:38" ht="30" customHeight="1" x14ac:dyDescent="0.35">
      <c r="A19" s="104" t="s">
        <v>2582</v>
      </c>
      <c r="B19" s="98" t="s">
        <v>2583</v>
      </c>
      <c r="C19" s="95">
        <v>44036</v>
      </c>
      <c r="D19" s="96">
        <v>44058</v>
      </c>
      <c r="E19" s="93" t="s">
        <v>2584</v>
      </c>
      <c r="F19" s="113" t="str">
        <f t="shared" si="0"/>
        <v>https://www.ncbi.nlm.nih.gov/pmc/articles/PMC7387043/</v>
      </c>
      <c r="G19" s="97" t="s">
        <v>2269</v>
      </c>
      <c r="H19" s="97" t="s">
        <v>2371</v>
      </c>
      <c r="I19" s="98" t="s">
        <v>2585</v>
      </c>
      <c r="J19" s="93" t="s">
        <v>2372</v>
      </c>
      <c r="K19" s="93">
        <v>2020</v>
      </c>
      <c r="L19" s="97" t="s">
        <v>1757</v>
      </c>
      <c r="M19" s="93" t="s">
        <v>2586</v>
      </c>
      <c r="N19" s="97" t="s">
        <v>2238</v>
      </c>
      <c r="O19" s="93" t="s">
        <v>237</v>
      </c>
      <c r="P19" s="93" t="s">
        <v>238</v>
      </c>
      <c r="Q19" s="93" t="s">
        <v>238</v>
      </c>
      <c r="R19" s="100" t="s">
        <v>237</v>
      </c>
      <c r="S19" s="98" t="s">
        <v>101</v>
      </c>
      <c r="T19" s="93" t="s">
        <v>1865</v>
      </c>
      <c r="U19" s="93" t="s">
        <v>238</v>
      </c>
      <c r="V19" s="93" t="s">
        <v>238</v>
      </c>
      <c r="W19" s="98" t="s">
        <v>238</v>
      </c>
      <c r="X19" s="93" t="s">
        <v>238</v>
      </c>
      <c r="Y19" s="93" t="s">
        <v>238</v>
      </c>
      <c r="Z19" s="93" t="s">
        <v>238</v>
      </c>
      <c r="AA19" s="98" t="s">
        <v>238</v>
      </c>
      <c r="AB19" s="98" t="s">
        <v>238</v>
      </c>
      <c r="AC19" s="98" t="s">
        <v>238</v>
      </c>
      <c r="AD19" s="98" t="s">
        <v>238</v>
      </c>
      <c r="AE19" s="98" t="s">
        <v>238</v>
      </c>
      <c r="AF19" s="98" t="s">
        <v>238</v>
      </c>
      <c r="AG19" s="98" t="s">
        <v>238</v>
      </c>
      <c r="AH19" s="98" t="s">
        <v>238</v>
      </c>
      <c r="AI19" s="98" t="s">
        <v>238</v>
      </c>
      <c r="AJ19" s="98" t="s">
        <v>238</v>
      </c>
      <c r="AK19" s="152" t="s">
        <v>2268</v>
      </c>
      <c r="AL19" s="98" t="s">
        <v>1963</v>
      </c>
    </row>
    <row r="20" spans="1:38" ht="30" customHeight="1" x14ac:dyDescent="0.35">
      <c r="A20" s="104" t="s">
        <v>2587</v>
      </c>
      <c r="B20" s="98" t="s">
        <v>2588</v>
      </c>
      <c r="C20" s="95">
        <v>44036</v>
      </c>
      <c r="D20" s="96">
        <v>44058</v>
      </c>
      <c r="E20" s="93" t="s">
        <v>2589</v>
      </c>
      <c r="F20" s="113" t="str">
        <f t="shared" si="0"/>
        <v>https://pubmed.ncbi.nlm.nih.gov/32791699/</v>
      </c>
      <c r="G20" s="97" t="s">
        <v>2269</v>
      </c>
      <c r="H20" s="97" t="s">
        <v>2371</v>
      </c>
      <c r="I20" s="98" t="s">
        <v>2590</v>
      </c>
      <c r="J20" s="93" t="s">
        <v>2372</v>
      </c>
      <c r="K20" s="93">
        <v>2020</v>
      </c>
      <c r="L20" s="97" t="s">
        <v>1757</v>
      </c>
      <c r="M20" s="93" t="s">
        <v>2591</v>
      </c>
      <c r="N20" s="97" t="s">
        <v>2238</v>
      </c>
      <c r="O20" s="93" t="s">
        <v>238</v>
      </c>
      <c r="P20" s="93" t="s">
        <v>237</v>
      </c>
      <c r="Q20" s="93" t="s">
        <v>238</v>
      </c>
      <c r="R20" s="100" t="s">
        <v>238</v>
      </c>
      <c r="S20" s="98" t="s">
        <v>101</v>
      </c>
      <c r="T20" s="93" t="s">
        <v>1865</v>
      </c>
      <c r="U20" s="93" t="s">
        <v>238</v>
      </c>
      <c r="V20" s="93" t="s">
        <v>238</v>
      </c>
      <c r="W20" s="98" t="s">
        <v>238</v>
      </c>
      <c r="X20" s="93" t="s">
        <v>238</v>
      </c>
      <c r="Y20" s="93" t="s">
        <v>238</v>
      </c>
      <c r="Z20" s="93" t="s">
        <v>238</v>
      </c>
      <c r="AA20" s="98" t="s">
        <v>238</v>
      </c>
      <c r="AB20" s="98" t="s">
        <v>238</v>
      </c>
      <c r="AC20" s="98" t="s">
        <v>238</v>
      </c>
      <c r="AD20" s="98" t="s">
        <v>237</v>
      </c>
      <c r="AE20" s="98" t="s">
        <v>238</v>
      </c>
      <c r="AF20" s="98" t="s">
        <v>238</v>
      </c>
      <c r="AG20" s="98" t="s">
        <v>238</v>
      </c>
      <c r="AH20" s="98" t="s">
        <v>238</v>
      </c>
      <c r="AI20" s="98" t="s">
        <v>2592</v>
      </c>
      <c r="AJ20" s="98" t="s">
        <v>238</v>
      </c>
      <c r="AK20" s="152"/>
      <c r="AL20" s="98" t="s">
        <v>1963</v>
      </c>
    </row>
    <row r="21" spans="1:38" ht="30" customHeight="1" x14ac:dyDescent="0.35">
      <c r="A21" s="104" t="s">
        <v>2593</v>
      </c>
      <c r="B21" s="98" t="s">
        <v>2594</v>
      </c>
      <c r="C21" s="95">
        <v>44053</v>
      </c>
      <c r="D21" s="96">
        <v>44057</v>
      </c>
      <c r="E21" s="93" t="s">
        <v>2595</v>
      </c>
      <c r="F21" s="113" t="str">
        <f t="shared" si="0"/>
        <v>https://pubmed.ncbi.nlm.nih.gov/32791117/</v>
      </c>
      <c r="G21" s="97" t="s">
        <v>2596</v>
      </c>
      <c r="H21" s="97" t="s">
        <v>2367</v>
      </c>
      <c r="I21" s="98" t="s">
        <v>2597</v>
      </c>
      <c r="J21" s="93" t="s">
        <v>2364</v>
      </c>
      <c r="K21" s="93">
        <v>2020</v>
      </c>
      <c r="L21" s="97" t="s">
        <v>1757</v>
      </c>
      <c r="M21" s="93" t="s">
        <v>2598</v>
      </c>
      <c r="N21" s="97" t="s">
        <v>2238</v>
      </c>
      <c r="O21" s="93" t="s">
        <v>237</v>
      </c>
      <c r="P21" s="93" t="s">
        <v>238</v>
      </c>
      <c r="Q21" s="93" t="s">
        <v>238</v>
      </c>
      <c r="R21" s="100" t="s">
        <v>237</v>
      </c>
      <c r="S21" s="98" t="s">
        <v>39</v>
      </c>
      <c r="T21" s="93" t="s">
        <v>2599</v>
      </c>
      <c r="U21" s="93" t="s">
        <v>238</v>
      </c>
      <c r="V21" s="93" t="s">
        <v>238</v>
      </c>
      <c r="W21" s="98" t="s">
        <v>238</v>
      </c>
      <c r="X21" s="93" t="s">
        <v>237</v>
      </c>
      <c r="Y21" s="93" t="s">
        <v>238</v>
      </c>
      <c r="Z21" s="93" t="s">
        <v>238</v>
      </c>
      <c r="AA21" s="98" t="s">
        <v>238</v>
      </c>
      <c r="AB21" s="98" t="s">
        <v>238</v>
      </c>
      <c r="AC21" s="98" t="s">
        <v>238</v>
      </c>
      <c r="AD21" s="98" t="s">
        <v>238</v>
      </c>
      <c r="AE21" s="98" t="s">
        <v>238</v>
      </c>
      <c r="AF21" s="98" t="s">
        <v>238</v>
      </c>
      <c r="AG21" s="98" t="s">
        <v>237</v>
      </c>
      <c r="AH21" s="98" t="s">
        <v>238</v>
      </c>
      <c r="AI21" s="98" t="s">
        <v>238</v>
      </c>
      <c r="AJ21" s="98" t="s">
        <v>238</v>
      </c>
      <c r="AK21" s="152" t="s">
        <v>3523</v>
      </c>
      <c r="AL21" s="98" t="s">
        <v>1963</v>
      </c>
    </row>
    <row r="22" spans="1:38" ht="30" customHeight="1" x14ac:dyDescent="0.35">
      <c r="A22" s="104" t="s">
        <v>2600</v>
      </c>
      <c r="B22" s="98" t="s">
        <v>1762</v>
      </c>
      <c r="C22" s="95">
        <v>44053</v>
      </c>
      <c r="D22" s="96">
        <v>44057</v>
      </c>
      <c r="E22" s="93" t="s">
        <v>2601</v>
      </c>
      <c r="F22" s="113" t="str">
        <f t="shared" si="0"/>
        <v>https://www.ncbi.nlm.nih.gov/pmc/articles/PMC7417156/</v>
      </c>
      <c r="G22" s="97" t="s">
        <v>2596</v>
      </c>
      <c r="H22" s="97" t="s">
        <v>109</v>
      </c>
      <c r="I22" s="98" t="s">
        <v>2602</v>
      </c>
      <c r="J22" s="93" t="s">
        <v>2364</v>
      </c>
      <c r="K22" s="93">
        <v>2020</v>
      </c>
      <c r="L22" s="97" t="s">
        <v>1757</v>
      </c>
      <c r="M22" s="93" t="s">
        <v>2603</v>
      </c>
      <c r="N22" s="97" t="s">
        <v>2238</v>
      </c>
      <c r="O22" s="93" t="s">
        <v>237</v>
      </c>
      <c r="P22" s="93" t="s">
        <v>238</v>
      </c>
      <c r="Q22" s="93" t="s">
        <v>238</v>
      </c>
      <c r="R22" s="100" t="s">
        <v>237</v>
      </c>
      <c r="S22" s="98" t="s">
        <v>39</v>
      </c>
      <c r="T22" s="93" t="s">
        <v>1865</v>
      </c>
      <c r="U22" s="93" t="s">
        <v>238</v>
      </c>
      <c r="V22" s="93" t="s">
        <v>238</v>
      </c>
      <c r="W22" s="98" t="s">
        <v>238</v>
      </c>
      <c r="X22" s="93" t="s">
        <v>237</v>
      </c>
      <c r="Y22" s="93" t="s">
        <v>238</v>
      </c>
      <c r="Z22" s="93" t="s">
        <v>238</v>
      </c>
      <c r="AA22" s="98" t="s">
        <v>238</v>
      </c>
      <c r="AB22" s="98" t="s">
        <v>238</v>
      </c>
      <c r="AC22" s="98" t="s">
        <v>238</v>
      </c>
      <c r="AD22" s="98" t="s">
        <v>238</v>
      </c>
      <c r="AE22" s="98" t="s">
        <v>238</v>
      </c>
      <c r="AF22" s="98" t="s">
        <v>238</v>
      </c>
      <c r="AG22" s="98" t="s">
        <v>237</v>
      </c>
      <c r="AH22" s="98" t="s">
        <v>238</v>
      </c>
      <c r="AI22" s="98" t="s">
        <v>238</v>
      </c>
      <c r="AJ22" s="98" t="s">
        <v>238</v>
      </c>
      <c r="AK22" s="152"/>
      <c r="AL22" s="98" t="s">
        <v>1963</v>
      </c>
    </row>
    <row r="23" spans="1:38" ht="30" customHeight="1" x14ac:dyDescent="0.35">
      <c r="A23" s="104" t="s">
        <v>2604</v>
      </c>
      <c r="B23" s="98" t="s">
        <v>2605</v>
      </c>
      <c r="C23" s="95">
        <v>44057</v>
      </c>
      <c r="D23" s="96">
        <v>44057</v>
      </c>
      <c r="E23" s="93" t="s">
        <v>2606</v>
      </c>
      <c r="F23" s="113" t="str">
        <f t="shared" si="0"/>
        <v>https://pubmed.ncbi.nlm.nih.gov/32790663/</v>
      </c>
      <c r="G23" s="97" t="s">
        <v>103</v>
      </c>
      <c r="H23" s="97" t="s">
        <v>104</v>
      </c>
      <c r="I23" s="98" t="s">
        <v>2607</v>
      </c>
      <c r="J23" s="93" t="s">
        <v>2608</v>
      </c>
      <c r="K23" s="93">
        <v>2020</v>
      </c>
      <c r="L23" s="97" t="s">
        <v>1757</v>
      </c>
      <c r="M23" s="93" t="s">
        <v>2609</v>
      </c>
      <c r="N23" s="97" t="s">
        <v>2238</v>
      </c>
      <c r="O23" s="93" t="s">
        <v>238</v>
      </c>
      <c r="P23" s="93" t="s">
        <v>237</v>
      </c>
      <c r="Q23" s="93" t="s">
        <v>238</v>
      </c>
      <c r="R23" s="100" t="s">
        <v>238</v>
      </c>
      <c r="S23" s="98" t="s">
        <v>105</v>
      </c>
      <c r="T23" s="93" t="s">
        <v>2610</v>
      </c>
      <c r="U23" s="93" t="s">
        <v>238</v>
      </c>
      <c r="V23" s="93" t="s">
        <v>238</v>
      </c>
      <c r="W23" s="98" t="s">
        <v>238</v>
      </c>
      <c r="X23" s="93" t="s">
        <v>238</v>
      </c>
      <c r="Y23" s="93" t="s">
        <v>238</v>
      </c>
      <c r="Z23" s="93" t="s">
        <v>237</v>
      </c>
      <c r="AA23" s="98" t="s">
        <v>237</v>
      </c>
      <c r="AB23" s="98" t="s">
        <v>237</v>
      </c>
      <c r="AC23" s="98" t="s">
        <v>237</v>
      </c>
      <c r="AD23" s="98" t="s">
        <v>237</v>
      </c>
      <c r="AE23" s="98" t="s">
        <v>238</v>
      </c>
      <c r="AF23" s="98" t="s">
        <v>238</v>
      </c>
      <c r="AG23" s="98" t="s">
        <v>238</v>
      </c>
      <c r="AH23" s="98" t="s">
        <v>238</v>
      </c>
      <c r="AI23" s="98" t="s">
        <v>238</v>
      </c>
      <c r="AJ23" s="98" t="s">
        <v>238</v>
      </c>
      <c r="AK23" s="152"/>
      <c r="AL23" s="98" t="s">
        <v>1963</v>
      </c>
    </row>
    <row r="24" spans="1:38" ht="30" customHeight="1" x14ac:dyDescent="0.35">
      <c r="A24" s="104" t="s">
        <v>2611</v>
      </c>
      <c r="B24" s="98" t="s">
        <v>2612</v>
      </c>
      <c r="C24" s="95">
        <v>44056</v>
      </c>
      <c r="D24" s="96">
        <v>44057</v>
      </c>
      <c r="E24" s="93" t="s">
        <v>2613</v>
      </c>
      <c r="F24" s="113" t="str">
        <f t="shared" si="0"/>
        <v>https://pubmed.ncbi.nlm.nih.gov/32790245/</v>
      </c>
      <c r="G24" s="97" t="s">
        <v>2269</v>
      </c>
      <c r="H24" s="97" t="s">
        <v>102</v>
      </c>
      <c r="I24" s="98" t="s">
        <v>2614</v>
      </c>
      <c r="J24" s="93" t="s">
        <v>2126</v>
      </c>
      <c r="K24" s="93">
        <v>2020</v>
      </c>
      <c r="L24" s="97" t="s">
        <v>1757</v>
      </c>
      <c r="M24" s="93" t="s">
        <v>2615</v>
      </c>
      <c r="N24" s="97" t="s">
        <v>2238</v>
      </c>
      <c r="O24" s="93" t="s">
        <v>237</v>
      </c>
      <c r="P24" s="93" t="s">
        <v>237</v>
      </c>
      <c r="Q24" s="93" t="s">
        <v>237</v>
      </c>
      <c r="R24" s="100" t="s">
        <v>238</v>
      </c>
      <c r="S24" s="98" t="s">
        <v>101</v>
      </c>
      <c r="T24" s="93" t="s">
        <v>1865</v>
      </c>
      <c r="U24" s="93" t="s">
        <v>237</v>
      </c>
      <c r="V24" s="93" t="s">
        <v>237</v>
      </c>
      <c r="W24" s="98" t="s">
        <v>237</v>
      </c>
      <c r="X24" s="93" t="s">
        <v>237</v>
      </c>
      <c r="Y24" s="93" t="s">
        <v>237</v>
      </c>
      <c r="Z24" s="93" t="s">
        <v>237</v>
      </c>
      <c r="AA24" s="98" t="s">
        <v>237</v>
      </c>
      <c r="AB24" s="98" t="s">
        <v>237</v>
      </c>
      <c r="AC24" s="98" t="s">
        <v>237</v>
      </c>
      <c r="AD24" s="98" t="s">
        <v>237</v>
      </c>
      <c r="AE24" s="98" t="s">
        <v>237</v>
      </c>
      <c r="AF24" s="98" t="s">
        <v>238</v>
      </c>
      <c r="AG24" s="98" t="s">
        <v>238</v>
      </c>
      <c r="AH24" s="98" t="s">
        <v>238</v>
      </c>
      <c r="AI24" s="98" t="s">
        <v>238</v>
      </c>
      <c r="AJ24" s="98" t="s">
        <v>238</v>
      </c>
      <c r="AK24" s="152" t="s">
        <v>2398</v>
      </c>
      <c r="AL24" s="98" t="s">
        <v>1963</v>
      </c>
    </row>
    <row r="25" spans="1:38" ht="30" customHeight="1" x14ac:dyDescent="0.35">
      <c r="A25" s="104" t="s">
        <v>2616</v>
      </c>
      <c r="B25" s="98" t="s">
        <v>2617</v>
      </c>
      <c r="C25" s="95">
        <v>44054</v>
      </c>
      <c r="D25" s="96">
        <v>44057</v>
      </c>
      <c r="E25" s="93" t="s">
        <v>2618</v>
      </c>
      <c r="F25" s="113" t="str">
        <f t="shared" si="0"/>
        <v>https://pubmed.ncbi.nlm.nih.gov/32788391/</v>
      </c>
      <c r="G25" s="97" t="s">
        <v>2495</v>
      </c>
      <c r="H25" s="97" t="s">
        <v>2367</v>
      </c>
      <c r="I25" s="98" t="s">
        <v>2619</v>
      </c>
      <c r="J25" s="93" t="s">
        <v>2620</v>
      </c>
      <c r="K25" s="93">
        <v>2020</v>
      </c>
      <c r="L25" s="97" t="s">
        <v>1757</v>
      </c>
      <c r="M25" s="93" t="s">
        <v>2621</v>
      </c>
      <c r="N25" s="97" t="s">
        <v>2238</v>
      </c>
      <c r="O25" s="93" t="s">
        <v>237</v>
      </c>
      <c r="P25" s="93" t="s">
        <v>238</v>
      </c>
      <c r="Q25" s="93" t="s">
        <v>238</v>
      </c>
      <c r="R25" s="100" t="s">
        <v>238</v>
      </c>
      <c r="S25" s="98" t="s">
        <v>105</v>
      </c>
      <c r="T25" s="93" t="s">
        <v>2622</v>
      </c>
      <c r="U25" s="93" t="s">
        <v>238</v>
      </c>
      <c r="V25" s="93" t="s">
        <v>238</v>
      </c>
      <c r="W25" s="98" t="s">
        <v>238</v>
      </c>
      <c r="X25" s="93" t="s">
        <v>237</v>
      </c>
      <c r="Y25" s="93" t="s">
        <v>238</v>
      </c>
      <c r="Z25" s="93" t="s">
        <v>238</v>
      </c>
      <c r="AA25" s="98" t="s">
        <v>238</v>
      </c>
      <c r="AB25" s="98" t="s">
        <v>238</v>
      </c>
      <c r="AC25" s="98" t="s">
        <v>238</v>
      </c>
      <c r="AD25" s="98" t="s">
        <v>238</v>
      </c>
      <c r="AE25" s="98" t="s">
        <v>238</v>
      </c>
      <c r="AF25" s="98" t="s">
        <v>238</v>
      </c>
      <c r="AG25" s="98" t="s">
        <v>238</v>
      </c>
      <c r="AH25" s="98" t="s">
        <v>238</v>
      </c>
      <c r="AI25" s="98" t="s">
        <v>238</v>
      </c>
      <c r="AJ25" s="98" t="s">
        <v>238</v>
      </c>
      <c r="AK25" s="152"/>
      <c r="AL25" s="98" t="s">
        <v>1963</v>
      </c>
    </row>
    <row r="26" spans="1:38" ht="30" customHeight="1" x14ac:dyDescent="0.35">
      <c r="A26" s="104" t="s">
        <v>2623</v>
      </c>
      <c r="B26" s="98" t="s">
        <v>1762</v>
      </c>
      <c r="C26" s="95">
        <v>44044</v>
      </c>
      <c r="D26" s="96">
        <v>44057</v>
      </c>
      <c r="E26" s="93" t="s">
        <v>2624</v>
      </c>
      <c r="F26" s="113" t="str">
        <f t="shared" si="0"/>
        <v>https://pubmed.ncbi.nlm.nih.gov/32785714/</v>
      </c>
      <c r="G26" s="97" t="s">
        <v>103</v>
      </c>
      <c r="H26" s="97" t="s">
        <v>1760</v>
      </c>
      <c r="I26" s="98" t="s">
        <v>2625</v>
      </c>
      <c r="J26" s="93" t="s">
        <v>2626</v>
      </c>
      <c r="K26" s="93">
        <v>2020</v>
      </c>
      <c r="L26" s="97" t="s">
        <v>1757</v>
      </c>
      <c r="M26" s="93" t="s">
        <v>2627</v>
      </c>
      <c r="N26" s="97" t="s">
        <v>2238</v>
      </c>
      <c r="O26" s="93" t="s">
        <v>238</v>
      </c>
      <c r="P26" s="93" t="s">
        <v>237</v>
      </c>
      <c r="Q26" s="93" t="s">
        <v>238</v>
      </c>
      <c r="R26" s="100" t="s">
        <v>238</v>
      </c>
      <c r="S26" s="98" t="s">
        <v>105</v>
      </c>
      <c r="T26" s="93" t="s">
        <v>1865</v>
      </c>
      <c r="U26" s="93" t="s">
        <v>238</v>
      </c>
      <c r="V26" s="93" t="s">
        <v>238</v>
      </c>
      <c r="W26" s="98" t="s">
        <v>238</v>
      </c>
      <c r="X26" s="93" t="s">
        <v>238</v>
      </c>
      <c r="Y26" s="93" t="s">
        <v>238</v>
      </c>
      <c r="Z26" s="93" t="s">
        <v>238</v>
      </c>
      <c r="AA26" s="98" t="s">
        <v>237</v>
      </c>
      <c r="AB26" s="98" t="s">
        <v>238</v>
      </c>
      <c r="AC26" s="98" t="s">
        <v>238</v>
      </c>
      <c r="AD26" s="98" t="s">
        <v>238</v>
      </c>
      <c r="AE26" s="98" t="s">
        <v>238</v>
      </c>
      <c r="AF26" s="98" t="s">
        <v>238</v>
      </c>
      <c r="AG26" s="98" t="s">
        <v>238</v>
      </c>
      <c r="AH26" s="98" t="s">
        <v>238</v>
      </c>
      <c r="AI26" s="98" t="s">
        <v>238</v>
      </c>
      <c r="AJ26" s="98" t="s">
        <v>238</v>
      </c>
      <c r="AK26" s="152"/>
      <c r="AL26" s="98" t="s">
        <v>1963</v>
      </c>
    </row>
    <row r="27" spans="1:38" ht="30" customHeight="1" x14ac:dyDescent="0.35">
      <c r="A27" s="104" t="s">
        <v>2628</v>
      </c>
      <c r="B27" s="98" t="s">
        <v>2629</v>
      </c>
      <c r="C27" s="95">
        <v>44055</v>
      </c>
      <c r="D27" s="96">
        <v>44057</v>
      </c>
      <c r="E27" s="93" t="s">
        <v>2630</v>
      </c>
      <c r="F27" s="113" t="str">
        <f t="shared" si="0"/>
        <v>https://pubmed.ncbi.nlm.nih.gov/32785649/</v>
      </c>
      <c r="G27" s="97" t="s">
        <v>755</v>
      </c>
      <c r="H27" s="97" t="s">
        <v>109</v>
      </c>
      <c r="I27" s="98" t="s">
        <v>2631</v>
      </c>
      <c r="J27" s="93" t="s">
        <v>2266</v>
      </c>
      <c r="K27" s="93">
        <v>2020</v>
      </c>
      <c r="L27" s="97" t="s">
        <v>1757</v>
      </c>
      <c r="M27" s="93" t="s">
        <v>2632</v>
      </c>
      <c r="N27" s="97" t="s">
        <v>2238</v>
      </c>
      <c r="O27" s="93" t="s">
        <v>238</v>
      </c>
      <c r="P27" s="93" t="s">
        <v>237</v>
      </c>
      <c r="Q27" s="93" t="s">
        <v>238</v>
      </c>
      <c r="R27" s="100" t="s">
        <v>238</v>
      </c>
      <c r="S27" s="98" t="s">
        <v>101</v>
      </c>
      <c r="T27" s="93" t="s">
        <v>1865</v>
      </c>
      <c r="U27" s="93" t="s">
        <v>238</v>
      </c>
      <c r="V27" s="93" t="s">
        <v>238</v>
      </c>
      <c r="W27" s="98" t="s">
        <v>238</v>
      </c>
      <c r="X27" s="93" t="s">
        <v>238</v>
      </c>
      <c r="Y27" s="93" t="s">
        <v>238</v>
      </c>
      <c r="Z27" s="93" t="s">
        <v>238</v>
      </c>
      <c r="AA27" s="98" t="s">
        <v>238</v>
      </c>
      <c r="AB27" s="98" t="s">
        <v>238</v>
      </c>
      <c r="AC27" s="98" t="s">
        <v>238</v>
      </c>
      <c r="AD27" s="98" t="s">
        <v>237</v>
      </c>
      <c r="AE27" s="98" t="s">
        <v>238</v>
      </c>
      <c r="AF27" s="98" t="s">
        <v>238</v>
      </c>
      <c r="AG27" s="98" t="s">
        <v>238</v>
      </c>
      <c r="AH27" s="98" t="s">
        <v>238</v>
      </c>
      <c r="AI27" s="98" t="s">
        <v>238</v>
      </c>
      <c r="AJ27" s="98" t="s">
        <v>238</v>
      </c>
      <c r="AK27" s="152"/>
      <c r="AL27" s="98" t="s">
        <v>1963</v>
      </c>
    </row>
    <row r="28" spans="1:38" ht="30" customHeight="1" x14ac:dyDescent="0.35">
      <c r="A28" s="104" t="s">
        <v>2633</v>
      </c>
      <c r="B28" s="98" t="s">
        <v>1762</v>
      </c>
      <c r="C28" s="95">
        <v>44050</v>
      </c>
      <c r="D28" s="96">
        <v>44057</v>
      </c>
      <c r="E28" s="93" t="s">
        <v>2634</v>
      </c>
      <c r="F28" s="113" t="str">
        <f t="shared" si="0"/>
        <v>https://pubmed.ncbi.nlm.nih.gov/32785494/</v>
      </c>
      <c r="G28" s="97" t="s">
        <v>755</v>
      </c>
      <c r="H28" s="97" t="s">
        <v>109</v>
      </c>
      <c r="I28" s="98" t="s">
        <v>2635</v>
      </c>
      <c r="J28" s="93" t="s">
        <v>2636</v>
      </c>
      <c r="K28" s="93">
        <v>2020</v>
      </c>
      <c r="L28" s="97" t="s">
        <v>1757</v>
      </c>
      <c r="M28" s="93" t="s">
        <v>2637</v>
      </c>
      <c r="N28" s="97" t="s">
        <v>2638</v>
      </c>
      <c r="O28" s="93" t="s">
        <v>237</v>
      </c>
      <c r="P28" s="93" t="s">
        <v>238</v>
      </c>
      <c r="Q28" s="93" t="s">
        <v>237</v>
      </c>
      <c r="R28" s="100" t="s">
        <v>238</v>
      </c>
      <c r="S28" s="98" t="s">
        <v>101</v>
      </c>
      <c r="T28" s="93" t="s">
        <v>1865</v>
      </c>
      <c r="U28" s="93" t="s">
        <v>237</v>
      </c>
      <c r="V28" s="93" t="s">
        <v>237</v>
      </c>
      <c r="W28" s="98" t="s">
        <v>237</v>
      </c>
      <c r="X28" s="93" t="s">
        <v>237</v>
      </c>
      <c r="Y28" s="93" t="s">
        <v>237</v>
      </c>
      <c r="Z28" s="93" t="s">
        <v>238</v>
      </c>
      <c r="AA28" s="98" t="s">
        <v>238</v>
      </c>
      <c r="AB28" s="98" t="s">
        <v>238</v>
      </c>
      <c r="AC28" s="98" t="s">
        <v>238</v>
      </c>
      <c r="AD28" s="98" t="s">
        <v>238</v>
      </c>
      <c r="AE28" s="98" t="s">
        <v>237</v>
      </c>
      <c r="AF28" s="98" t="s">
        <v>238</v>
      </c>
      <c r="AG28" s="98" t="s">
        <v>238</v>
      </c>
      <c r="AH28" s="98" t="s">
        <v>238</v>
      </c>
      <c r="AI28" s="98" t="s">
        <v>238</v>
      </c>
      <c r="AJ28" s="98" t="s">
        <v>238</v>
      </c>
      <c r="AK28" s="152"/>
      <c r="AL28" s="98" t="s">
        <v>1963</v>
      </c>
    </row>
    <row r="29" spans="1:38" ht="30" customHeight="1" x14ac:dyDescent="0.35">
      <c r="A29" s="104" t="s">
        <v>2639</v>
      </c>
      <c r="B29" s="98" t="s">
        <v>2640</v>
      </c>
      <c r="C29" s="95">
        <v>44055</v>
      </c>
      <c r="D29" s="96">
        <v>44056</v>
      </c>
      <c r="E29" s="93" t="s">
        <v>2641</v>
      </c>
      <c r="F29" s="113" t="str">
        <f t="shared" si="0"/>
        <v>https://pubmed.ncbi.nlm.nih.gov/32782044/</v>
      </c>
      <c r="G29" s="97" t="s">
        <v>755</v>
      </c>
      <c r="H29" s="97" t="s">
        <v>109</v>
      </c>
      <c r="I29" s="98" t="s">
        <v>2642</v>
      </c>
      <c r="J29" s="93" t="s">
        <v>2643</v>
      </c>
      <c r="K29" s="93">
        <v>2020</v>
      </c>
      <c r="L29" s="97" t="s">
        <v>1757</v>
      </c>
      <c r="M29" s="93" t="s">
        <v>2644</v>
      </c>
      <c r="N29" s="97" t="s">
        <v>2238</v>
      </c>
      <c r="O29" s="93" t="s">
        <v>237</v>
      </c>
      <c r="P29" s="93" t="s">
        <v>237</v>
      </c>
      <c r="Q29" s="93" t="s">
        <v>238</v>
      </c>
      <c r="R29" s="100" t="s">
        <v>238</v>
      </c>
      <c r="S29" s="98" t="s">
        <v>101</v>
      </c>
      <c r="T29" s="93" t="s">
        <v>1865</v>
      </c>
      <c r="U29" s="93" t="s">
        <v>237</v>
      </c>
      <c r="V29" s="93" t="s">
        <v>238</v>
      </c>
      <c r="W29" s="98" t="s">
        <v>237</v>
      </c>
      <c r="X29" s="93" t="s">
        <v>238</v>
      </c>
      <c r="Y29" s="93" t="s">
        <v>237</v>
      </c>
      <c r="Z29" s="93" t="s">
        <v>238</v>
      </c>
      <c r="AA29" s="98" t="s">
        <v>237</v>
      </c>
      <c r="AB29" s="98" t="s">
        <v>237</v>
      </c>
      <c r="AC29" s="98" t="s">
        <v>237</v>
      </c>
      <c r="AD29" s="98" t="s">
        <v>237</v>
      </c>
      <c r="AE29" s="98" t="s">
        <v>238</v>
      </c>
      <c r="AF29" s="98" t="s">
        <v>238</v>
      </c>
      <c r="AG29" s="98" t="s">
        <v>238</v>
      </c>
      <c r="AH29" s="98" t="s">
        <v>238</v>
      </c>
      <c r="AI29" s="98" t="s">
        <v>238</v>
      </c>
      <c r="AJ29" s="98" t="s">
        <v>238</v>
      </c>
      <c r="AK29" s="152"/>
      <c r="AL29" s="98" t="s">
        <v>1963</v>
      </c>
    </row>
    <row r="30" spans="1:38" ht="30" customHeight="1" x14ac:dyDescent="0.35">
      <c r="A30" s="104" t="s">
        <v>2645</v>
      </c>
      <c r="B30" s="98" t="s">
        <v>1762</v>
      </c>
      <c r="C30" s="95">
        <v>44054</v>
      </c>
      <c r="D30" s="96">
        <v>44055</v>
      </c>
      <c r="E30" s="93" t="s">
        <v>2646</v>
      </c>
      <c r="F30" s="113" t="str">
        <f t="shared" si="0"/>
        <v>https://link.springer.com/article/10.1007/s12519-020-00386-w</v>
      </c>
      <c r="G30" s="97" t="s">
        <v>755</v>
      </c>
      <c r="H30" s="97" t="s">
        <v>109</v>
      </c>
      <c r="I30" s="98" t="s">
        <v>2647</v>
      </c>
      <c r="J30" s="93" t="s">
        <v>2648</v>
      </c>
      <c r="K30" s="93">
        <v>2020</v>
      </c>
      <c r="L30" s="97" t="s">
        <v>1757</v>
      </c>
      <c r="M30" s="93" t="s">
        <v>2649</v>
      </c>
      <c r="N30" s="97" t="s">
        <v>2238</v>
      </c>
      <c r="O30" s="93" t="s">
        <v>238</v>
      </c>
      <c r="P30" s="93" t="s">
        <v>237</v>
      </c>
      <c r="Q30" s="93" t="s">
        <v>238</v>
      </c>
      <c r="R30" s="100" t="s">
        <v>238</v>
      </c>
      <c r="S30" s="98" t="s">
        <v>101</v>
      </c>
      <c r="T30" s="93" t="s">
        <v>1865</v>
      </c>
      <c r="U30" s="93" t="s">
        <v>238</v>
      </c>
      <c r="V30" s="93" t="s">
        <v>238</v>
      </c>
      <c r="W30" s="98" t="s">
        <v>238</v>
      </c>
      <c r="X30" s="93" t="s">
        <v>238</v>
      </c>
      <c r="Y30" s="93" t="s">
        <v>238</v>
      </c>
      <c r="Z30" s="93" t="s">
        <v>237</v>
      </c>
      <c r="AA30" s="98" t="s">
        <v>237</v>
      </c>
      <c r="AB30" s="98" t="s">
        <v>237</v>
      </c>
      <c r="AC30" s="98" t="s">
        <v>237</v>
      </c>
      <c r="AD30" s="98" t="s">
        <v>237</v>
      </c>
      <c r="AE30" s="98" t="s">
        <v>238</v>
      </c>
      <c r="AF30" s="98" t="s">
        <v>238</v>
      </c>
      <c r="AG30" s="98" t="s">
        <v>238</v>
      </c>
      <c r="AH30" s="98" t="s">
        <v>238</v>
      </c>
      <c r="AI30" s="98" t="s">
        <v>238</v>
      </c>
      <c r="AJ30" s="98" t="s">
        <v>238</v>
      </c>
      <c r="AK30" s="152"/>
      <c r="AL30" s="98" t="s">
        <v>1963</v>
      </c>
    </row>
    <row r="31" spans="1:38" ht="30" customHeight="1" x14ac:dyDescent="0.35">
      <c r="A31" s="104" t="s">
        <v>2650</v>
      </c>
      <c r="B31" s="98" t="s">
        <v>2651</v>
      </c>
      <c r="C31" s="95">
        <v>44029</v>
      </c>
      <c r="D31" s="96">
        <v>44055</v>
      </c>
      <c r="E31" s="93" t="s">
        <v>2652</v>
      </c>
      <c r="F31" s="113" t="str">
        <f t="shared" si="0"/>
        <v>https://pubmed.ncbi.nlm.nih.gov/32779810/</v>
      </c>
      <c r="G31" s="97" t="s">
        <v>755</v>
      </c>
      <c r="H31" s="97" t="s">
        <v>102</v>
      </c>
      <c r="I31" s="98" t="s">
        <v>2653</v>
      </c>
      <c r="J31" s="93" t="s">
        <v>2354</v>
      </c>
      <c r="K31" s="93">
        <v>2020</v>
      </c>
      <c r="L31" s="97" t="s">
        <v>1757</v>
      </c>
      <c r="M31" s="93" t="s">
        <v>2654</v>
      </c>
      <c r="N31" s="97" t="s">
        <v>2238</v>
      </c>
      <c r="O31" s="93" t="s">
        <v>237</v>
      </c>
      <c r="P31" s="93" t="s">
        <v>238</v>
      </c>
      <c r="Q31" s="93" t="s">
        <v>237</v>
      </c>
      <c r="R31" s="100" t="s">
        <v>238</v>
      </c>
      <c r="S31" s="98" t="s">
        <v>101</v>
      </c>
      <c r="T31" s="93" t="s">
        <v>1865</v>
      </c>
      <c r="U31" s="93" t="s">
        <v>237</v>
      </c>
      <c r="V31" s="93" t="s">
        <v>237</v>
      </c>
      <c r="W31" s="98" t="s">
        <v>238</v>
      </c>
      <c r="X31" s="93" t="s">
        <v>237</v>
      </c>
      <c r="Y31" s="93" t="s">
        <v>238</v>
      </c>
      <c r="Z31" s="93" t="s">
        <v>238</v>
      </c>
      <c r="AA31" s="98" t="s">
        <v>238</v>
      </c>
      <c r="AB31" s="98" t="s">
        <v>238</v>
      </c>
      <c r="AC31" s="98" t="s">
        <v>238</v>
      </c>
      <c r="AD31" s="98" t="s">
        <v>238</v>
      </c>
      <c r="AE31" s="98" t="s">
        <v>237</v>
      </c>
      <c r="AF31" s="98" t="s">
        <v>237</v>
      </c>
      <c r="AG31" s="98" t="s">
        <v>238</v>
      </c>
      <c r="AH31" s="98" t="s">
        <v>238</v>
      </c>
      <c r="AI31" s="98" t="s">
        <v>238</v>
      </c>
      <c r="AJ31" s="98" t="s">
        <v>238</v>
      </c>
      <c r="AK31" s="152" t="s">
        <v>2273</v>
      </c>
      <c r="AL31" s="98" t="s">
        <v>1963</v>
      </c>
    </row>
    <row r="32" spans="1:38" ht="30" customHeight="1" x14ac:dyDescent="0.35">
      <c r="A32" s="104" t="s">
        <v>2655</v>
      </c>
      <c r="B32" s="98" t="s">
        <v>2656</v>
      </c>
      <c r="C32" s="95">
        <v>44033</v>
      </c>
      <c r="D32" s="96">
        <v>44060</v>
      </c>
      <c r="E32" s="93" t="s">
        <v>2657</v>
      </c>
      <c r="F32" s="113" t="str">
        <f t="shared" si="0"/>
        <v>https://www.sciencedirect.com/science/article/pii/S2451847620301020</v>
      </c>
      <c r="G32" s="97" t="s">
        <v>755</v>
      </c>
      <c r="H32" s="97" t="s">
        <v>109</v>
      </c>
      <c r="I32" s="98" t="s">
        <v>2658</v>
      </c>
      <c r="J32" s="93" t="s">
        <v>2659</v>
      </c>
      <c r="K32" s="93">
        <v>2020</v>
      </c>
      <c r="L32" s="97" t="s">
        <v>1757</v>
      </c>
      <c r="M32" s="93" t="s">
        <v>2660</v>
      </c>
      <c r="N32" s="97" t="s">
        <v>2238</v>
      </c>
      <c r="O32" s="93" t="s">
        <v>237</v>
      </c>
      <c r="P32" s="93" t="s">
        <v>237</v>
      </c>
      <c r="Q32" s="93" t="s">
        <v>238</v>
      </c>
      <c r="R32" s="100" t="s">
        <v>237</v>
      </c>
      <c r="S32" s="98" t="s">
        <v>101</v>
      </c>
      <c r="T32" s="93" t="s">
        <v>1865</v>
      </c>
      <c r="U32" s="93" t="s">
        <v>238</v>
      </c>
      <c r="V32" s="93" t="s">
        <v>238</v>
      </c>
      <c r="W32" s="98" t="s">
        <v>238</v>
      </c>
      <c r="X32" s="93" t="s">
        <v>237</v>
      </c>
      <c r="Y32" s="93" t="s">
        <v>238</v>
      </c>
      <c r="Z32" s="93" t="s">
        <v>238</v>
      </c>
      <c r="AA32" s="98" t="s">
        <v>238</v>
      </c>
      <c r="AB32" s="98" t="s">
        <v>238</v>
      </c>
      <c r="AC32" s="98" t="s">
        <v>238</v>
      </c>
      <c r="AD32" s="98" t="s">
        <v>238</v>
      </c>
      <c r="AE32" s="98" t="s">
        <v>238</v>
      </c>
      <c r="AF32" s="98" t="s">
        <v>238</v>
      </c>
      <c r="AG32" s="98" t="s">
        <v>238</v>
      </c>
      <c r="AH32" s="98" t="s">
        <v>238</v>
      </c>
      <c r="AI32" s="98" t="s">
        <v>238</v>
      </c>
      <c r="AJ32" s="98" t="s">
        <v>238</v>
      </c>
      <c r="AK32" s="152"/>
      <c r="AL32" s="98" t="s">
        <v>1963</v>
      </c>
    </row>
    <row r="33" spans="1:38" ht="30" customHeight="1" x14ac:dyDescent="0.35">
      <c r="A33" s="104" t="s">
        <v>2661</v>
      </c>
      <c r="B33" s="98" t="s">
        <v>2662</v>
      </c>
      <c r="C33" s="95">
        <v>44017</v>
      </c>
      <c r="D33" s="96">
        <v>44060</v>
      </c>
      <c r="E33" s="93" t="s">
        <v>2663</v>
      </c>
      <c r="F33" s="113" t="str">
        <f t="shared" si="0"/>
        <v>https://sites.kowsarpub.com/ijp/articles/103807.html</v>
      </c>
      <c r="G33" s="97" t="s">
        <v>2123</v>
      </c>
      <c r="H33" s="97" t="s">
        <v>104</v>
      </c>
      <c r="I33" s="98" t="s">
        <v>2664</v>
      </c>
      <c r="J33" s="93" t="s">
        <v>2665</v>
      </c>
      <c r="K33" s="93">
        <v>2020</v>
      </c>
      <c r="L33" s="97" t="s">
        <v>1757</v>
      </c>
      <c r="M33" s="93" t="s">
        <v>2666</v>
      </c>
      <c r="N33" s="97" t="s">
        <v>2238</v>
      </c>
      <c r="O33" s="93" t="s">
        <v>238</v>
      </c>
      <c r="P33" s="93" t="s">
        <v>237</v>
      </c>
      <c r="Q33" s="93" t="s">
        <v>238</v>
      </c>
      <c r="R33" s="100" t="s">
        <v>238</v>
      </c>
      <c r="S33" s="98" t="s">
        <v>39</v>
      </c>
      <c r="T33" s="93">
        <v>1</v>
      </c>
      <c r="U33" s="93" t="s">
        <v>238</v>
      </c>
      <c r="V33" s="93" t="s">
        <v>238</v>
      </c>
      <c r="W33" s="98" t="s">
        <v>238</v>
      </c>
      <c r="X33" s="93" t="s">
        <v>238</v>
      </c>
      <c r="Y33" s="93" t="s">
        <v>238</v>
      </c>
      <c r="Z33" s="93" t="s">
        <v>237</v>
      </c>
      <c r="AA33" s="98" t="s">
        <v>237</v>
      </c>
      <c r="AB33" s="98" t="s">
        <v>237</v>
      </c>
      <c r="AC33" s="98" t="s">
        <v>237</v>
      </c>
      <c r="AD33" s="98" t="s">
        <v>237</v>
      </c>
      <c r="AE33" s="98" t="s">
        <v>238</v>
      </c>
      <c r="AF33" s="98" t="s">
        <v>238</v>
      </c>
      <c r="AG33" s="98" t="s">
        <v>238</v>
      </c>
      <c r="AH33" s="98" t="s">
        <v>238</v>
      </c>
      <c r="AI33" s="98" t="s">
        <v>238</v>
      </c>
      <c r="AJ33" s="98" t="s">
        <v>238</v>
      </c>
      <c r="AK33" s="152"/>
      <c r="AL33" s="98" t="s">
        <v>1963</v>
      </c>
    </row>
    <row r="34" spans="1:38" ht="30" customHeight="1" x14ac:dyDescent="0.35">
      <c r="A34" s="104" t="s">
        <v>2667</v>
      </c>
      <c r="B34" s="98" t="s">
        <v>2668</v>
      </c>
      <c r="C34" s="95">
        <v>44040</v>
      </c>
      <c r="D34" s="96">
        <v>44057</v>
      </c>
      <c r="E34" s="93" t="s">
        <v>2669</v>
      </c>
      <c r="F34" s="113" t="str">
        <f t="shared" si="0"/>
        <v>https://www.dovepress.com/coronavirus-disease-2019-covid-19-in-children-prevalence-diagnosis-cli-peer-reviewed-article-IJGM</v>
      </c>
      <c r="G34" s="97" t="s">
        <v>755</v>
      </c>
      <c r="H34" s="97" t="s">
        <v>102</v>
      </c>
      <c r="I34" s="98" t="s">
        <v>2670</v>
      </c>
      <c r="J34" s="93" t="s">
        <v>2671</v>
      </c>
      <c r="K34" s="93">
        <v>2020</v>
      </c>
      <c r="L34" s="97" t="s">
        <v>1757</v>
      </c>
      <c r="M34" s="93" t="s">
        <v>2672</v>
      </c>
      <c r="N34" s="97" t="s">
        <v>2238</v>
      </c>
      <c r="O34" s="93" t="s">
        <v>238</v>
      </c>
      <c r="P34" s="93" t="s">
        <v>237</v>
      </c>
      <c r="Q34" s="93" t="s">
        <v>238</v>
      </c>
      <c r="R34" s="100" t="s">
        <v>238</v>
      </c>
      <c r="S34" s="98" t="s">
        <v>101</v>
      </c>
      <c r="T34" s="93" t="s">
        <v>1865</v>
      </c>
      <c r="U34" s="93" t="s">
        <v>238</v>
      </c>
      <c r="V34" s="93" t="s">
        <v>238</v>
      </c>
      <c r="W34" s="98" t="s">
        <v>238</v>
      </c>
      <c r="X34" s="93" t="s">
        <v>238</v>
      </c>
      <c r="Y34" s="93" t="s">
        <v>238</v>
      </c>
      <c r="Z34" s="93" t="s">
        <v>237</v>
      </c>
      <c r="AA34" s="98" t="s">
        <v>237</v>
      </c>
      <c r="AB34" s="98" t="s">
        <v>237</v>
      </c>
      <c r="AC34" s="98" t="s">
        <v>237</v>
      </c>
      <c r="AD34" s="98" t="s">
        <v>237</v>
      </c>
      <c r="AE34" s="98" t="s">
        <v>238</v>
      </c>
      <c r="AF34" s="98" t="s">
        <v>238</v>
      </c>
      <c r="AG34" s="98" t="s">
        <v>238</v>
      </c>
      <c r="AH34" s="98" t="s">
        <v>238</v>
      </c>
      <c r="AI34" s="98" t="s">
        <v>238</v>
      </c>
      <c r="AJ34" s="98" t="s">
        <v>238</v>
      </c>
      <c r="AK34" s="152"/>
      <c r="AL34" s="98" t="s">
        <v>1963</v>
      </c>
    </row>
    <row r="35" spans="1:38" ht="30" customHeight="1" x14ac:dyDescent="0.35">
      <c r="A35" s="104" t="s">
        <v>3505</v>
      </c>
      <c r="B35" s="98" t="s">
        <v>2673</v>
      </c>
      <c r="C35" s="95">
        <v>44018</v>
      </c>
      <c r="D35" s="96" t="s">
        <v>3511</v>
      </c>
      <c r="E35" s="112" t="s">
        <v>2674</v>
      </c>
      <c r="F35" s="113" t="str">
        <f t="shared" si="0"/>
        <v>https://www.nepjol.info/index.php/NJOG/article/view/29347</v>
      </c>
      <c r="G35" s="97" t="s">
        <v>755</v>
      </c>
      <c r="H35" s="97" t="s">
        <v>109</v>
      </c>
      <c r="I35" s="98" t="s">
        <v>2675</v>
      </c>
      <c r="J35" s="93" t="s">
        <v>2676</v>
      </c>
      <c r="K35" s="93">
        <v>2020</v>
      </c>
      <c r="L35" s="97" t="s">
        <v>1757</v>
      </c>
      <c r="M35" s="93" t="s">
        <v>2677</v>
      </c>
      <c r="N35" s="97" t="s">
        <v>2238</v>
      </c>
      <c r="O35" s="93" t="s">
        <v>237</v>
      </c>
      <c r="P35" s="93" t="s">
        <v>238</v>
      </c>
      <c r="Q35" s="93" t="s">
        <v>237</v>
      </c>
      <c r="R35" s="100" t="s">
        <v>238</v>
      </c>
      <c r="S35" s="98" t="s">
        <v>101</v>
      </c>
      <c r="T35" s="93" t="s">
        <v>1865</v>
      </c>
      <c r="U35" s="93" t="s">
        <v>237</v>
      </c>
      <c r="V35" s="93" t="s">
        <v>238</v>
      </c>
      <c r="W35" s="98" t="s">
        <v>237</v>
      </c>
      <c r="X35" s="93" t="s">
        <v>237</v>
      </c>
      <c r="Y35" s="93" t="s">
        <v>237</v>
      </c>
      <c r="Z35" s="93" t="s">
        <v>238</v>
      </c>
      <c r="AA35" s="98" t="s">
        <v>238</v>
      </c>
      <c r="AB35" s="98" t="s">
        <v>238</v>
      </c>
      <c r="AC35" s="98" t="s">
        <v>238</v>
      </c>
      <c r="AD35" s="98" t="s">
        <v>238</v>
      </c>
      <c r="AE35" s="98" t="s">
        <v>237</v>
      </c>
      <c r="AF35" s="98" t="s">
        <v>238</v>
      </c>
      <c r="AG35" s="98" t="s">
        <v>238</v>
      </c>
      <c r="AH35" s="98" t="s">
        <v>238</v>
      </c>
      <c r="AI35" s="98"/>
      <c r="AJ35" s="98" t="s">
        <v>238</v>
      </c>
      <c r="AK35" s="152" t="s">
        <v>2273</v>
      </c>
      <c r="AL35" s="98" t="s">
        <v>3519</v>
      </c>
    </row>
    <row r="36" spans="1:38" ht="30" customHeight="1" x14ac:dyDescent="0.35">
      <c r="A36" s="104" t="s">
        <v>2678</v>
      </c>
      <c r="B36" s="98" t="s">
        <v>2679</v>
      </c>
      <c r="C36" s="95">
        <v>44001</v>
      </c>
      <c r="D36" s="96" t="s">
        <v>3511</v>
      </c>
      <c r="E36" s="93" t="s">
        <v>2680</v>
      </c>
      <c r="F36" s="113" t="str">
        <f t="shared" si="0"/>
        <v>https://www.researchgate.net/publication/342355416_Features_evaluation_and_treatment_of_COVID-19_infected_patient_A_case_study_in_31_hospitals_in_Nepal</v>
      </c>
      <c r="G36" s="97" t="s">
        <v>2596</v>
      </c>
      <c r="H36" s="97" t="s">
        <v>104</v>
      </c>
      <c r="I36" s="98" t="s">
        <v>2681</v>
      </c>
      <c r="J36" s="93" t="s">
        <v>2682</v>
      </c>
      <c r="K36" s="93">
        <v>2020</v>
      </c>
      <c r="L36" s="97" t="s">
        <v>1757</v>
      </c>
      <c r="M36" s="93" t="s">
        <v>3516</v>
      </c>
      <c r="N36" s="97" t="s">
        <v>2238</v>
      </c>
      <c r="O36" s="93" t="s">
        <v>238</v>
      </c>
      <c r="P36" s="93" t="s">
        <v>237</v>
      </c>
      <c r="Q36" s="93" t="s">
        <v>238</v>
      </c>
      <c r="R36" s="100" t="s">
        <v>238</v>
      </c>
      <c r="S36" s="98" t="s">
        <v>39</v>
      </c>
      <c r="T36" s="93" t="s">
        <v>1865</v>
      </c>
      <c r="U36" s="93" t="s">
        <v>238</v>
      </c>
      <c r="V36" s="93" t="s">
        <v>238</v>
      </c>
      <c r="W36" s="98" t="s">
        <v>238</v>
      </c>
      <c r="X36" s="93" t="s">
        <v>238</v>
      </c>
      <c r="Y36" s="93" t="s">
        <v>238</v>
      </c>
      <c r="Z36" s="93" t="s">
        <v>238</v>
      </c>
      <c r="AA36" s="98" t="s">
        <v>237</v>
      </c>
      <c r="AB36" s="98" t="s">
        <v>237</v>
      </c>
      <c r="AC36" s="98" t="s">
        <v>238</v>
      </c>
      <c r="AD36" s="98" t="s">
        <v>237</v>
      </c>
      <c r="AE36" s="98" t="s">
        <v>238</v>
      </c>
      <c r="AF36" s="98" t="s">
        <v>238</v>
      </c>
      <c r="AG36" s="98" t="s">
        <v>238</v>
      </c>
      <c r="AH36" s="98" t="s">
        <v>238</v>
      </c>
      <c r="AI36" s="98"/>
      <c r="AJ36" s="98" t="s">
        <v>238</v>
      </c>
      <c r="AK36" s="152"/>
      <c r="AL36" s="98" t="s">
        <v>3519</v>
      </c>
    </row>
    <row r="37" spans="1:38" ht="30" customHeight="1" x14ac:dyDescent="0.35">
      <c r="A37" s="104" t="s">
        <v>2683</v>
      </c>
      <c r="B37" s="98" t="s">
        <v>1762</v>
      </c>
      <c r="C37" s="95">
        <v>43989</v>
      </c>
      <c r="D37" s="96" t="s">
        <v>3511</v>
      </c>
      <c r="E37" s="93" t="s">
        <v>2684</v>
      </c>
      <c r="F37" s="113" t="str">
        <f t="shared" si="0"/>
        <v>https://jlmc.edu.np/index.php/JLMC/article/view/366</v>
      </c>
      <c r="G37" s="97" t="s">
        <v>755</v>
      </c>
      <c r="H37" s="97" t="s">
        <v>109</v>
      </c>
      <c r="I37" s="98" t="s">
        <v>2685</v>
      </c>
      <c r="J37" s="93" t="s">
        <v>2686</v>
      </c>
      <c r="K37" s="93">
        <v>2020</v>
      </c>
      <c r="L37" s="97" t="s">
        <v>1757</v>
      </c>
      <c r="M37" s="93" t="s">
        <v>2687</v>
      </c>
      <c r="N37" s="97" t="s">
        <v>2238</v>
      </c>
      <c r="O37" s="93" t="s">
        <v>238</v>
      </c>
      <c r="P37" s="93" t="s">
        <v>238</v>
      </c>
      <c r="Q37" s="93" t="s">
        <v>238</v>
      </c>
      <c r="R37" s="100" t="s">
        <v>237</v>
      </c>
      <c r="S37" s="98" t="s">
        <v>101</v>
      </c>
      <c r="T37" s="93" t="s">
        <v>1865</v>
      </c>
      <c r="U37" s="93" t="s">
        <v>238</v>
      </c>
      <c r="V37" s="93" t="s">
        <v>238</v>
      </c>
      <c r="W37" s="98" t="s">
        <v>238</v>
      </c>
      <c r="X37" s="93" t="s">
        <v>238</v>
      </c>
      <c r="Y37" s="93" t="s">
        <v>238</v>
      </c>
      <c r="Z37" s="93" t="s">
        <v>238</v>
      </c>
      <c r="AA37" s="98" t="s">
        <v>238</v>
      </c>
      <c r="AB37" s="98" t="s">
        <v>238</v>
      </c>
      <c r="AC37" s="98" t="s">
        <v>238</v>
      </c>
      <c r="AD37" s="98" t="s">
        <v>238</v>
      </c>
      <c r="AE37" s="98" t="s">
        <v>238</v>
      </c>
      <c r="AF37" s="98" t="s">
        <v>238</v>
      </c>
      <c r="AG37" s="98" t="s">
        <v>238</v>
      </c>
      <c r="AH37" s="98" t="s">
        <v>237</v>
      </c>
      <c r="AI37" s="98"/>
      <c r="AJ37" s="98" t="s">
        <v>238</v>
      </c>
      <c r="AK37" s="152"/>
      <c r="AL37" s="98" t="s">
        <v>3519</v>
      </c>
    </row>
    <row r="38" spans="1:38" ht="30" customHeight="1" x14ac:dyDescent="0.35">
      <c r="A38" s="104" t="s">
        <v>2688</v>
      </c>
      <c r="B38" s="98" t="s">
        <v>1762</v>
      </c>
      <c r="C38" s="95">
        <v>43970</v>
      </c>
      <c r="D38" s="96" t="s">
        <v>3511</v>
      </c>
      <c r="E38" s="93" t="s">
        <v>2689</v>
      </c>
      <c r="F38" s="113" t="str">
        <f t="shared" si="0"/>
        <v>https://iapewec.org/wp-content/uploads/2020/05/Final_Targeted-Review_Covid-and-Accountability-for-Womens-Childrens-and-Adolescents-Health_GLOHI-1.pdf</v>
      </c>
      <c r="G38" s="97" t="s">
        <v>755</v>
      </c>
      <c r="H38" s="97" t="s">
        <v>102</v>
      </c>
      <c r="I38" s="98" t="s">
        <v>2690</v>
      </c>
      <c r="J38" s="93" t="s">
        <v>3513</v>
      </c>
      <c r="K38" s="93">
        <v>2020</v>
      </c>
      <c r="L38" s="97" t="s">
        <v>3514</v>
      </c>
      <c r="M38" s="93" t="s">
        <v>3516</v>
      </c>
      <c r="N38" s="97" t="s">
        <v>2238</v>
      </c>
      <c r="O38" s="93" t="s">
        <v>237</v>
      </c>
      <c r="P38" s="93" t="s">
        <v>238</v>
      </c>
      <c r="Q38" s="93" t="s">
        <v>237</v>
      </c>
      <c r="R38" s="100" t="s">
        <v>237</v>
      </c>
      <c r="S38" s="98" t="s">
        <v>101</v>
      </c>
      <c r="T38" s="93" t="s">
        <v>1865</v>
      </c>
      <c r="U38" s="93" t="s">
        <v>238</v>
      </c>
      <c r="V38" s="93" t="s">
        <v>238</v>
      </c>
      <c r="W38" s="98" t="s">
        <v>238</v>
      </c>
      <c r="X38" s="93" t="s">
        <v>237</v>
      </c>
      <c r="Y38" s="93" t="s">
        <v>238</v>
      </c>
      <c r="Z38" s="93" t="s">
        <v>238</v>
      </c>
      <c r="AA38" s="98" t="s">
        <v>238</v>
      </c>
      <c r="AB38" s="98" t="s">
        <v>238</v>
      </c>
      <c r="AC38" s="98" t="s">
        <v>238</v>
      </c>
      <c r="AD38" s="98" t="s">
        <v>238</v>
      </c>
      <c r="AE38" s="98" t="s">
        <v>237</v>
      </c>
      <c r="AF38" s="98" t="s">
        <v>238</v>
      </c>
      <c r="AG38" s="98" t="s">
        <v>237</v>
      </c>
      <c r="AH38" s="98" t="s">
        <v>237</v>
      </c>
      <c r="AI38" s="98"/>
      <c r="AJ38" s="98" t="s">
        <v>238</v>
      </c>
      <c r="AK38" s="143" t="s">
        <v>3524</v>
      </c>
      <c r="AL38" s="98" t="s">
        <v>3519</v>
      </c>
    </row>
    <row r="39" spans="1:38" ht="30" customHeight="1" x14ac:dyDescent="0.35">
      <c r="A39" s="104" t="s">
        <v>2691</v>
      </c>
      <c r="B39" s="98" t="s">
        <v>1762</v>
      </c>
      <c r="C39" s="95">
        <v>43984</v>
      </c>
      <c r="D39" s="96" t="s">
        <v>3511</v>
      </c>
      <c r="E39" s="93" t="s">
        <v>2692</v>
      </c>
      <c r="F39" s="113" t="str">
        <f t="shared" si="0"/>
        <v>https://www.ennonline.net/nex/southasia/2/bhutan</v>
      </c>
      <c r="G39" s="97" t="s">
        <v>2693</v>
      </c>
      <c r="H39" s="97" t="s">
        <v>104</v>
      </c>
      <c r="I39" s="98" t="s">
        <v>2694</v>
      </c>
      <c r="J39" s="93" t="s">
        <v>2695</v>
      </c>
      <c r="K39" s="93">
        <v>2020</v>
      </c>
      <c r="L39" s="97" t="s">
        <v>1757</v>
      </c>
      <c r="M39" s="93" t="s">
        <v>3516</v>
      </c>
      <c r="N39" s="97" t="s">
        <v>2238</v>
      </c>
      <c r="O39" s="93" t="s">
        <v>238</v>
      </c>
      <c r="P39" s="93" t="s">
        <v>238</v>
      </c>
      <c r="Q39" s="93" t="s">
        <v>238</v>
      </c>
      <c r="R39" s="100" t="s">
        <v>237</v>
      </c>
      <c r="S39" s="98" t="s">
        <v>39</v>
      </c>
      <c r="T39" s="93" t="s">
        <v>1865</v>
      </c>
      <c r="U39" s="93" t="s">
        <v>238</v>
      </c>
      <c r="V39" s="93" t="s">
        <v>238</v>
      </c>
      <c r="W39" s="98" t="s">
        <v>238</v>
      </c>
      <c r="X39" s="93" t="s">
        <v>238</v>
      </c>
      <c r="Y39" s="93" t="s">
        <v>238</v>
      </c>
      <c r="Z39" s="93" t="s">
        <v>238</v>
      </c>
      <c r="AA39" s="98" t="s">
        <v>238</v>
      </c>
      <c r="AB39" s="98" t="s">
        <v>238</v>
      </c>
      <c r="AC39" s="98" t="s">
        <v>238</v>
      </c>
      <c r="AD39" s="98" t="s">
        <v>238</v>
      </c>
      <c r="AE39" s="98" t="s">
        <v>238</v>
      </c>
      <c r="AF39" s="98" t="s">
        <v>238</v>
      </c>
      <c r="AG39" s="98" t="s">
        <v>238</v>
      </c>
      <c r="AH39" s="98" t="s">
        <v>237</v>
      </c>
      <c r="AI39" s="98"/>
      <c r="AJ39" s="98" t="s">
        <v>238</v>
      </c>
      <c r="AK39" s="152"/>
      <c r="AL39" s="98" t="s">
        <v>3519</v>
      </c>
    </row>
    <row r="40" spans="1:38" ht="30" customHeight="1" x14ac:dyDescent="0.35">
      <c r="A40" s="104" t="s">
        <v>2696</v>
      </c>
      <c r="B40" s="98" t="s">
        <v>1762</v>
      </c>
      <c r="C40" s="95">
        <v>44012</v>
      </c>
      <c r="D40" s="96" t="s">
        <v>3511</v>
      </c>
      <c r="E40" s="93" t="s">
        <v>2697</v>
      </c>
      <c r="F40" s="113" t="str">
        <f t="shared" si="0"/>
        <v>https://www.iwi.org.uk/gpr-reports/gendering-the-impact-of-covid-19</v>
      </c>
      <c r="G40" s="97" t="s">
        <v>755</v>
      </c>
      <c r="H40" s="97" t="s">
        <v>109</v>
      </c>
      <c r="I40" s="98" t="s">
        <v>2698</v>
      </c>
      <c r="J40" s="93" t="s">
        <v>2530</v>
      </c>
      <c r="K40" s="93">
        <v>2020</v>
      </c>
      <c r="L40" s="97" t="s">
        <v>3514</v>
      </c>
      <c r="M40" s="93" t="s">
        <v>3516</v>
      </c>
      <c r="N40" s="97" t="s">
        <v>2238</v>
      </c>
      <c r="O40" s="93" t="s">
        <v>238</v>
      </c>
      <c r="P40" s="93" t="s">
        <v>238</v>
      </c>
      <c r="Q40" s="93" t="s">
        <v>238</v>
      </c>
      <c r="R40" s="100" t="s">
        <v>237</v>
      </c>
      <c r="S40" s="98" t="s">
        <v>101</v>
      </c>
      <c r="T40" s="93" t="s">
        <v>1865</v>
      </c>
      <c r="U40" s="93" t="s">
        <v>238</v>
      </c>
      <c r="V40" s="93" t="s">
        <v>238</v>
      </c>
      <c r="W40" s="98" t="s">
        <v>238</v>
      </c>
      <c r="X40" s="93" t="s">
        <v>238</v>
      </c>
      <c r="Y40" s="93" t="s">
        <v>238</v>
      </c>
      <c r="Z40" s="93" t="s">
        <v>238</v>
      </c>
      <c r="AA40" s="98" t="s">
        <v>238</v>
      </c>
      <c r="AB40" s="98" t="s">
        <v>238</v>
      </c>
      <c r="AC40" s="98" t="s">
        <v>238</v>
      </c>
      <c r="AD40" s="98" t="s">
        <v>238</v>
      </c>
      <c r="AE40" s="98" t="s">
        <v>238</v>
      </c>
      <c r="AF40" s="98" t="s">
        <v>238</v>
      </c>
      <c r="AG40" s="98" t="s">
        <v>237</v>
      </c>
      <c r="AH40" s="98" t="s">
        <v>238</v>
      </c>
      <c r="AI40" s="98"/>
      <c r="AJ40" s="98" t="s">
        <v>238</v>
      </c>
      <c r="AK40" s="152"/>
      <c r="AL40" s="98" t="s">
        <v>3519</v>
      </c>
    </row>
    <row r="41" spans="1:38" ht="30" customHeight="1" x14ac:dyDescent="0.35">
      <c r="A41" s="104" t="s">
        <v>2699</v>
      </c>
      <c r="B41" s="98" t="s">
        <v>2700</v>
      </c>
      <c r="C41" s="95" t="s">
        <v>2530</v>
      </c>
      <c r="D41" s="96" t="s">
        <v>3511</v>
      </c>
      <c r="E41" s="93" t="s">
        <v>2701</v>
      </c>
      <c r="F41" s="113" t="str">
        <f t="shared" si="0"/>
        <v>http://thebiomedicapk.com/articles/751.pdf</v>
      </c>
      <c r="G41" s="97" t="s">
        <v>2269</v>
      </c>
      <c r="H41" s="97" t="s">
        <v>102</v>
      </c>
      <c r="I41" s="98" t="s">
        <v>2702</v>
      </c>
      <c r="J41" s="93" t="s">
        <v>2703</v>
      </c>
      <c r="K41" s="93">
        <v>2020</v>
      </c>
      <c r="L41" s="97" t="s">
        <v>1757</v>
      </c>
      <c r="M41" s="93" t="s">
        <v>3516</v>
      </c>
      <c r="N41" s="97" t="s">
        <v>2238</v>
      </c>
      <c r="O41" s="93" t="s">
        <v>237</v>
      </c>
      <c r="P41" s="93" t="s">
        <v>238</v>
      </c>
      <c r="Q41" s="93" t="s">
        <v>237</v>
      </c>
      <c r="R41" s="100" t="s">
        <v>237</v>
      </c>
      <c r="S41" s="98" t="s">
        <v>101</v>
      </c>
      <c r="T41" s="93" t="s">
        <v>1865</v>
      </c>
      <c r="U41" s="93" t="s">
        <v>237</v>
      </c>
      <c r="V41" s="93" t="s">
        <v>237</v>
      </c>
      <c r="W41" s="98" t="s">
        <v>237</v>
      </c>
      <c r="X41" s="93" t="s">
        <v>237</v>
      </c>
      <c r="Y41" s="93" t="s">
        <v>237</v>
      </c>
      <c r="Z41" s="93" t="s">
        <v>238</v>
      </c>
      <c r="AA41" s="98" t="s">
        <v>238</v>
      </c>
      <c r="AB41" s="98" t="s">
        <v>238</v>
      </c>
      <c r="AC41" s="98" t="s">
        <v>238</v>
      </c>
      <c r="AD41" s="98" t="s">
        <v>238</v>
      </c>
      <c r="AE41" s="98" t="s">
        <v>237</v>
      </c>
      <c r="AF41" s="98" t="s">
        <v>238</v>
      </c>
      <c r="AG41" s="98" t="s">
        <v>237</v>
      </c>
      <c r="AH41" s="98" t="s">
        <v>238</v>
      </c>
      <c r="AI41" s="98"/>
      <c r="AJ41" s="98" t="s">
        <v>238</v>
      </c>
      <c r="AK41" s="152" t="s">
        <v>2398</v>
      </c>
      <c r="AL41" s="98" t="s">
        <v>3519</v>
      </c>
    </row>
    <row r="42" spans="1:38" ht="30" customHeight="1" x14ac:dyDescent="0.35">
      <c r="A42" s="104" t="s">
        <v>2704</v>
      </c>
      <c r="B42" s="98" t="s">
        <v>2705</v>
      </c>
      <c r="C42" s="95">
        <v>44024</v>
      </c>
      <c r="D42" s="96" t="s">
        <v>3511</v>
      </c>
      <c r="E42" s="93" t="s">
        <v>2706</v>
      </c>
      <c r="F42" s="113" t="str">
        <f t="shared" si="0"/>
        <v>https://mid.journals.ekb.eg/article_102609.html</v>
      </c>
      <c r="G42" s="97" t="s">
        <v>1214</v>
      </c>
      <c r="H42" s="97" t="s">
        <v>104</v>
      </c>
      <c r="I42" s="98" t="s">
        <v>2707</v>
      </c>
      <c r="J42" s="93" t="s">
        <v>2708</v>
      </c>
      <c r="K42" s="93">
        <v>2020</v>
      </c>
      <c r="L42" s="97" t="s">
        <v>1757</v>
      </c>
      <c r="M42" s="93" t="s">
        <v>2709</v>
      </c>
      <c r="N42" s="97" t="s">
        <v>2238</v>
      </c>
      <c r="O42" s="93" t="s">
        <v>237</v>
      </c>
      <c r="P42" s="93" t="s">
        <v>238</v>
      </c>
      <c r="Q42" s="93" t="s">
        <v>238</v>
      </c>
      <c r="R42" s="100" t="s">
        <v>238</v>
      </c>
      <c r="S42" s="98" t="s">
        <v>39</v>
      </c>
      <c r="T42" s="93">
        <v>1</v>
      </c>
      <c r="U42" s="93" t="s">
        <v>237</v>
      </c>
      <c r="V42" s="93" t="s">
        <v>238</v>
      </c>
      <c r="W42" s="98" t="s">
        <v>237</v>
      </c>
      <c r="X42" s="93" t="s">
        <v>237</v>
      </c>
      <c r="Y42" s="93" t="s">
        <v>237</v>
      </c>
      <c r="Z42" s="93" t="s">
        <v>238</v>
      </c>
      <c r="AA42" s="98" t="s">
        <v>238</v>
      </c>
      <c r="AB42" s="98" t="s">
        <v>238</v>
      </c>
      <c r="AC42" s="98" t="s">
        <v>238</v>
      </c>
      <c r="AD42" s="98" t="s">
        <v>238</v>
      </c>
      <c r="AE42" s="98" t="s">
        <v>238</v>
      </c>
      <c r="AF42" s="98" t="s">
        <v>238</v>
      </c>
      <c r="AG42" s="98" t="s">
        <v>238</v>
      </c>
      <c r="AH42" s="98" t="s">
        <v>238</v>
      </c>
      <c r="AI42" s="98"/>
      <c r="AJ42" s="98" t="s">
        <v>238</v>
      </c>
      <c r="AK42" s="152"/>
      <c r="AL42" s="98" t="s">
        <v>3519</v>
      </c>
    </row>
    <row r="43" spans="1:38" ht="30" customHeight="1" x14ac:dyDescent="0.35">
      <c r="A43" s="104" t="s">
        <v>2710</v>
      </c>
      <c r="B43" s="98" t="s">
        <v>1762</v>
      </c>
      <c r="C43" s="95">
        <v>43979</v>
      </c>
      <c r="D43" s="96" t="s">
        <v>3511</v>
      </c>
      <c r="E43" s="93" t="s">
        <v>2711</v>
      </c>
      <c r="F43" s="113" t="str">
        <f t="shared" si="0"/>
        <v>https://www.jlmc.edu.np/index.php/JLMC/article/view/351</v>
      </c>
      <c r="G43" s="97" t="s">
        <v>2596</v>
      </c>
      <c r="H43" s="97" t="s">
        <v>109</v>
      </c>
      <c r="I43" s="98" t="s">
        <v>2712</v>
      </c>
      <c r="J43" s="93" t="s">
        <v>2686</v>
      </c>
      <c r="K43" s="93">
        <v>2020</v>
      </c>
      <c r="L43" s="97" t="s">
        <v>1757</v>
      </c>
      <c r="M43" s="93" t="s">
        <v>2713</v>
      </c>
      <c r="N43" s="97" t="s">
        <v>2238</v>
      </c>
      <c r="O43" s="93" t="s">
        <v>238</v>
      </c>
      <c r="P43" s="93" t="s">
        <v>238</v>
      </c>
      <c r="Q43" s="93" t="s">
        <v>238</v>
      </c>
      <c r="R43" s="100" t="s">
        <v>237</v>
      </c>
      <c r="S43" s="98" t="s">
        <v>39</v>
      </c>
      <c r="T43" s="93" t="s">
        <v>1865</v>
      </c>
      <c r="U43" s="93" t="s">
        <v>238</v>
      </c>
      <c r="V43" s="93" t="s">
        <v>238</v>
      </c>
      <c r="W43" s="98" t="s">
        <v>238</v>
      </c>
      <c r="X43" s="93" t="s">
        <v>238</v>
      </c>
      <c r="Y43" s="93" t="s">
        <v>238</v>
      </c>
      <c r="Z43" s="93" t="s">
        <v>238</v>
      </c>
      <c r="AA43" s="98" t="s">
        <v>238</v>
      </c>
      <c r="AB43" s="98" t="s">
        <v>238</v>
      </c>
      <c r="AC43" s="98" t="s">
        <v>238</v>
      </c>
      <c r="AD43" s="98" t="s">
        <v>238</v>
      </c>
      <c r="AE43" s="98" t="s">
        <v>238</v>
      </c>
      <c r="AF43" s="98" t="s">
        <v>238</v>
      </c>
      <c r="AG43" s="98" t="s">
        <v>237</v>
      </c>
      <c r="AH43" s="98" t="s">
        <v>238</v>
      </c>
      <c r="AI43" s="98"/>
      <c r="AJ43" s="98" t="s">
        <v>238</v>
      </c>
      <c r="AK43" s="152"/>
      <c r="AL43" s="98" t="s">
        <v>3519</v>
      </c>
    </row>
    <row r="44" spans="1:38" ht="30" customHeight="1" x14ac:dyDescent="0.35">
      <c r="A44" s="104" t="s">
        <v>2714</v>
      </c>
      <c r="B44" s="98" t="s">
        <v>2715</v>
      </c>
      <c r="C44" s="95">
        <v>44021</v>
      </c>
      <c r="D44" s="96" t="s">
        <v>3511</v>
      </c>
      <c r="E44" s="93" t="s">
        <v>2716</v>
      </c>
      <c r="F44" s="113" t="str">
        <f t="shared" si="0"/>
        <v>http://www.annalskemu.org/journal/index.php/annals/article/view/3616</v>
      </c>
      <c r="G44" s="97" t="s">
        <v>1154</v>
      </c>
      <c r="H44" s="97" t="s">
        <v>104</v>
      </c>
      <c r="I44" s="98" t="s">
        <v>2717</v>
      </c>
      <c r="J44" s="93" t="s">
        <v>2718</v>
      </c>
      <c r="K44" s="93">
        <v>2020</v>
      </c>
      <c r="L44" s="97" t="s">
        <v>1757</v>
      </c>
      <c r="M44" s="93" t="s">
        <v>3516</v>
      </c>
      <c r="N44" s="97" t="s">
        <v>2238</v>
      </c>
      <c r="O44" s="93" t="s">
        <v>238</v>
      </c>
      <c r="P44" s="93" t="s">
        <v>238</v>
      </c>
      <c r="Q44" s="93" t="s">
        <v>238</v>
      </c>
      <c r="R44" s="100" t="s">
        <v>237</v>
      </c>
      <c r="S44" s="98" t="s">
        <v>39</v>
      </c>
      <c r="T44" s="93" t="s">
        <v>1865</v>
      </c>
      <c r="U44" s="93" t="s">
        <v>238</v>
      </c>
      <c r="V44" s="93" t="s">
        <v>238</v>
      </c>
      <c r="W44" s="98" t="s">
        <v>238</v>
      </c>
      <c r="X44" s="93" t="s">
        <v>238</v>
      </c>
      <c r="Y44" s="93" t="s">
        <v>238</v>
      </c>
      <c r="Z44" s="93" t="s">
        <v>238</v>
      </c>
      <c r="AA44" s="98" t="s">
        <v>238</v>
      </c>
      <c r="AB44" s="98" t="s">
        <v>238</v>
      </c>
      <c r="AC44" s="98" t="s">
        <v>238</v>
      </c>
      <c r="AD44" s="98" t="s">
        <v>238</v>
      </c>
      <c r="AE44" s="98" t="s">
        <v>238</v>
      </c>
      <c r="AF44" s="98" t="s">
        <v>238</v>
      </c>
      <c r="AG44" s="98" t="s">
        <v>237</v>
      </c>
      <c r="AH44" s="98" t="s">
        <v>238</v>
      </c>
      <c r="AI44" s="98"/>
      <c r="AJ44" s="98" t="s">
        <v>238</v>
      </c>
      <c r="AK44" s="152"/>
      <c r="AL44" s="98" t="s">
        <v>3519</v>
      </c>
    </row>
    <row r="45" spans="1:38" ht="30" customHeight="1" x14ac:dyDescent="0.35">
      <c r="A45" s="104" t="s">
        <v>3500</v>
      </c>
      <c r="B45" s="98" t="s">
        <v>2719</v>
      </c>
      <c r="C45" s="95">
        <v>44042</v>
      </c>
      <c r="D45" s="96" t="s">
        <v>3511</v>
      </c>
      <c r="E45" s="93" t="s">
        <v>2720</v>
      </c>
      <c r="F45" s="113" t="str">
        <f t="shared" si="0"/>
        <v>https://pafmj.org/index.php/PAFMJ/article/view/4888</v>
      </c>
      <c r="G45" s="97" t="s">
        <v>1154</v>
      </c>
      <c r="H45" s="97" t="s">
        <v>100</v>
      </c>
      <c r="I45" s="98" t="s">
        <v>2721</v>
      </c>
      <c r="J45" s="93" t="s">
        <v>2722</v>
      </c>
      <c r="K45" s="93">
        <v>2020</v>
      </c>
      <c r="L45" s="97" t="s">
        <v>1757</v>
      </c>
      <c r="M45" s="93" t="s">
        <v>3516</v>
      </c>
      <c r="N45" s="97" t="s">
        <v>2238</v>
      </c>
      <c r="O45" s="93" t="s">
        <v>237</v>
      </c>
      <c r="P45" s="93" t="s">
        <v>238</v>
      </c>
      <c r="Q45" s="93" t="s">
        <v>237</v>
      </c>
      <c r="R45" s="100" t="s">
        <v>238</v>
      </c>
      <c r="S45" s="98" t="s">
        <v>39</v>
      </c>
      <c r="T45" s="93" t="s">
        <v>3518</v>
      </c>
      <c r="U45" s="93" t="s">
        <v>237</v>
      </c>
      <c r="V45" s="93" t="s">
        <v>237</v>
      </c>
      <c r="W45" s="98" t="s">
        <v>237</v>
      </c>
      <c r="X45" s="93" t="s">
        <v>237</v>
      </c>
      <c r="Y45" s="93" t="s">
        <v>238</v>
      </c>
      <c r="Z45" s="93" t="s">
        <v>238</v>
      </c>
      <c r="AA45" s="98" t="s">
        <v>238</v>
      </c>
      <c r="AB45" s="98" t="s">
        <v>238</v>
      </c>
      <c r="AC45" s="98" t="s">
        <v>238</v>
      </c>
      <c r="AD45" s="98" t="s">
        <v>238</v>
      </c>
      <c r="AE45" s="98" t="s">
        <v>238</v>
      </c>
      <c r="AF45" s="98" t="s">
        <v>238</v>
      </c>
      <c r="AG45" s="98" t="s">
        <v>238</v>
      </c>
      <c r="AH45" s="98" t="s">
        <v>238</v>
      </c>
      <c r="AI45" s="98"/>
      <c r="AJ45" s="98" t="s">
        <v>238</v>
      </c>
      <c r="AK45" s="152"/>
      <c r="AL45" s="98" t="s">
        <v>3519</v>
      </c>
    </row>
    <row r="46" spans="1:38" ht="30" customHeight="1" x14ac:dyDescent="0.35">
      <c r="A46" s="104" t="s">
        <v>2723</v>
      </c>
      <c r="B46" s="98" t="s">
        <v>1762</v>
      </c>
      <c r="C46" s="95">
        <v>43987</v>
      </c>
      <c r="D46" s="96" t="s">
        <v>3511</v>
      </c>
      <c r="E46" s="93" t="s">
        <v>2724</v>
      </c>
      <c r="F46" s="113" t="str">
        <f t="shared" si="0"/>
        <v>https://sljch.sljol.info/articles/abstract/10.4038/sljch.v49i2.8978/</v>
      </c>
      <c r="G46" s="97" t="s">
        <v>755</v>
      </c>
      <c r="H46" s="97" t="s">
        <v>109</v>
      </c>
      <c r="I46" s="98" t="s">
        <v>2725</v>
      </c>
      <c r="J46" s="93" t="s">
        <v>2726</v>
      </c>
      <c r="K46" s="93">
        <v>2020</v>
      </c>
      <c r="L46" s="97" t="s">
        <v>1757</v>
      </c>
      <c r="M46" s="93" t="s">
        <v>2727</v>
      </c>
      <c r="N46" s="97" t="s">
        <v>2238</v>
      </c>
      <c r="O46" s="93" t="s">
        <v>238</v>
      </c>
      <c r="P46" s="93" t="s">
        <v>238</v>
      </c>
      <c r="Q46" s="93" t="s">
        <v>237</v>
      </c>
      <c r="R46" s="100" t="s">
        <v>238</v>
      </c>
      <c r="S46" s="98" t="s">
        <v>101</v>
      </c>
      <c r="T46" s="93" t="s">
        <v>1865</v>
      </c>
      <c r="U46" s="93" t="s">
        <v>238</v>
      </c>
      <c r="V46" s="93" t="s">
        <v>238</v>
      </c>
      <c r="W46" s="98" t="s">
        <v>238</v>
      </c>
      <c r="X46" s="93" t="s">
        <v>238</v>
      </c>
      <c r="Y46" s="93" t="s">
        <v>238</v>
      </c>
      <c r="Z46" s="93" t="s">
        <v>238</v>
      </c>
      <c r="AA46" s="98" t="s">
        <v>238</v>
      </c>
      <c r="AB46" s="98" t="s">
        <v>238</v>
      </c>
      <c r="AC46" s="98" t="s">
        <v>238</v>
      </c>
      <c r="AD46" s="98" t="s">
        <v>238</v>
      </c>
      <c r="AE46" s="98" t="s">
        <v>237</v>
      </c>
      <c r="AF46" s="98" t="s">
        <v>238</v>
      </c>
      <c r="AG46" s="98" t="s">
        <v>238</v>
      </c>
      <c r="AH46" s="98" t="s">
        <v>238</v>
      </c>
      <c r="AI46" s="98"/>
      <c r="AJ46" s="98" t="s">
        <v>238</v>
      </c>
      <c r="AK46" s="152" t="s">
        <v>2273</v>
      </c>
      <c r="AL46" s="98" t="s">
        <v>3519</v>
      </c>
    </row>
    <row r="47" spans="1:38" ht="30" customHeight="1" x14ac:dyDescent="0.35">
      <c r="A47" s="104" t="s">
        <v>2728</v>
      </c>
      <c r="B47" s="98" t="s">
        <v>2729</v>
      </c>
      <c r="C47" s="95">
        <v>44007</v>
      </c>
      <c r="D47" s="96" t="s">
        <v>3511</v>
      </c>
      <c r="E47" s="93" t="s">
        <v>2730</v>
      </c>
      <c r="F47" s="113" t="str">
        <f t="shared" si="0"/>
        <v>https://link.springer.com/article/10.1007/s42844-020-00010-w#citeas</v>
      </c>
      <c r="G47" s="97" t="s">
        <v>755</v>
      </c>
      <c r="H47" s="97" t="s">
        <v>109</v>
      </c>
      <c r="I47" s="98" t="s">
        <v>2731</v>
      </c>
      <c r="J47" s="93" t="s">
        <v>2732</v>
      </c>
      <c r="K47" s="93">
        <v>2020</v>
      </c>
      <c r="L47" s="97" t="s">
        <v>1757</v>
      </c>
      <c r="M47" s="93" t="s">
        <v>2733</v>
      </c>
      <c r="N47" s="97" t="s">
        <v>2238</v>
      </c>
      <c r="O47" s="93" t="s">
        <v>238</v>
      </c>
      <c r="P47" s="93" t="s">
        <v>238</v>
      </c>
      <c r="Q47" s="93" t="s">
        <v>238</v>
      </c>
      <c r="R47" s="100" t="s">
        <v>237</v>
      </c>
      <c r="S47" s="98" t="s">
        <v>101</v>
      </c>
      <c r="T47" s="93" t="s">
        <v>1865</v>
      </c>
      <c r="U47" s="93" t="s">
        <v>238</v>
      </c>
      <c r="V47" s="93" t="s">
        <v>238</v>
      </c>
      <c r="W47" s="98" t="s">
        <v>238</v>
      </c>
      <c r="X47" s="93" t="s">
        <v>238</v>
      </c>
      <c r="Y47" s="93" t="s">
        <v>238</v>
      </c>
      <c r="Z47" s="93" t="s">
        <v>238</v>
      </c>
      <c r="AA47" s="98" t="s">
        <v>238</v>
      </c>
      <c r="AB47" s="98" t="s">
        <v>238</v>
      </c>
      <c r="AC47" s="98" t="s">
        <v>238</v>
      </c>
      <c r="AD47" s="98" t="s">
        <v>238</v>
      </c>
      <c r="AE47" s="98" t="s">
        <v>238</v>
      </c>
      <c r="AF47" s="98" t="s">
        <v>238</v>
      </c>
      <c r="AG47" s="98" t="s">
        <v>238</v>
      </c>
      <c r="AH47" s="98" t="s">
        <v>237</v>
      </c>
      <c r="AI47" s="98"/>
      <c r="AJ47" s="98" t="s">
        <v>238</v>
      </c>
      <c r="AK47" s="152" t="s">
        <v>2268</v>
      </c>
      <c r="AL47" s="98" t="s">
        <v>3519</v>
      </c>
    </row>
    <row r="48" spans="1:38" ht="30" customHeight="1" x14ac:dyDescent="0.35">
      <c r="A48" s="104" t="s">
        <v>2734</v>
      </c>
      <c r="B48" s="98" t="s">
        <v>2735</v>
      </c>
      <c r="C48" s="95" t="s">
        <v>2530</v>
      </c>
      <c r="D48" s="96" t="s">
        <v>3511</v>
      </c>
      <c r="E48" s="93" t="s">
        <v>2736</v>
      </c>
      <c r="F48" s="113" t="str">
        <f t="shared" si="0"/>
        <v>http://thebiomedicapk.com/articles/730.pdf</v>
      </c>
      <c r="G48" s="97" t="s">
        <v>1154</v>
      </c>
      <c r="H48" s="97" t="s">
        <v>104</v>
      </c>
      <c r="I48" s="98" t="s">
        <v>2737</v>
      </c>
      <c r="J48" s="93" t="s">
        <v>2703</v>
      </c>
      <c r="K48" s="93">
        <v>2020</v>
      </c>
      <c r="L48" s="97" t="s">
        <v>1757</v>
      </c>
      <c r="M48" s="93" t="s">
        <v>3516</v>
      </c>
      <c r="N48" s="97" t="s">
        <v>2238</v>
      </c>
      <c r="O48" s="93" t="s">
        <v>238</v>
      </c>
      <c r="P48" s="93" t="s">
        <v>238</v>
      </c>
      <c r="Q48" s="93" t="s">
        <v>238</v>
      </c>
      <c r="R48" s="100" t="s">
        <v>237</v>
      </c>
      <c r="S48" s="98" t="s">
        <v>39</v>
      </c>
      <c r="T48" s="93" t="s">
        <v>1865</v>
      </c>
      <c r="U48" s="93" t="s">
        <v>238</v>
      </c>
      <c r="V48" s="93" t="s">
        <v>238</v>
      </c>
      <c r="W48" s="98" t="s">
        <v>238</v>
      </c>
      <c r="X48" s="93" t="s">
        <v>238</v>
      </c>
      <c r="Y48" s="93" t="s">
        <v>238</v>
      </c>
      <c r="Z48" s="93" t="s">
        <v>238</v>
      </c>
      <c r="AA48" s="98" t="s">
        <v>238</v>
      </c>
      <c r="AB48" s="98" t="s">
        <v>238</v>
      </c>
      <c r="AC48" s="98" t="s">
        <v>238</v>
      </c>
      <c r="AD48" s="98" t="s">
        <v>238</v>
      </c>
      <c r="AE48" s="98" t="s">
        <v>238</v>
      </c>
      <c r="AF48" s="98" t="s">
        <v>238</v>
      </c>
      <c r="AG48" s="98" t="s">
        <v>237</v>
      </c>
      <c r="AH48" s="98" t="s">
        <v>238</v>
      </c>
      <c r="AI48" s="98"/>
      <c r="AJ48" s="98" t="s">
        <v>238</v>
      </c>
      <c r="AK48" s="152"/>
      <c r="AL48" s="98" t="s">
        <v>3519</v>
      </c>
    </row>
    <row r="49" spans="1:38" ht="30" customHeight="1" x14ac:dyDescent="0.35">
      <c r="A49" s="104" t="s">
        <v>2738</v>
      </c>
      <c r="B49" s="98" t="s">
        <v>2739</v>
      </c>
      <c r="C49" s="95">
        <v>43994</v>
      </c>
      <c r="D49" s="96" t="s">
        <v>3511</v>
      </c>
      <c r="E49" s="93" t="s">
        <v>2740</v>
      </c>
      <c r="F49" s="113" t="str">
        <f t="shared" si="0"/>
        <v>http://ijcrr.com/uploads/2689_pdf.pdf</v>
      </c>
      <c r="G49" s="97" t="s">
        <v>2269</v>
      </c>
      <c r="H49" s="97" t="s">
        <v>102</v>
      </c>
      <c r="I49" s="98" t="s">
        <v>2741</v>
      </c>
      <c r="J49" s="93" t="s">
        <v>2742</v>
      </c>
      <c r="K49" s="93">
        <v>2020</v>
      </c>
      <c r="L49" s="97" t="s">
        <v>1757</v>
      </c>
      <c r="M49" s="93" t="s">
        <v>2743</v>
      </c>
      <c r="N49" s="97" t="s">
        <v>2238</v>
      </c>
      <c r="O49" s="93" t="s">
        <v>237</v>
      </c>
      <c r="P49" s="93" t="s">
        <v>238</v>
      </c>
      <c r="Q49" s="93" t="s">
        <v>237</v>
      </c>
      <c r="R49" s="100" t="s">
        <v>238</v>
      </c>
      <c r="S49" s="98" t="s">
        <v>101</v>
      </c>
      <c r="T49" s="93" t="s">
        <v>1865</v>
      </c>
      <c r="U49" s="93" t="s">
        <v>237</v>
      </c>
      <c r="V49" s="93" t="s">
        <v>237</v>
      </c>
      <c r="W49" s="98" t="s">
        <v>237</v>
      </c>
      <c r="X49" s="93" t="s">
        <v>237</v>
      </c>
      <c r="Y49" s="93" t="s">
        <v>237</v>
      </c>
      <c r="Z49" s="93" t="s">
        <v>238</v>
      </c>
      <c r="AA49" s="98" t="s">
        <v>238</v>
      </c>
      <c r="AB49" s="98" t="s">
        <v>238</v>
      </c>
      <c r="AC49" s="98" t="s">
        <v>238</v>
      </c>
      <c r="AD49" s="98" t="s">
        <v>238</v>
      </c>
      <c r="AE49" s="98" t="e">
        <v>#REF!</v>
      </c>
      <c r="AF49" s="98" t="s">
        <v>237</v>
      </c>
      <c r="AG49" s="98" t="s">
        <v>238</v>
      </c>
      <c r="AH49" s="98" t="s">
        <v>238</v>
      </c>
      <c r="AI49" s="98"/>
      <c r="AJ49" s="98" t="s">
        <v>238</v>
      </c>
      <c r="AK49" s="152" t="s">
        <v>2398</v>
      </c>
      <c r="AL49" s="98" t="s">
        <v>3519</v>
      </c>
    </row>
    <row r="50" spans="1:38" ht="30" customHeight="1" x14ac:dyDescent="0.35">
      <c r="A50" s="104" t="s">
        <v>2744</v>
      </c>
      <c r="B50" s="98" t="s">
        <v>2745</v>
      </c>
      <c r="C50" s="95" t="s">
        <v>2530</v>
      </c>
      <c r="D50" s="96" t="s">
        <v>3511</v>
      </c>
      <c r="E50" s="93" t="s">
        <v>2746</v>
      </c>
      <c r="F50" s="113" t="str">
        <f t="shared" si="0"/>
        <v>https://assets.researchsquare.com/files/rs-58363/v1/90718e72-5204-4c2b-a251-b345ccc10556.pdf</v>
      </c>
      <c r="G50" s="97" t="s">
        <v>112</v>
      </c>
      <c r="H50" s="97" t="s">
        <v>104</v>
      </c>
      <c r="I50" s="98" t="s">
        <v>2747</v>
      </c>
      <c r="J50" s="93" t="s">
        <v>3512</v>
      </c>
      <c r="K50" s="93">
        <v>2020</v>
      </c>
      <c r="L50" s="97" t="s">
        <v>1268</v>
      </c>
      <c r="M50" s="93" t="s">
        <v>2748</v>
      </c>
      <c r="N50" s="97" t="s">
        <v>2238</v>
      </c>
      <c r="O50" s="93" t="s">
        <v>237</v>
      </c>
      <c r="P50" s="93" t="s">
        <v>238</v>
      </c>
      <c r="Q50" s="93" t="s">
        <v>238</v>
      </c>
      <c r="R50" s="100" t="s">
        <v>238</v>
      </c>
      <c r="S50" s="98" t="s">
        <v>39</v>
      </c>
      <c r="T50" s="93">
        <v>1</v>
      </c>
      <c r="U50" s="93" t="s">
        <v>237</v>
      </c>
      <c r="V50" s="93" t="s">
        <v>238</v>
      </c>
      <c r="W50" s="98" t="s">
        <v>237</v>
      </c>
      <c r="X50" s="93" t="s">
        <v>237</v>
      </c>
      <c r="Y50" s="93" t="s">
        <v>237</v>
      </c>
      <c r="Z50" s="93" t="s">
        <v>238</v>
      </c>
      <c r="AA50" s="98" t="s">
        <v>238</v>
      </c>
      <c r="AB50" s="98" t="s">
        <v>238</v>
      </c>
      <c r="AC50" s="98" t="s">
        <v>238</v>
      </c>
      <c r="AD50" s="98" t="s">
        <v>238</v>
      </c>
      <c r="AE50" s="98" t="s">
        <v>238</v>
      </c>
      <c r="AF50" s="98" t="s">
        <v>238</v>
      </c>
      <c r="AG50" s="98" t="s">
        <v>238</v>
      </c>
      <c r="AH50" s="98" t="s">
        <v>238</v>
      </c>
      <c r="AI50" s="98"/>
      <c r="AJ50" s="98" t="s">
        <v>238</v>
      </c>
      <c r="AK50" s="152"/>
      <c r="AL50" s="98" t="s">
        <v>3519</v>
      </c>
    </row>
    <row r="51" spans="1:38" ht="30" customHeight="1" x14ac:dyDescent="0.35">
      <c r="A51" s="104" t="s">
        <v>2749</v>
      </c>
      <c r="B51" s="98" t="s">
        <v>2750</v>
      </c>
      <c r="C51" s="95">
        <v>44043</v>
      </c>
      <c r="D51" s="96" t="s">
        <v>3511</v>
      </c>
      <c r="E51" s="93" t="s">
        <v>2751</v>
      </c>
      <c r="F51" s="113" t="str">
        <f t="shared" si="0"/>
        <v>http://www.joacp.org/article.asp?issn=0970-9185;year=2020;volume=36;issue=5;spage=91;epage=96;aulast=Jain</v>
      </c>
      <c r="G51" s="97" t="s">
        <v>755</v>
      </c>
      <c r="H51" s="97" t="s">
        <v>109</v>
      </c>
      <c r="I51" s="98" t="s">
        <v>2752</v>
      </c>
      <c r="J51" s="93" t="s">
        <v>2753</v>
      </c>
      <c r="K51" s="93">
        <v>2020</v>
      </c>
      <c r="L51" s="97" t="s">
        <v>1757</v>
      </c>
      <c r="M51" s="93" t="s">
        <v>2754</v>
      </c>
      <c r="N51" s="97" t="s">
        <v>2238</v>
      </c>
      <c r="O51" s="93" t="s">
        <v>237</v>
      </c>
      <c r="P51" s="93" t="s">
        <v>238</v>
      </c>
      <c r="Q51" s="93" t="s">
        <v>238</v>
      </c>
      <c r="R51" s="100" t="s">
        <v>238</v>
      </c>
      <c r="S51" s="98" t="s">
        <v>101</v>
      </c>
      <c r="T51" s="93" t="s">
        <v>1865</v>
      </c>
      <c r="U51" s="93" t="s">
        <v>238</v>
      </c>
      <c r="V51" s="93" t="s">
        <v>238</v>
      </c>
      <c r="W51" s="98" t="s">
        <v>238</v>
      </c>
      <c r="X51" s="93" t="s">
        <v>238</v>
      </c>
      <c r="Y51" s="93" t="s">
        <v>237</v>
      </c>
      <c r="Z51" s="93" t="s">
        <v>238</v>
      </c>
      <c r="AA51" s="98" t="s">
        <v>238</v>
      </c>
      <c r="AB51" s="98" t="s">
        <v>238</v>
      </c>
      <c r="AC51" s="98" t="s">
        <v>238</v>
      </c>
      <c r="AD51" s="98" t="s">
        <v>238</v>
      </c>
      <c r="AE51" s="98" t="s">
        <v>238</v>
      </c>
      <c r="AF51" s="98" t="s">
        <v>238</v>
      </c>
      <c r="AG51" s="98" t="s">
        <v>238</v>
      </c>
      <c r="AH51" s="98" t="s">
        <v>238</v>
      </c>
      <c r="AI51" s="98"/>
      <c r="AJ51" s="98" t="s">
        <v>238</v>
      </c>
      <c r="AK51" s="152"/>
      <c r="AL51" s="98" t="s">
        <v>3519</v>
      </c>
    </row>
    <row r="52" spans="1:38" ht="30" customHeight="1" x14ac:dyDescent="0.35">
      <c r="A52" s="104" t="s">
        <v>2755</v>
      </c>
      <c r="B52" s="98" t="s">
        <v>2756</v>
      </c>
      <c r="C52" s="95" t="s">
        <v>2530</v>
      </c>
      <c r="D52" s="96" t="s">
        <v>3511</v>
      </c>
      <c r="E52" s="93" t="s">
        <v>2757</v>
      </c>
      <c r="F52" s="113" t="str">
        <f t="shared" si="0"/>
        <v>https://www.ijpp.in/Files/2020/ver2/Social-effects-of-COVID-19.pdf</v>
      </c>
      <c r="G52" s="97" t="s">
        <v>2758</v>
      </c>
      <c r="H52" s="97" t="s">
        <v>109</v>
      </c>
      <c r="I52" s="98" t="s">
        <v>2759</v>
      </c>
      <c r="J52" s="93" t="s">
        <v>2760</v>
      </c>
      <c r="K52" s="93">
        <v>2020</v>
      </c>
      <c r="L52" s="97" t="s">
        <v>1757</v>
      </c>
      <c r="M52" s="93" t="s">
        <v>3516</v>
      </c>
      <c r="N52" s="97" t="s">
        <v>2238</v>
      </c>
      <c r="O52" s="93" t="s">
        <v>238</v>
      </c>
      <c r="P52" s="93" t="s">
        <v>238</v>
      </c>
      <c r="Q52" s="93" t="s">
        <v>238</v>
      </c>
      <c r="R52" s="100" t="s">
        <v>237</v>
      </c>
      <c r="S52" s="98" t="s">
        <v>39</v>
      </c>
      <c r="T52" s="93" t="s">
        <v>1865</v>
      </c>
      <c r="U52" s="93" t="s">
        <v>238</v>
      </c>
      <c r="V52" s="93" t="s">
        <v>238</v>
      </c>
      <c r="W52" s="98" t="s">
        <v>238</v>
      </c>
      <c r="X52" s="93" t="s">
        <v>238</v>
      </c>
      <c r="Y52" s="93" t="s">
        <v>238</v>
      </c>
      <c r="Z52" s="93" t="s">
        <v>238</v>
      </c>
      <c r="AA52" s="98" t="s">
        <v>238</v>
      </c>
      <c r="AB52" s="98" t="s">
        <v>238</v>
      </c>
      <c r="AC52" s="98" t="s">
        <v>238</v>
      </c>
      <c r="AD52" s="98" t="s">
        <v>238</v>
      </c>
      <c r="AE52" s="98" t="s">
        <v>238</v>
      </c>
      <c r="AF52" s="98" t="s">
        <v>238</v>
      </c>
      <c r="AG52" s="98" t="s">
        <v>238</v>
      </c>
      <c r="AH52" s="98" t="s">
        <v>237</v>
      </c>
      <c r="AI52" s="98"/>
      <c r="AJ52" s="98" t="s">
        <v>238</v>
      </c>
      <c r="AK52" s="152" t="s">
        <v>2268</v>
      </c>
      <c r="AL52" s="98" t="s">
        <v>3519</v>
      </c>
    </row>
    <row r="53" spans="1:38" ht="30" customHeight="1" x14ac:dyDescent="0.35">
      <c r="A53" s="104" t="s">
        <v>3506</v>
      </c>
      <c r="B53" s="98" t="s">
        <v>2761</v>
      </c>
      <c r="C53" s="95" t="s">
        <v>2530</v>
      </c>
      <c r="D53" s="96" t="s">
        <v>3511</v>
      </c>
      <c r="E53" s="93" t="s">
        <v>2762</v>
      </c>
      <c r="F53" s="113" t="str">
        <f t="shared" si="0"/>
        <v>https://www.ijpp.in/Files/2020/ver2/Diagnosis-of-COVID-19.pdf</v>
      </c>
      <c r="G53" s="97" t="s">
        <v>755</v>
      </c>
      <c r="H53" s="97" t="s">
        <v>109</v>
      </c>
      <c r="I53" s="98" t="s">
        <v>2763</v>
      </c>
      <c r="J53" s="93" t="s">
        <v>2760</v>
      </c>
      <c r="K53" s="93">
        <v>2020</v>
      </c>
      <c r="L53" s="97" t="s">
        <v>1757</v>
      </c>
      <c r="M53" s="93" t="s">
        <v>3516</v>
      </c>
      <c r="N53" s="97" t="s">
        <v>2238</v>
      </c>
      <c r="O53" s="93" t="s">
        <v>238</v>
      </c>
      <c r="P53" s="93" t="s">
        <v>237</v>
      </c>
      <c r="Q53" s="93" t="s">
        <v>238</v>
      </c>
      <c r="R53" s="100" t="s">
        <v>238</v>
      </c>
      <c r="S53" s="98" t="s">
        <v>101</v>
      </c>
      <c r="T53" s="93" t="s">
        <v>1865</v>
      </c>
      <c r="U53" s="93" t="s">
        <v>238</v>
      </c>
      <c r="V53" s="93" t="s">
        <v>238</v>
      </c>
      <c r="W53" s="98" t="s">
        <v>238</v>
      </c>
      <c r="X53" s="93" t="s">
        <v>238</v>
      </c>
      <c r="Y53" s="93" t="s">
        <v>238</v>
      </c>
      <c r="Z53" s="93" t="s">
        <v>238</v>
      </c>
      <c r="AA53" s="98" t="s">
        <v>237</v>
      </c>
      <c r="AB53" s="98" t="s">
        <v>238</v>
      </c>
      <c r="AC53" s="98" t="s">
        <v>238</v>
      </c>
      <c r="AD53" s="98" t="s">
        <v>238</v>
      </c>
      <c r="AE53" s="98" t="s">
        <v>238</v>
      </c>
      <c r="AF53" s="98" t="s">
        <v>238</v>
      </c>
      <c r="AG53" s="98" t="s">
        <v>238</v>
      </c>
      <c r="AH53" s="98" t="s">
        <v>238</v>
      </c>
      <c r="AI53" s="98"/>
      <c r="AJ53" s="98" t="s">
        <v>238</v>
      </c>
      <c r="AK53" s="152"/>
      <c r="AL53" s="98" t="s">
        <v>3519</v>
      </c>
    </row>
    <row r="54" spans="1:38" ht="30" customHeight="1" x14ac:dyDescent="0.35">
      <c r="A54" s="104" t="s">
        <v>2764</v>
      </c>
      <c r="B54" s="98" t="s">
        <v>2765</v>
      </c>
      <c r="C54" s="95">
        <v>44009</v>
      </c>
      <c r="D54" s="96" t="s">
        <v>3511</v>
      </c>
      <c r="E54" s="93" t="s">
        <v>2766</v>
      </c>
      <c r="F54" s="113" t="str">
        <f t="shared" si="0"/>
        <v>http://eprints.jrtdd.com/27/</v>
      </c>
      <c r="G54" s="97" t="s">
        <v>755</v>
      </c>
      <c r="H54" s="97" t="s">
        <v>109</v>
      </c>
      <c r="I54" s="98" t="s">
        <v>2767</v>
      </c>
      <c r="J54" s="93" t="s">
        <v>2768</v>
      </c>
      <c r="K54" s="93">
        <v>2020</v>
      </c>
      <c r="L54" s="97" t="s">
        <v>1757</v>
      </c>
      <c r="M54" s="93" t="s">
        <v>2769</v>
      </c>
      <c r="N54" s="97" t="s">
        <v>2238</v>
      </c>
      <c r="O54" s="93" t="s">
        <v>238</v>
      </c>
      <c r="P54" s="93" t="s">
        <v>238</v>
      </c>
      <c r="Q54" s="93" t="s">
        <v>238</v>
      </c>
      <c r="R54" s="100" t="s">
        <v>237</v>
      </c>
      <c r="S54" s="98" t="s">
        <v>101</v>
      </c>
      <c r="T54" s="93" t="s">
        <v>1865</v>
      </c>
      <c r="U54" s="93" t="s">
        <v>238</v>
      </c>
      <c r="V54" s="93" t="s">
        <v>238</v>
      </c>
      <c r="W54" s="98" t="s">
        <v>238</v>
      </c>
      <c r="X54" s="93" t="s">
        <v>238</v>
      </c>
      <c r="Y54" s="93" t="s">
        <v>238</v>
      </c>
      <c r="Z54" s="93" t="s">
        <v>238</v>
      </c>
      <c r="AA54" s="98" t="s">
        <v>238</v>
      </c>
      <c r="AB54" s="98" t="s">
        <v>238</v>
      </c>
      <c r="AC54" s="98" t="s">
        <v>238</v>
      </c>
      <c r="AD54" s="98" t="s">
        <v>238</v>
      </c>
      <c r="AE54" s="98" t="s">
        <v>238</v>
      </c>
      <c r="AF54" s="98" t="s">
        <v>238</v>
      </c>
      <c r="AG54" s="98" t="s">
        <v>238</v>
      </c>
      <c r="AH54" s="98" t="s">
        <v>237</v>
      </c>
      <c r="AI54" s="98"/>
      <c r="AJ54" s="98" t="s">
        <v>238</v>
      </c>
      <c r="AK54" s="152" t="s">
        <v>2268</v>
      </c>
      <c r="AL54" s="98" t="s">
        <v>3519</v>
      </c>
    </row>
    <row r="55" spans="1:38" ht="30" customHeight="1" x14ac:dyDescent="0.35">
      <c r="A55" s="104" t="s">
        <v>2770</v>
      </c>
      <c r="B55" s="98" t="s">
        <v>2771</v>
      </c>
      <c r="C55" s="95">
        <v>44040</v>
      </c>
      <c r="D55" s="96" t="s">
        <v>3511</v>
      </c>
      <c r="E55" s="93" t="s">
        <v>2772</v>
      </c>
      <c r="F55" s="113" t="str">
        <f t="shared" si="0"/>
        <v>https://pdfs.semanticscholar.org/7961/0aff70abf0bbd1f4d54e725574cfec49ea04.pdf</v>
      </c>
      <c r="G55" s="97" t="s">
        <v>112</v>
      </c>
      <c r="H55" s="97" t="s">
        <v>109</v>
      </c>
      <c r="I55" s="98" t="s">
        <v>2773</v>
      </c>
      <c r="J55" s="93" t="s">
        <v>2774</v>
      </c>
      <c r="K55" s="93">
        <v>2020</v>
      </c>
      <c r="L55" s="97" t="s">
        <v>1757</v>
      </c>
      <c r="M55" s="93" t="s">
        <v>2775</v>
      </c>
      <c r="N55" s="97" t="s">
        <v>2238</v>
      </c>
      <c r="O55" s="93" t="s">
        <v>238</v>
      </c>
      <c r="P55" s="93" t="s">
        <v>237</v>
      </c>
      <c r="Q55" s="93" t="s">
        <v>238</v>
      </c>
      <c r="R55" s="100" t="s">
        <v>238</v>
      </c>
      <c r="S55" s="98" t="s">
        <v>39</v>
      </c>
      <c r="T55" s="93" t="s">
        <v>1865</v>
      </c>
      <c r="U55" s="93" t="s">
        <v>238</v>
      </c>
      <c r="V55" s="93" t="s">
        <v>238</v>
      </c>
      <c r="W55" s="98" t="s">
        <v>238</v>
      </c>
      <c r="X55" s="93" t="s">
        <v>238</v>
      </c>
      <c r="Y55" s="93" t="s">
        <v>238</v>
      </c>
      <c r="Z55" s="93" t="s">
        <v>238</v>
      </c>
      <c r="AA55" s="98" t="s">
        <v>238</v>
      </c>
      <c r="AB55" s="98" t="s">
        <v>237</v>
      </c>
      <c r="AC55" s="98" t="s">
        <v>238</v>
      </c>
      <c r="AD55" s="98" t="s">
        <v>238</v>
      </c>
      <c r="AE55" s="98" t="s">
        <v>238</v>
      </c>
      <c r="AF55" s="98" t="s">
        <v>238</v>
      </c>
      <c r="AG55" s="98" t="s">
        <v>238</v>
      </c>
      <c r="AH55" s="98" t="s">
        <v>238</v>
      </c>
      <c r="AI55" s="98"/>
      <c r="AJ55" s="98" t="s">
        <v>238</v>
      </c>
      <c r="AK55" s="152"/>
      <c r="AL55" s="98" t="s">
        <v>3519</v>
      </c>
    </row>
    <row r="56" spans="1:38" ht="30" customHeight="1" x14ac:dyDescent="0.35">
      <c r="A56" s="104" t="s">
        <v>3501</v>
      </c>
      <c r="B56" s="98" t="s">
        <v>2776</v>
      </c>
      <c r="C56" s="95" t="s">
        <v>2530</v>
      </c>
      <c r="D56" s="96" t="s">
        <v>3511</v>
      </c>
      <c r="E56" s="93" t="s">
        <v>2777</v>
      </c>
      <c r="F56" s="113" t="str">
        <f t="shared" si="0"/>
        <v>https://www.ijpp.in/Files/2020/ver2/Clinical-features-and-disease.pdf</v>
      </c>
      <c r="G56" s="97" t="s">
        <v>755</v>
      </c>
      <c r="H56" s="97" t="s">
        <v>102</v>
      </c>
      <c r="I56" s="98" t="s">
        <v>2778</v>
      </c>
      <c r="J56" s="93" t="s">
        <v>2760</v>
      </c>
      <c r="K56" s="93">
        <v>2020</v>
      </c>
      <c r="L56" s="97" t="s">
        <v>1757</v>
      </c>
      <c r="M56" s="93" t="s">
        <v>3516</v>
      </c>
      <c r="N56" s="97" t="s">
        <v>2238</v>
      </c>
      <c r="O56" s="93" t="s">
        <v>238</v>
      </c>
      <c r="P56" s="93" t="s">
        <v>237</v>
      </c>
      <c r="Q56" s="93" t="s">
        <v>238</v>
      </c>
      <c r="R56" s="100" t="s">
        <v>238</v>
      </c>
      <c r="S56" s="98" t="s">
        <v>101</v>
      </c>
      <c r="T56" s="93" t="s">
        <v>1865</v>
      </c>
      <c r="U56" s="93" t="s">
        <v>238</v>
      </c>
      <c r="V56" s="93" t="s">
        <v>238</v>
      </c>
      <c r="W56" s="98" t="s">
        <v>238</v>
      </c>
      <c r="X56" s="93" t="s">
        <v>238</v>
      </c>
      <c r="Y56" s="93" t="s">
        <v>238</v>
      </c>
      <c r="Z56" s="93" t="s">
        <v>238</v>
      </c>
      <c r="AA56" s="98" t="s">
        <v>237</v>
      </c>
      <c r="AB56" s="98" t="s">
        <v>237</v>
      </c>
      <c r="AC56" s="98" t="s">
        <v>237</v>
      </c>
      <c r="AD56" s="98" t="s">
        <v>237</v>
      </c>
      <c r="AE56" s="98" t="s">
        <v>238</v>
      </c>
      <c r="AF56" s="98" t="s">
        <v>238</v>
      </c>
      <c r="AG56" s="98" t="s">
        <v>238</v>
      </c>
      <c r="AH56" s="98" t="s">
        <v>238</v>
      </c>
      <c r="AI56" s="98"/>
      <c r="AJ56" s="98" t="s">
        <v>238</v>
      </c>
      <c r="AK56" s="152"/>
      <c r="AL56" s="98" t="s">
        <v>3519</v>
      </c>
    </row>
    <row r="57" spans="1:38" s="126" customFormat="1" ht="30" customHeight="1" x14ac:dyDescent="0.35">
      <c r="A57" s="127" t="s">
        <v>3502</v>
      </c>
      <c r="B57" s="128" t="s">
        <v>2779</v>
      </c>
      <c r="C57" s="95" t="s">
        <v>2530</v>
      </c>
      <c r="D57" s="96" t="s">
        <v>3511</v>
      </c>
      <c r="E57" s="129" t="s">
        <v>2780</v>
      </c>
      <c r="F57" s="113" t="str">
        <f t="shared" si="0"/>
        <v>https://www.ijpp.in/Files/2020/ver2/Management-of-COVID-19.pdf</v>
      </c>
      <c r="G57" s="97" t="s">
        <v>755</v>
      </c>
      <c r="H57" s="125" t="s">
        <v>102</v>
      </c>
      <c r="I57" s="128" t="s">
        <v>2781</v>
      </c>
      <c r="J57" s="129" t="s">
        <v>2760</v>
      </c>
      <c r="K57" s="129">
        <v>2020</v>
      </c>
      <c r="L57" s="125" t="s">
        <v>1757</v>
      </c>
      <c r="M57" s="93" t="s">
        <v>3516</v>
      </c>
      <c r="N57" s="97" t="s">
        <v>2238</v>
      </c>
      <c r="O57" s="129" t="s">
        <v>238</v>
      </c>
      <c r="P57" s="129" t="s">
        <v>237</v>
      </c>
      <c r="Q57" s="129" t="s">
        <v>238</v>
      </c>
      <c r="R57" s="130" t="s">
        <v>238</v>
      </c>
      <c r="S57" s="98" t="s">
        <v>101</v>
      </c>
      <c r="T57" s="93" t="s">
        <v>1865</v>
      </c>
      <c r="U57" s="129" t="s">
        <v>238</v>
      </c>
      <c r="V57" s="129" t="s">
        <v>238</v>
      </c>
      <c r="W57" s="128" t="s">
        <v>238</v>
      </c>
      <c r="X57" s="129" t="s">
        <v>238</v>
      </c>
      <c r="Y57" s="129" t="s">
        <v>238</v>
      </c>
      <c r="Z57" s="129" t="s">
        <v>238</v>
      </c>
      <c r="AA57" s="128" t="s">
        <v>237</v>
      </c>
      <c r="AB57" s="128" t="s">
        <v>238</v>
      </c>
      <c r="AC57" s="128" t="s">
        <v>237</v>
      </c>
      <c r="AD57" s="128" t="s">
        <v>237</v>
      </c>
      <c r="AE57" s="128" t="s">
        <v>238</v>
      </c>
      <c r="AF57" s="128" t="s">
        <v>238</v>
      </c>
      <c r="AG57" s="128" t="s">
        <v>238</v>
      </c>
      <c r="AH57" s="128" t="s">
        <v>238</v>
      </c>
      <c r="AI57" s="128"/>
      <c r="AJ57" s="128" t="s">
        <v>238</v>
      </c>
      <c r="AK57" s="152"/>
      <c r="AL57" s="98" t="s">
        <v>3519</v>
      </c>
    </row>
    <row r="58" spans="1:38" s="126" customFormat="1" ht="30" customHeight="1" x14ac:dyDescent="0.35">
      <c r="A58" s="127" t="s">
        <v>2782</v>
      </c>
      <c r="B58" s="128" t="s">
        <v>2783</v>
      </c>
      <c r="C58" s="95">
        <v>43977</v>
      </c>
      <c r="D58" s="96" t="s">
        <v>3511</v>
      </c>
      <c r="E58" s="129" t="s">
        <v>2784</v>
      </c>
      <c r="F58" s="113" t="str">
        <f t="shared" si="0"/>
        <v>https://www.sciencedirect.com/science/article/pii/S2590098620300361</v>
      </c>
      <c r="G58" s="97" t="s">
        <v>755</v>
      </c>
      <c r="H58" s="125" t="s">
        <v>102</v>
      </c>
      <c r="I58" s="128" t="s">
        <v>2785</v>
      </c>
      <c r="J58" s="129" t="s">
        <v>2786</v>
      </c>
      <c r="K58" s="129">
        <v>2020</v>
      </c>
      <c r="L58" s="125" t="s">
        <v>1757</v>
      </c>
      <c r="M58" s="129" t="s">
        <v>2787</v>
      </c>
      <c r="N58" s="97" t="s">
        <v>2238</v>
      </c>
      <c r="O58" s="129" t="s">
        <v>238</v>
      </c>
      <c r="P58" s="129" t="s">
        <v>237</v>
      </c>
      <c r="Q58" s="129" t="s">
        <v>238</v>
      </c>
      <c r="R58" s="130" t="s">
        <v>238</v>
      </c>
      <c r="S58" s="98" t="s">
        <v>101</v>
      </c>
      <c r="T58" s="93" t="s">
        <v>1865</v>
      </c>
      <c r="U58" s="129" t="s">
        <v>238</v>
      </c>
      <c r="V58" s="129" t="s">
        <v>238</v>
      </c>
      <c r="W58" s="128" t="s">
        <v>238</v>
      </c>
      <c r="X58" s="129" t="s">
        <v>238</v>
      </c>
      <c r="Y58" s="129" t="s">
        <v>238</v>
      </c>
      <c r="Z58" s="129" t="s">
        <v>238</v>
      </c>
      <c r="AA58" s="128" t="s">
        <v>238</v>
      </c>
      <c r="AB58" s="128" t="s">
        <v>238</v>
      </c>
      <c r="AC58" s="128" t="s">
        <v>238</v>
      </c>
      <c r="AD58" s="128" t="s">
        <v>237</v>
      </c>
      <c r="AE58" s="128" t="s">
        <v>238</v>
      </c>
      <c r="AF58" s="128" t="s">
        <v>238</v>
      </c>
      <c r="AG58" s="128" t="s">
        <v>238</v>
      </c>
      <c r="AH58" s="128" t="s">
        <v>238</v>
      </c>
      <c r="AI58" s="98" t="s">
        <v>3520</v>
      </c>
      <c r="AJ58" s="128" t="s">
        <v>238</v>
      </c>
      <c r="AK58" s="152"/>
      <c r="AL58" s="98" t="s">
        <v>3519</v>
      </c>
    </row>
    <row r="59" spans="1:38" s="126" customFormat="1" ht="30" customHeight="1" x14ac:dyDescent="0.35">
      <c r="A59" s="127" t="s">
        <v>2788</v>
      </c>
      <c r="B59" s="98" t="s">
        <v>1762</v>
      </c>
      <c r="C59" s="95">
        <v>44002</v>
      </c>
      <c r="D59" s="96" t="s">
        <v>3511</v>
      </c>
      <c r="E59" s="129" t="s">
        <v>2789</v>
      </c>
      <c r="F59" s="113" t="str">
        <f t="shared" si="0"/>
        <v>http://www.ijmr.org.in/article.asp?issn=0971-5916;year=2020;volume=151;issue=5;spage=395;epage=399;aulast=Khetrapal</v>
      </c>
      <c r="G59" s="97" t="s">
        <v>755</v>
      </c>
      <c r="H59" s="125" t="s">
        <v>109</v>
      </c>
      <c r="I59" s="128" t="s">
        <v>2790</v>
      </c>
      <c r="J59" s="129" t="s">
        <v>2791</v>
      </c>
      <c r="K59" s="129">
        <v>2020</v>
      </c>
      <c r="L59" s="125" t="s">
        <v>1757</v>
      </c>
      <c r="M59" s="129" t="s">
        <v>2792</v>
      </c>
      <c r="N59" s="97" t="s">
        <v>2238</v>
      </c>
      <c r="O59" s="129" t="s">
        <v>238</v>
      </c>
      <c r="P59" s="129" t="s">
        <v>238</v>
      </c>
      <c r="Q59" s="129" t="s">
        <v>238</v>
      </c>
      <c r="R59" s="130" t="s">
        <v>237</v>
      </c>
      <c r="S59" s="98" t="s">
        <v>101</v>
      </c>
      <c r="T59" s="93" t="s">
        <v>1865</v>
      </c>
      <c r="U59" s="129" t="s">
        <v>238</v>
      </c>
      <c r="V59" s="129" t="s">
        <v>238</v>
      </c>
      <c r="W59" s="128" t="s">
        <v>238</v>
      </c>
      <c r="X59" s="129" t="s">
        <v>238</v>
      </c>
      <c r="Y59" s="129" t="s">
        <v>238</v>
      </c>
      <c r="Z59" s="129" t="s">
        <v>238</v>
      </c>
      <c r="AA59" s="128" t="s">
        <v>238</v>
      </c>
      <c r="AB59" s="128" t="s">
        <v>238</v>
      </c>
      <c r="AC59" s="128" t="s">
        <v>238</v>
      </c>
      <c r="AD59" s="128" t="s">
        <v>238</v>
      </c>
      <c r="AE59" s="128" t="s">
        <v>238</v>
      </c>
      <c r="AF59" s="128" t="s">
        <v>238</v>
      </c>
      <c r="AG59" s="128" t="s">
        <v>237</v>
      </c>
      <c r="AH59" s="128" t="s">
        <v>237</v>
      </c>
      <c r="AI59" s="128"/>
      <c r="AJ59" s="128" t="s">
        <v>238</v>
      </c>
      <c r="AK59" s="152"/>
      <c r="AL59" s="98" t="s">
        <v>3519</v>
      </c>
    </row>
    <row r="60" spans="1:38" s="126" customFormat="1" ht="30" customHeight="1" x14ac:dyDescent="0.35">
      <c r="A60" s="127" t="s">
        <v>2793</v>
      </c>
      <c r="B60" s="128" t="s">
        <v>2794</v>
      </c>
      <c r="C60" s="95">
        <v>44035</v>
      </c>
      <c r="D60" s="96" t="s">
        <v>3511</v>
      </c>
      <c r="E60" s="129" t="s">
        <v>2795</v>
      </c>
      <c r="F60" s="113" t="str">
        <f t="shared" si="0"/>
        <v>https://www.sciencedirect.com/science/article/pii/S2666351120300218</v>
      </c>
      <c r="G60" s="125" t="s">
        <v>112</v>
      </c>
      <c r="H60" s="125" t="s">
        <v>109</v>
      </c>
      <c r="I60" s="128" t="s">
        <v>2796</v>
      </c>
      <c r="J60" s="129" t="s">
        <v>2797</v>
      </c>
      <c r="K60" s="129">
        <v>2020</v>
      </c>
      <c r="L60" s="125" t="s">
        <v>1757</v>
      </c>
      <c r="M60" s="129" t="s">
        <v>2798</v>
      </c>
      <c r="N60" s="97" t="s">
        <v>2238</v>
      </c>
      <c r="O60" s="129" t="s">
        <v>238</v>
      </c>
      <c r="P60" s="129" t="s">
        <v>238</v>
      </c>
      <c r="Q60" s="129" t="s">
        <v>238</v>
      </c>
      <c r="R60" s="130" t="s">
        <v>237</v>
      </c>
      <c r="S60" s="98" t="s">
        <v>39</v>
      </c>
      <c r="T60" s="93" t="s">
        <v>1865</v>
      </c>
      <c r="U60" s="129" t="s">
        <v>238</v>
      </c>
      <c r="V60" s="129" t="s">
        <v>238</v>
      </c>
      <c r="W60" s="128" t="s">
        <v>238</v>
      </c>
      <c r="X60" s="129" t="s">
        <v>238</v>
      </c>
      <c r="Y60" s="129" t="s">
        <v>238</v>
      </c>
      <c r="Z60" s="129" t="s">
        <v>238</v>
      </c>
      <c r="AA60" s="128" t="s">
        <v>238</v>
      </c>
      <c r="AB60" s="128" t="s">
        <v>238</v>
      </c>
      <c r="AC60" s="128" t="s">
        <v>238</v>
      </c>
      <c r="AD60" s="128" t="s">
        <v>238</v>
      </c>
      <c r="AE60" s="128" t="s">
        <v>238</v>
      </c>
      <c r="AF60" s="128" t="s">
        <v>238</v>
      </c>
      <c r="AG60" s="128" t="s">
        <v>238</v>
      </c>
      <c r="AH60" s="128" t="s">
        <v>237</v>
      </c>
      <c r="AI60" s="128"/>
      <c r="AJ60" s="128" t="s">
        <v>238</v>
      </c>
      <c r="AK60" s="152"/>
      <c r="AL60" s="98" t="s">
        <v>3519</v>
      </c>
    </row>
    <row r="61" spans="1:38" s="126" customFormat="1" ht="30" customHeight="1" x14ac:dyDescent="0.35">
      <c r="A61" s="127" t="s">
        <v>2799</v>
      </c>
      <c r="B61" s="128" t="s">
        <v>2800</v>
      </c>
      <c r="C61" s="95">
        <v>44005</v>
      </c>
      <c r="D61" s="96" t="s">
        <v>3511</v>
      </c>
      <c r="E61" s="129" t="s">
        <v>2801</v>
      </c>
      <c r="F61" s="113" t="str">
        <f t="shared" si="0"/>
        <v>https://link.springer.com/article/10.1007/s10900-020-00863-3</v>
      </c>
      <c r="G61" s="125" t="s">
        <v>112</v>
      </c>
      <c r="H61" s="125" t="s">
        <v>109</v>
      </c>
      <c r="I61" s="128" t="s">
        <v>2802</v>
      </c>
      <c r="J61" s="129" t="s">
        <v>2803</v>
      </c>
      <c r="K61" s="129">
        <v>2020</v>
      </c>
      <c r="L61" s="125" t="s">
        <v>1757</v>
      </c>
      <c r="M61" s="129" t="s">
        <v>2804</v>
      </c>
      <c r="N61" s="97" t="s">
        <v>2238</v>
      </c>
      <c r="O61" s="129" t="s">
        <v>238</v>
      </c>
      <c r="P61" s="129" t="s">
        <v>238</v>
      </c>
      <c r="Q61" s="129" t="s">
        <v>238</v>
      </c>
      <c r="R61" s="130" t="s">
        <v>237</v>
      </c>
      <c r="S61" s="98" t="s">
        <v>39</v>
      </c>
      <c r="T61" s="93" t="s">
        <v>1865</v>
      </c>
      <c r="U61" s="129" t="s">
        <v>238</v>
      </c>
      <c r="V61" s="129" t="s">
        <v>238</v>
      </c>
      <c r="W61" s="128" t="s">
        <v>238</v>
      </c>
      <c r="X61" s="129" t="s">
        <v>238</v>
      </c>
      <c r="Y61" s="129" t="s">
        <v>238</v>
      </c>
      <c r="Z61" s="129" t="s">
        <v>238</v>
      </c>
      <c r="AA61" s="128" t="s">
        <v>238</v>
      </c>
      <c r="AB61" s="128" t="s">
        <v>238</v>
      </c>
      <c r="AC61" s="128" t="s">
        <v>238</v>
      </c>
      <c r="AD61" s="128" t="s">
        <v>238</v>
      </c>
      <c r="AE61" s="128" t="s">
        <v>238</v>
      </c>
      <c r="AF61" s="128" t="s">
        <v>238</v>
      </c>
      <c r="AG61" s="128" t="s">
        <v>238</v>
      </c>
      <c r="AH61" s="128" t="s">
        <v>237</v>
      </c>
      <c r="AI61" s="128"/>
      <c r="AJ61" s="128" t="s">
        <v>238</v>
      </c>
      <c r="AK61" s="152"/>
      <c r="AL61" s="98" t="s">
        <v>3519</v>
      </c>
    </row>
    <row r="62" spans="1:38" s="126" customFormat="1" ht="30" customHeight="1" x14ac:dyDescent="0.35">
      <c r="A62" s="127" t="s">
        <v>2805</v>
      </c>
      <c r="B62" s="128" t="s">
        <v>2806</v>
      </c>
      <c r="C62" s="95">
        <v>43934</v>
      </c>
      <c r="D62" s="96" t="s">
        <v>3511</v>
      </c>
      <c r="E62" s="129" t="s">
        <v>2807</v>
      </c>
      <c r="F62" s="113" t="str">
        <f t="shared" si="0"/>
        <v>https://booksandideas.net/The-Covid-19-Crisis-in-India.html</v>
      </c>
      <c r="G62" s="125" t="s">
        <v>2758</v>
      </c>
      <c r="H62" s="125" t="s">
        <v>109</v>
      </c>
      <c r="I62" s="128" t="s">
        <v>2808</v>
      </c>
      <c r="J62" s="129" t="s">
        <v>2530</v>
      </c>
      <c r="K62" s="129">
        <v>2020</v>
      </c>
      <c r="L62" s="125" t="s">
        <v>3514</v>
      </c>
      <c r="M62" s="93" t="s">
        <v>3516</v>
      </c>
      <c r="N62" s="97" t="s">
        <v>2238</v>
      </c>
      <c r="O62" s="129" t="s">
        <v>238</v>
      </c>
      <c r="P62" s="129" t="s">
        <v>238</v>
      </c>
      <c r="Q62" s="129" t="s">
        <v>238</v>
      </c>
      <c r="R62" s="130" t="s">
        <v>237</v>
      </c>
      <c r="S62" s="98" t="s">
        <v>39</v>
      </c>
      <c r="T62" s="93" t="s">
        <v>1865</v>
      </c>
      <c r="U62" s="129" t="s">
        <v>238</v>
      </c>
      <c r="V62" s="129" t="s">
        <v>238</v>
      </c>
      <c r="W62" s="128" t="s">
        <v>238</v>
      </c>
      <c r="X62" s="129" t="s">
        <v>238</v>
      </c>
      <c r="Y62" s="129" t="s">
        <v>238</v>
      </c>
      <c r="Z62" s="129" t="s">
        <v>238</v>
      </c>
      <c r="AA62" s="128" t="s">
        <v>238</v>
      </c>
      <c r="AB62" s="128" t="s">
        <v>238</v>
      </c>
      <c r="AC62" s="128" t="s">
        <v>238</v>
      </c>
      <c r="AD62" s="128" t="s">
        <v>238</v>
      </c>
      <c r="AE62" s="128" t="s">
        <v>238</v>
      </c>
      <c r="AF62" s="128" t="s">
        <v>238</v>
      </c>
      <c r="AG62" s="128" t="s">
        <v>238</v>
      </c>
      <c r="AH62" s="128" t="s">
        <v>237</v>
      </c>
      <c r="AI62" s="128"/>
      <c r="AJ62" s="128" t="s">
        <v>238</v>
      </c>
      <c r="AK62" s="152"/>
      <c r="AL62" s="98" t="s">
        <v>3519</v>
      </c>
    </row>
    <row r="63" spans="1:38" s="126" customFormat="1" ht="30" customHeight="1" x14ac:dyDescent="0.35">
      <c r="A63" s="127" t="s">
        <v>2809</v>
      </c>
      <c r="B63" s="128" t="s">
        <v>2810</v>
      </c>
      <c r="C63" s="95">
        <v>43937</v>
      </c>
      <c r="D63" s="96" t="s">
        <v>3511</v>
      </c>
      <c r="E63" s="129" t="s">
        <v>2811</v>
      </c>
      <c r="F63" s="113" t="str">
        <f t="shared" si="0"/>
        <v>https://www.iapsmupuk.org/journal/index.php/IJCH/article/view/1411</v>
      </c>
      <c r="G63" s="125" t="s">
        <v>112</v>
      </c>
      <c r="H63" s="125" t="s">
        <v>109</v>
      </c>
      <c r="I63" s="128" t="s">
        <v>2812</v>
      </c>
      <c r="J63" s="129" t="s">
        <v>2813</v>
      </c>
      <c r="K63" s="129">
        <v>2020</v>
      </c>
      <c r="L63" s="125" t="s">
        <v>1757</v>
      </c>
      <c r="M63" s="93" t="s">
        <v>3516</v>
      </c>
      <c r="N63" s="97" t="s">
        <v>2238</v>
      </c>
      <c r="O63" s="129" t="s">
        <v>238</v>
      </c>
      <c r="P63" s="129" t="s">
        <v>238</v>
      </c>
      <c r="Q63" s="129" t="s">
        <v>238</v>
      </c>
      <c r="R63" s="130" t="s">
        <v>237</v>
      </c>
      <c r="S63" s="98" t="s">
        <v>39</v>
      </c>
      <c r="T63" s="93" t="s">
        <v>1865</v>
      </c>
      <c r="U63" s="129" t="s">
        <v>238</v>
      </c>
      <c r="V63" s="129" t="s">
        <v>238</v>
      </c>
      <c r="W63" s="128" t="s">
        <v>238</v>
      </c>
      <c r="X63" s="129" t="s">
        <v>238</v>
      </c>
      <c r="Y63" s="129" t="s">
        <v>238</v>
      </c>
      <c r="Z63" s="129" t="s">
        <v>238</v>
      </c>
      <c r="AA63" s="128" t="s">
        <v>238</v>
      </c>
      <c r="AB63" s="128" t="s">
        <v>238</v>
      </c>
      <c r="AC63" s="128" t="s">
        <v>238</v>
      </c>
      <c r="AD63" s="128" t="s">
        <v>238</v>
      </c>
      <c r="AE63" s="128" t="s">
        <v>238</v>
      </c>
      <c r="AF63" s="128" t="s">
        <v>238</v>
      </c>
      <c r="AG63" s="128" t="s">
        <v>238</v>
      </c>
      <c r="AH63" s="128" t="s">
        <v>237</v>
      </c>
      <c r="AI63" s="128"/>
      <c r="AJ63" s="128" t="s">
        <v>238</v>
      </c>
      <c r="AK63" s="152"/>
      <c r="AL63" s="98" t="s">
        <v>3519</v>
      </c>
    </row>
    <row r="64" spans="1:38" s="126" customFormat="1" ht="30" customHeight="1" x14ac:dyDescent="0.35">
      <c r="A64" s="127" t="s">
        <v>2814</v>
      </c>
      <c r="B64" s="128" t="s">
        <v>2815</v>
      </c>
      <c r="C64" s="95">
        <v>44057</v>
      </c>
      <c r="D64" s="96" t="s">
        <v>3511</v>
      </c>
      <c r="E64" s="129" t="s">
        <v>2816</v>
      </c>
      <c r="F64" s="113" t="str">
        <f t="shared" si="0"/>
        <v>https://www.sciencedirect.com/science/article/pii/S0190740920315309?casa_token=YX9uoZieuB0AAAAA:wUlr2rLJeROuORFMWcVE1JM7-u5wnDM1SHMtx9g6NRGLxuaXtm371LOuBTgdieA0VnumtPs</v>
      </c>
      <c r="G64" s="97" t="s">
        <v>2269</v>
      </c>
      <c r="H64" s="125" t="s">
        <v>1760</v>
      </c>
      <c r="I64" s="128" t="s">
        <v>2817</v>
      </c>
      <c r="J64" s="129" t="s">
        <v>2818</v>
      </c>
      <c r="K64" s="129">
        <v>2020</v>
      </c>
      <c r="L64" s="125" t="s">
        <v>1757</v>
      </c>
      <c r="M64" s="129" t="s">
        <v>2819</v>
      </c>
      <c r="N64" s="97" t="s">
        <v>2238</v>
      </c>
      <c r="O64" s="129" t="s">
        <v>238</v>
      </c>
      <c r="P64" s="129" t="s">
        <v>237</v>
      </c>
      <c r="Q64" s="129" t="s">
        <v>238</v>
      </c>
      <c r="R64" s="130" t="s">
        <v>238</v>
      </c>
      <c r="S64" s="128" t="s">
        <v>101</v>
      </c>
      <c r="T64" s="93" t="s">
        <v>1865</v>
      </c>
      <c r="U64" s="129" t="s">
        <v>238</v>
      </c>
      <c r="V64" s="129" t="s">
        <v>238</v>
      </c>
      <c r="W64" s="128" t="s">
        <v>238</v>
      </c>
      <c r="X64" s="129" t="s">
        <v>238</v>
      </c>
      <c r="Y64" s="129" t="s">
        <v>238</v>
      </c>
      <c r="Z64" s="129" t="s">
        <v>238</v>
      </c>
      <c r="AA64" s="128" t="s">
        <v>238</v>
      </c>
      <c r="AB64" s="128" t="s">
        <v>237</v>
      </c>
      <c r="AC64" s="128" t="s">
        <v>237</v>
      </c>
      <c r="AD64" s="128" t="s">
        <v>238</v>
      </c>
      <c r="AE64" s="128" t="s">
        <v>238</v>
      </c>
      <c r="AF64" s="128" t="s">
        <v>238</v>
      </c>
      <c r="AG64" s="128" t="s">
        <v>238</v>
      </c>
      <c r="AH64" s="128" t="s">
        <v>238</v>
      </c>
      <c r="AI64" s="128"/>
      <c r="AJ64" s="128" t="s">
        <v>238</v>
      </c>
      <c r="AK64" s="152"/>
      <c r="AL64" s="98" t="s">
        <v>3519</v>
      </c>
    </row>
    <row r="65" spans="1:38" s="126" customFormat="1" ht="30" customHeight="1" x14ac:dyDescent="0.35">
      <c r="A65" s="127" t="s">
        <v>2820</v>
      </c>
      <c r="B65" s="128" t="s">
        <v>2821</v>
      </c>
      <c r="C65" s="95">
        <v>43965</v>
      </c>
      <c r="D65" s="96" t="s">
        <v>3511</v>
      </c>
      <c r="E65" s="129" t="s">
        <v>2822</v>
      </c>
      <c r="F65" s="113" t="str">
        <f t="shared" si="0"/>
        <v>https://link.springer.com/article/10.1007/s13312-020-1895-6</v>
      </c>
      <c r="G65" s="97" t="s">
        <v>755</v>
      </c>
      <c r="H65" s="125" t="s">
        <v>102</v>
      </c>
      <c r="I65" s="128" t="s">
        <v>2823</v>
      </c>
      <c r="J65" s="129" t="s">
        <v>2824</v>
      </c>
      <c r="K65" s="129">
        <v>2020</v>
      </c>
      <c r="L65" s="125" t="s">
        <v>1757</v>
      </c>
      <c r="M65" s="129" t="s">
        <v>2825</v>
      </c>
      <c r="N65" s="97" t="s">
        <v>2238</v>
      </c>
      <c r="O65" s="129" t="s">
        <v>238</v>
      </c>
      <c r="P65" s="129" t="s">
        <v>238</v>
      </c>
      <c r="Q65" s="129" t="s">
        <v>238</v>
      </c>
      <c r="R65" s="130" t="s">
        <v>237</v>
      </c>
      <c r="S65" s="98" t="s">
        <v>101</v>
      </c>
      <c r="T65" s="93" t="s">
        <v>1865</v>
      </c>
      <c r="U65" s="129" t="s">
        <v>238</v>
      </c>
      <c r="V65" s="129" t="s">
        <v>238</v>
      </c>
      <c r="W65" s="128" t="s">
        <v>238</v>
      </c>
      <c r="X65" s="129" t="s">
        <v>238</v>
      </c>
      <c r="Y65" s="129" t="s">
        <v>238</v>
      </c>
      <c r="Z65" s="129" t="s">
        <v>238</v>
      </c>
      <c r="AA65" s="128" t="s">
        <v>238</v>
      </c>
      <c r="AB65" s="128" t="s">
        <v>238</v>
      </c>
      <c r="AC65" s="128" t="s">
        <v>238</v>
      </c>
      <c r="AD65" s="128" t="s">
        <v>238</v>
      </c>
      <c r="AE65" s="128" t="s">
        <v>238</v>
      </c>
      <c r="AF65" s="128" t="s">
        <v>238</v>
      </c>
      <c r="AG65" s="128" t="s">
        <v>238</v>
      </c>
      <c r="AH65" s="128" t="s">
        <v>238</v>
      </c>
      <c r="AI65" s="128"/>
      <c r="AJ65" s="128" t="s">
        <v>238</v>
      </c>
      <c r="AK65" s="152"/>
      <c r="AL65" s="98" t="s">
        <v>3519</v>
      </c>
    </row>
    <row r="66" spans="1:38" s="126" customFormat="1" ht="30" customHeight="1" x14ac:dyDescent="0.35">
      <c r="A66" s="127" t="s">
        <v>2826</v>
      </c>
      <c r="B66" s="128" t="s">
        <v>2827</v>
      </c>
      <c r="C66" s="95">
        <v>43903</v>
      </c>
      <c r="D66" s="96" t="s">
        <v>3511</v>
      </c>
      <c r="E66" s="129" t="s">
        <v>2828</v>
      </c>
      <c r="F66" s="113" t="str">
        <f t="shared" si="0"/>
        <v>https://link.springer.com/article/10.1007/s12098-020-03263-6</v>
      </c>
      <c r="G66" s="97" t="s">
        <v>755</v>
      </c>
      <c r="H66" s="125" t="s">
        <v>102</v>
      </c>
      <c r="I66" s="128" t="s">
        <v>2763</v>
      </c>
      <c r="J66" s="129" t="s">
        <v>2829</v>
      </c>
      <c r="K66" s="129">
        <v>2020</v>
      </c>
      <c r="L66" s="125" t="s">
        <v>1757</v>
      </c>
      <c r="M66" s="129" t="s">
        <v>2830</v>
      </c>
      <c r="N66" s="97" t="s">
        <v>2238</v>
      </c>
      <c r="O66" s="129" t="s">
        <v>237</v>
      </c>
      <c r="P66" s="129" t="s">
        <v>237</v>
      </c>
      <c r="Q66" s="129" t="s">
        <v>237</v>
      </c>
      <c r="R66" s="130" t="s">
        <v>238</v>
      </c>
      <c r="S66" s="98" t="s">
        <v>101</v>
      </c>
      <c r="T66" s="93" t="s">
        <v>1865</v>
      </c>
      <c r="U66" s="129" t="s">
        <v>237</v>
      </c>
      <c r="V66" s="129" t="s">
        <v>237</v>
      </c>
      <c r="W66" s="128" t="s">
        <v>238</v>
      </c>
      <c r="X66" s="129" t="s">
        <v>238</v>
      </c>
      <c r="Y66" s="129" t="s">
        <v>238</v>
      </c>
      <c r="Z66" s="129" t="s">
        <v>237</v>
      </c>
      <c r="AA66" s="128" t="s">
        <v>237</v>
      </c>
      <c r="AB66" s="128" t="s">
        <v>237</v>
      </c>
      <c r="AC66" s="128" t="s">
        <v>237</v>
      </c>
      <c r="AD66" s="128" t="s">
        <v>237</v>
      </c>
      <c r="AE66" s="128" t="s">
        <v>237</v>
      </c>
      <c r="AF66" s="128" t="s">
        <v>238</v>
      </c>
      <c r="AG66" s="128" t="s">
        <v>238</v>
      </c>
      <c r="AH66" s="128" t="s">
        <v>238</v>
      </c>
      <c r="AI66" s="128"/>
      <c r="AJ66" s="128" t="s">
        <v>238</v>
      </c>
      <c r="AK66" s="152"/>
      <c r="AL66" s="98" t="s">
        <v>3519</v>
      </c>
    </row>
    <row r="67" spans="1:38" s="126" customFormat="1" ht="30" customHeight="1" x14ac:dyDescent="0.35">
      <c r="A67" s="127" t="s">
        <v>2831</v>
      </c>
      <c r="B67" s="128" t="s">
        <v>2832</v>
      </c>
      <c r="C67" s="95">
        <v>43916</v>
      </c>
      <c r="D67" s="96" t="s">
        <v>3511</v>
      </c>
      <c r="E67" s="129" t="s">
        <v>2833</v>
      </c>
      <c r="F67" s="113" t="str">
        <f t="shared" ref="F67:F130" si="1">HYPERLINK(E67)</f>
        <v>https://arxiv.org/abs/2003.12055v1</v>
      </c>
      <c r="G67" s="125" t="s">
        <v>112</v>
      </c>
      <c r="H67" s="125" t="s">
        <v>110</v>
      </c>
      <c r="I67" s="128" t="s">
        <v>2834</v>
      </c>
      <c r="J67" s="129" t="s">
        <v>2835</v>
      </c>
      <c r="K67" s="129">
        <v>2020</v>
      </c>
      <c r="L67" s="125" t="s">
        <v>1757</v>
      </c>
      <c r="M67" s="93" t="s">
        <v>3516</v>
      </c>
      <c r="N67" s="97" t="s">
        <v>2238</v>
      </c>
      <c r="O67" s="129" t="s">
        <v>238</v>
      </c>
      <c r="P67" s="129" t="s">
        <v>238</v>
      </c>
      <c r="Q67" s="129" t="s">
        <v>238</v>
      </c>
      <c r="R67" s="130" t="s">
        <v>237</v>
      </c>
      <c r="S67" s="98" t="s">
        <v>39</v>
      </c>
      <c r="T67" s="93" t="s">
        <v>1865</v>
      </c>
      <c r="U67" s="129" t="s">
        <v>238</v>
      </c>
      <c r="V67" s="129" t="s">
        <v>238</v>
      </c>
      <c r="W67" s="128" t="s">
        <v>238</v>
      </c>
      <c r="X67" s="129" t="s">
        <v>238</v>
      </c>
      <c r="Y67" s="129" t="s">
        <v>238</v>
      </c>
      <c r="Z67" s="129" t="s">
        <v>238</v>
      </c>
      <c r="AA67" s="128" t="s">
        <v>238</v>
      </c>
      <c r="AB67" s="128" t="s">
        <v>238</v>
      </c>
      <c r="AC67" s="128" t="s">
        <v>238</v>
      </c>
      <c r="AD67" s="128" t="s">
        <v>238</v>
      </c>
      <c r="AE67" s="128" t="s">
        <v>238</v>
      </c>
      <c r="AF67" s="128" t="s">
        <v>238</v>
      </c>
      <c r="AG67" s="128" t="s">
        <v>238</v>
      </c>
      <c r="AH67" s="128" t="s">
        <v>238</v>
      </c>
      <c r="AI67" s="128"/>
      <c r="AJ67" s="128" t="s">
        <v>2836</v>
      </c>
      <c r="AK67" s="152"/>
      <c r="AL67" s="98" t="s">
        <v>3519</v>
      </c>
    </row>
    <row r="68" spans="1:38" s="126" customFormat="1" ht="30" customHeight="1" x14ac:dyDescent="0.35">
      <c r="A68" s="127" t="s">
        <v>2837</v>
      </c>
      <c r="B68" s="128" t="s">
        <v>2838</v>
      </c>
      <c r="C68" s="95">
        <v>43981</v>
      </c>
      <c r="D68" s="96" t="s">
        <v>3511</v>
      </c>
      <c r="E68" s="129" t="s">
        <v>2839</v>
      </c>
      <c r="F68" s="113" t="str">
        <f t="shared" si="1"/>
        <v>https://www.sciencedirect.com/science/article/pii/S1871402120301600?casa_token=XspbXhqrOZkAAAAA:3-wwOkgRmD7CQZgSs3Jmi7fqv_J5m1LpmO9QYoMqB4xqnhWzX-eKC3qfmwu7U_8fuHASkEQ</v>
      </c>
      <c r="G68" s="125" t="s">
        <v>112</v>
      </c>
      <c r="H68" s="125" t="s">
        <v>102</v>
      </c>
      <c r="I68" s="128" t="s">
        <v>2840</v>
      </c>
      <c r="J68" s="129" t="s">
        <v>2841</v>
      </c>
      <c r="K68" s="129">
        <v>2020</v>
      </c>
      <c r="L68" s="125" t="s">
        <v>1757</v>
      </c>
      <c r="M68" s="129" t="s">
        <v>2842</v>
      </c>
      <c r="N68" s="97" t="s">
        <v>2238</v>
      </c>
      <c r="O68" s="129" t="s">
        <v>238</v>
      </c>
      <c r="P68" s="129" t="s">
        <v>238</v>
      </c>
      <c r="Q68" s="129" t="s">
        <v>238</v>
      </c>
      <c r="R68" s="130" t="s">
        <v>237</v>
      </c>
      <c r="S68" s="98" t="s">
        <v>39</v>
      </c>
      <c r="T68" s="93" t="s">
        <v>1865</v>
      </c>
      <c r="U68" s="129" t="s">
        <v>238</v>
      </c>
      <c r="V68" s="129" t="s">
        <v>238</v>
      </c>
      <c r="W68" s="128" t="s">
        <v>238</v>
      </c>
      <c r="X68" s="129" t="s">
        <v>238</v>
      </c>
      <c r="Y68" s="129" t="s">
        <v>238</v>
      </c>
      <c r="Z68" s="129" t="s">
        <v>238</v>
      </c>
      <c r="AA68" s="128" t="s">
        <v>238</v>
      </c>
      <c r="AB68" s="128" t="s">
        <v>238</v>
      </c>
      <c r="AC68" s="128" t="s">
        <v>238</v>
      </c>
      <c r="AD68" s="128" t="s">
        <v>238</v>
      </c>
      <c r="AE68" s="128" t="s">
        <v>238</v>
      </c>
      <c r="AF68" s="128" t="s">
        <v>238</v>
      </c>
      <c r="AG68" s="128" t="s">
        <v>237</v>
      </c>
      <c r="AH68" s="128" t="s">
        <v>237</v>
      </c>
      <c r="AI68" s="128"/>
      <c r="AJ68" s="128" t="s">
        <v>238</v>
      </c>
      <c r="AK68" s="152" t="s">
        <v>2268</v>
      </c>
      <c r="AL68" s="98" t="s">
        <v>3519</v>
      </c>
    </row>
    <row r="69" spans="1:38" s="126" customFormat="1" ht="30" customHeight="1" x14ac:dyDescent="0.35">
      <c r="A69" s="127" t="s">
        <v>2843</v>
      </c>
      <c r="B69" s="128" t="s">
        <v>2844</v>
      </c>
      <c r="C69" s="95">
        <v>43972</v>
      </c>
      <c r="D69" s="96" t="s">
        <v>3511</v>
      </c>
      <c r="E69" s="129" t="s">
        <v>2845</v>
      </c>
      <c r="F69" s="113" t="str">
        <f t="shared" si="1"/>
        <v>https://www.cambridge.org/core/journals/irish-journal-of-psychological-medicine/article/covid19-pandemic-mental-health-and-beyond-the-indian-perspective/C49D9B1CDAF3AB800909F44C40635437</v>
      </c>
      <c r="G69" s="125" t="s">
        <v>112</v>
      </c>
      <c r="H69" s="125" t="s">
        <v>109</v>
      </c>
      <c r="I69" s="128" t="s">
        <v>2846</v>
      </c>
      <c r="J69" s="129" t="s">
        <v>2847</v>
      </c>
      <c r="K69" s="129">
        <v>2020</v>
      </c>
      <c r="L69" s="125" t="s">
        <v>1757</v>
      </c>
      <c r="M69" s="93" t="s">
        <v>3516</v>
      </c>
      <c r="N69" s="97" t="s">
        <v>2238</v>
      </c>
      <c r="O69" s="129" t="s">
        <v>238</v>
      </c>
      <c r="P69" s="129" t="s">
        <v>238</v>
      </c>
      <c r="Q69" s="129" t="s">
        <v>238</v>
      </c>
      <c r="R69" s="130" t="s">
        <v>237</v>
      </c>
      <c r="S69" s="98" t="s">
        <v>39</v>
      </c>
      <c r="T69" s="93" t="s">
        <v>1865</v>
      </c>
      <c r="U69" s="129" t="s">
        <v>238</v>
      </c>
      <c r="V69" s="129" t="s">
        <v>238</v>
      </c>
      <c r="W69" s="128" t="s">
        <v>238</v>
      </c>
      <c r="X69" s="129" t="s">
        <v>238</v>
      </c>
      <c r="Y69" s="129" t="s">
        <v>238</v>
      </c>
      <c r="Z69" s="129" t="s">
        <v>238</v>
      </c>
      <c r="AA69" s="128" t="s">
        <v>238</v>
      </c>
      <c r="AB69" s="128" t="s">
        <v>238</v>
      </c>
      <c r="AC69" s="128" t="s">
        <v>238</v>
      </c>
      <c r="AD69" s="128" t="s">
        <v>238</v>
      </c>
      <c r="AE69" s="128" t="s">
        <v>238</v>
      </c>
      <c r="AF69" s="128" t="s">
        <v>238</v>
      </c>
      <c r="AG69" s="128" t="s">
        <v>238</v>
      </c>
      <c r="AH69" s="128" t="s">
        <v>237</v>
      </c>
      <c r="AI69" s="128"/>
      <c r="AJ69" s="128" t="s">
        <v>238</v>
      </c>
      <c r="AK69" s="152" t="s">
        <v>2268</v>
      </c>
      <c r="AL69" s="98" t="s">
        <v>3519</v>
      </c>
    </row>
    <row r="70" spans="1:38" s="126" customFormat="1" ht="30" customHeight="1" x14ac:dyDescent="0.35">
      <c r="A70" s="127" t="s">
        <v>2848</v>
      </c>
      <c r="B70" s="98" t="s">
        <v>1762</v>
      </c>
      <c r="C70" s="95">
        <v>44049</v>
      </c>
      <c r="D70" s="95">
        <v>44062</v>
      </c>
      <c r="E70" s="129" t="s">
        <v>2849</v>
      </c>
      <c r="F70" s="113" t="str">
        <f t="shared" si="1"/>
        <v>https://www.ncbi.nlm.nih.gov/pmc/articles/PMC7410011/</v>
      </c>
      <c r="G70" s="125" t="s">
        <v>117</v>
      </c>
      <c r="H70" s="125" t="s">
        <v>104</v>
      </c>
      <c r="I70" s="128" t="s">
        <v>2850</v>
      </c>
      <c r="J70" s="129" t="s">
        <v>2851</v>
      </c>
      <c r="K70" s="129">
        <v>2020</v>
      </c>
      <c r="L70" s="125" t="s">
        <v>1757</v>
      </c>
      <c r="M70" s="129" t="s">
        <v>2852</v>
      </c>
      <c r="N70" s="97" t="s">
        <v>2238</v>
      </c>
      <c r="O70" s="129" t="s">
        <v>238</v>
      </c>
      <c r="P70" s="129" t="s">
        <v>237</v>
      </c>
      <c r="Q70" s="129" t="s">
        <v>238</v>
      </c>
      <c r="R70" s="130" t="s">
        <v>237</v>
      </c>
      <c r="S70" s="128" t="s">
        <v>105</v>
      </c>
      <c r="T70" s="129" t="s">
        <v>2853</v>
      </c>
      <c r="U70" s="129" t="s">
        <v>238</v>
      </c>
      <c r="V70" s="129" t="s">
        <v>238</v>
      </c>
      <c r="W70" s="128" t="s">
        <v>238</v>
      </c>
      <c r="X70" s="129" t="s">
        <v>238</v>
      </c>
      <c r="Y70" s="129" t="s">
        <v>238</v>
      </c>
      <c r="Z70" s="129" t="s">
        <v>238</v>
      </c>
      <c r="AA70" s="128" t="s">
        <v>238</v>
      </c>
      <c r="AB70" s="128" t="s">
        <v>238</v>
      </c>
      <c r="AC70" s="128" t="s">
        <v>238</v>
      </c>
      <c r="AD70" s="128" t="s">
        <v>238</v>
      </c>
      <c r="AE70" s="128" t="s">
        <v>238</v>
      </c>
      <c r="AF70" s="128" t="s">
        <v>238</v>
      </c>
      <c r="AG70" s="128" t="s">
        <v>238</v>
      </c>
      <c r="AH70" s="128" t="s">
        <v>237</v>
      </c>
      <c r="AI70" s="128" t="s">
        <v>238</v>
      </c>
      <c r="AJ70" s="128" t="s">
        <v>238</v>
      </c>
      <c r="AK70" s="152" t="s">
        <v>2268</v>
      </c>
      <c r="AL70" s="98" t="s">
        <v>1963</v>
      </c>
    </row>
    <row r="71" spans="1:38" s="126" customFormat="1" ht="30" customHeight="1" x14ac:dyDescent="0.35">
      <c r="A71" s="127" t="s">
        <v>2854</v>
      </c>
      <c r="B71" s="128" t="s">
        <v>2855</v>
      </c>
      <c r="C71" s="95">
        <v>44033</v>
      </c>
      <c r="D71" s="95">
        <v>44062</v>
      </c>
      <c r="E71" s="129" t="s">
        <v>2856</v>
      </c>
      <c r="F71" s="113" t="str">
        <f t="shared" si="1"/>
        <v>https://www.sciencedirect.com/science/article/pii/S0146000520300707</v>
      </c>
      <c r="G71" s="97" t="s">
        <v>755</v>
      </c>
      <c r="H71" s="125" t="s">
        <v>109</v>
      </c>
      <c r="I71" s="128" t="s">
        <v>2857</v>
      </c>
      <c r="J71" s="129" t="s">
        <v>2858</v>
      </c>
      <c r="K71" s="129">
        <v>2020</v>
      </c>
      <c r="L71" s="125" t="s">
        <v>1757</v>
      </c>
      <c r="M71" s="129" t="s">
        <v>2859</v>
      </c>
      <c r="N71" s="97" t="s">
        <v>2238</v>
      </c>
      <c r="O71" s="129" t="s">
        <v>237</v>
      </c>
      <c r="P71" s="129" t="s">
        <v>238</v>
      </c>
      <c r="Q71" s="129" t="s">
        <v>238</v>
      </c>
      <c r="R71" s="130" t="s">
        <v>238</v>
      </c>
      <c r="S71" s="128" t="s">
        <v>105</v>
      </c>
      <c r="T71" s="93" t="s">
        <v>1865</v>
      </c>
      <c r="U71" s="129" t="s">
        <v>238</v>
      </c>
      <c r="V71" s="129" t="s">
        <v>238</v>
      </c>
      <c r="W71" s="128" t="s">
        <v>238</v>
      </c>
      <c r="X71" s="129" t="s">
        <v>238</v>
      </c>
      <c r="Y71" s="129" t="s">
        <v>238</v>
      </c>
      <c r="Z71" s="129" t="s">
        <v>238</v>
      </c>
      <c r="AA71" s="128" t="s">
        <v>238</v>
      </c>
      <c r="AB71" s="128" t="s">
        <v>238</v>
      </c>
      <c r="AC71" s="128" t="s">
        <v>238</v>
      </c>
      <c r="AD71" s="128" t="s">
        <v>238</v>
      </c>
      <c r="AE71" s="128" t="s">
        <v>238</v>
      </c>
      <c r="AF71" s="128" t="s">
        <v>238</v>
      </c>
      <c r="AG71" s="128" t="s">
        <v>238</v>
      </c>
      <c r="AH71" s="128" t="s">
        <v>238</v>
      </c>
      <c r="AI71" s="128" t="s">
        <v>238</v>
      </c>
      <c r="AJ71" s="128" t="s">
        <v>238</v>
      </c>
      <c r="AK71" s="152"/>
      <c r="AL71" s="98" t="s">
        <v>1963</v>
      </c>
    </row>
    <row r="72" spans="1:38" s="126" customFormat="1" ht="30" customHeight="1" x14ac:dyDescent="0.35">
      <c r="A72" s="127" t="s">
        <v>2860</v>
      </c>
      <c r="B72" s="98" t="s">
        <v>1762</v>
      </c>
      <c r="C72" s="95">
        <v>44060</v>
      </c>
      <c r="D72" s="95">
        <v>44062</v>
      </c>
      <c r="E72" s="129" t="s">
        <v>2861</v>
      </c>
      <c r="F72" s="113" t="str">
        <f t="shared" si="1"/>
        <v>https://www.tandfonline.com/doi/abs/10.1080/14767058.2020.1808619?journalCode=ijmf20</v>
      </c>
      <c r="G72" s="125" t="s">
        <v>2862</v>
      </c>
      <c r="H72" s="125" t="s">
        <v>1760</v>
      </c>
      <c r="I72" s="128" t="s">
        <v>2863</v>
      </c>
      <c r="J72" s="129" t="s">
        <v>1860</v>
      </c>
      <c r="K72" s="129">
        <v>2020</v>
      </c>
      <c r="L72" s="125" t="s">
        <v>1757</v>
      </c>
      <c r="M72" s="129" t="s">
        <v>2864</v>
      </c>
      <c r="N72" s="97" t="s">
        <v>2238</v>
      </c>
      <c r="O72" s="129" t="s">
        <v>237</v>
      </c>
      <c r="P72" s="129" t="s">
        <v>238</v>
      </c>
      <c r="Q72" s="129" t="s">
        <v>238</v>
      </c>
      <c r="R72" s="130" t="s">
        <v>237</v>
      </c>
      <c r="S72" s="128" t="s">
        <v>39</v>
      </c>
      <c r="T72" s="129" t="s">
        <v>2865</v>
      </c>
      <c r="U72" s="129" t="s">
        <v>238</v>
      </c>
      <c r="V72" s="129" t="s">
        <v>238</v>
      </c>
      <c r="W72" s="128" t="s">
        <v>238</v>
      </c>
      <c r="X72" s="129" t="s">
        <v>238</v>
      </c>
      <c r="Y72" s="129" t="s">
        <v>238</v>
      </c>
      <c r="Z72" s="129" t="s">
        <v>238</v>
      </c>
      <c r="AA72" s="128" t="s">
        <v>238</v>
      </c>
      <c r="AB72" s="128" t="s">
        <v>238</v>
      </c>
      <c r="AC72" s="128" t="s">
        <v>238</v>
      </c>
      <c r="AD72" s="128" t="s">
        <v>238</v>
      </c>
      <c r="AE72" s="128" t="s">
        <v>238</v>
      </c>
      <c r="AF72" s="128" t="s">
        <v>238</v>
      </c>
      <c r="AG72" s="128" t="s">
        <v>237</v>
      </c>
      <c r="AH72" s="128" t="s">
        <v>238</v>
      </c>
      <c r="AI72" s="128" t="s">
        <v>238</v>
      </c>
      <c r="AJ72" s="128" t="s">
        <v>238</v>
      </c>
      <c r="AK72" s="152"/>
      <c r="AL72" s="98" t="s">
        <v>1963</v>
      </c>
    </row>
    <row r="73" spans="1:38" s="126" customFormat="1" ht="30" customHeight="1" x14ac:dyDescent="0.35">
      <c r="A73" s="127" t="s">
        <v>2866</v>
      </c>
      <c r="B73" s="128" t="s">
        <v>2867</v>
      </c>
      <c r="C73" s="95">
        <v>44058</v>
      </c>
      <c r="D73" s="95">
        <v>44061</v>
      </c>
      <c r="E73" s="129" t="s">
        <v>2868</v>
      </c>
      <c r="F73" s="113" t="str">
        <f t="shared" si="1"/>
        <v>https://link.springer.com/article/10.1007/s00431-020-03766-6</v>
      </c>
      <c r="G73" s="97" t="s">
        <v>2269</v>
      </c>
      <c r="H73" s="125" t="s">
        <v>102</v>
      </c>
      <c r="I73" s="128" t="s">
        <v>2869</v>
      </c>
      <c r="J73" s="129" t="s">
        <v>2355</v>
      </c>
      <c r="K73" s="129">
        <v>2020</v>
      </c>
      <c r="L73" s="125" t="s">
        <v>1757</v>
      </c>
      <c r="M73" s="129" t="s">
        <v>2870</v>
      </c>
      <c r="N73" s="97" t="s">
        <v>2238</v>
      </c>
      <c r="O73" s="129" t="s">
        <v>238</v>
      </c>
      <c r="P73" s="129" t="s">
        <v>237</v>
      </c>
      <c r="Q73" s="129" t="s">
        <v>238</v>
      </c>
      <c r="R73" s="130" t="s">
        <v>238</v>
      </c>
      <c r="S73" s="128" t="s">
        <v>101</v>
      </c>
      <c r="T73" s="93" t="s">
        <v>1865</v>
      </c>
      <c r="U73" s="129" t="s">
        <v>238</v>
      </c>
      <c r="V73" s="129" t="s">
        <v>238</v>
      </c>
      <c r="W73" s="128" t="s">
        <v>238</v>
      </c>
      <c r="X73" s="129" t="s">
        <v>238</v>
      </c>
      <c r="Y73" s="129" t="s">
        <v>238</v>
      </c>
      <c r="Z73" s="129" t="s">
        <v>238</v>
      </c>
      <c r="AA73" s="128" t="s">
        <v>238</v>
      </c>
      <c r="AB73" s="128" t="s">
        <v>238</v>
      </c>
      <c r="AC73" s="128" t="s">
        <v>238</v>
      </c>
      <c r="AD73" s="128" t="s">
        <v>238</v>
      </c>
      <c r="AE73" s="128" t="s">
        <v>238</v>
      </c>
      <c r="AF73" s="128" t="s">
        <v>238</v>
      </c>
      <c r="AG73" s="128" t="s">
        <v>238</v>
      </c>
      <c r="AH73" s="128" t="s">
        <v>238</v>
      </c>
      <c r="AI73" s="128" t="s">
        <v>238</v>
      </c>
      <c r="AJ73" s="128" t="s">
        <v>238</v>
      </c>
      <c r="AK73" s="152"/>
      <c r="AL73" s="98" t="s">
        <v>1963</v>
      </c>
    </row>
    <row r="74" spans="1:38" s="126" customFormat="1" ht="30" customHeight="1" x14ac:dyDescent="0.35">
      <c r="A74" s="127" t="s">
        <v>2871</v>
      </c>
      <c r="B74" s="128" t="s">
        <v>2872</v>
      </c>
      <c r="C74" s="95">
        <v>44029</v>
      </c>
      <c r="D74" s="95">
        <v>44061</v>
      </c>
      <c r="E74" s="129" t="s">
        <v>2873</v>
      </c>
      <c r="F74" s="113" t="str">
        <f t="shared" si="1"/>
        <v>https://journals.lww.com/prsgo/Fulltext/2020/07000/A_Summary_of_Recommendations_for_Plastic_Surgeons.46.aspx</v>
      </c>
      <c r="G74" s="125" t="s">
        <v>103</v>
      </c>
      <c r="H74" s="125" t="s">
        <v>109</v>
      </c>
      <c r="I74" s="128" t="s">
        <v>2874</v>
      </c>
      <c r="J74" s="129" t="s">
        <v>2875</v>
      </c>
      <c r="K74" s="129">
        <v>2020</v>
      </c>
      <c r="L74" s="125" t="s">
        <v>1757</v>
      </c>
      <c r="M74" s="129" t="s">
        <v>2876</v>
      </c>
      <c r="N74" s="97" t="s">
        <v>2238</v>
      </c>
      <c r="O74" s="129" t="s">
        <v>238</v>
      </c>
      <c r="P74" s="129" t="s">
        <v>237</v>
      </c>
      <c r="Q74" s="129" t="s">
        <v>238</v>
      </c>
      <c r="R74" s="130" t="s">
        <v>237</v>
      </c>
      <c r="S74" s="128" t="s">
        <v>105</v>
      </c>
      <c r="T74" s="93" t="s">
        <v>1865</v>
      </c>
      <c r="U74" s="129" t="s">
        <v>238</v>
      </c>
      <c r="V74" s="129" t="s">
        <v>238</v>
      </c>
      <c r="W74" s="128" t="s">
        <v>238</v>
      </c>
      <c r="X74" s="129" t="s">
        <v>238</v>
      </c>
      <c r="Y74" s="129" t="s">
        <v>238</v>
      </c>
      <c r="Z74" s="129" t="s">
        <v>238</v>
      </c>
      <c r="AA74" s="128" t="s">
        <v>238</v>
      </c>
      <c r="AB74" s="128" t="s">
        <v>238</v>
      </c>
      <c r="AC74" s="128" t="s">
        <v>238</v>
      </c>
      <c r="AD74" s="128" t="s">
        <v>238</v>
      </c>
      <c r="AE74" s="128" t="s">
        <v>238</v>
      </c>
      <c r="AF74" s="128" t="s">
        <v>238</v>
      </c>
      <c r="AG74" s="128" t="s">
        <v>238</v>
      </c>
      <c r="AH74" s="128" t="s">
        <v>238</v>
      </c>
      <c r="AI74" s="128" t="s">
        <v>238</v>
      </c>
      <c r="AJ74" s="128" t="s">
        <v>238</v>
      </c>
      <c r="AK74" s="152"/>
      <c r="AL74" s="98" t="s">
        <v>1963</v>
      </c>
    </row>
    <row r="75" spans="1:38" s="126" customFormat="1" ht="30" customHeight="1" x14ac:dyDescent="0.35">
      <c r="A75" s="127" t="s">
        <v>2877</v>
      </c>
      <c r="B75" s="128" t="s">
        <v>2878</v>
      </c>
      <c r="C75" s="95">
        <v>44061</v>
      </c>
      <c r="D75" s="95">
        <v>44061</v>
      </c>
      <c r="E75" s="129" t="s">
        <v>2879</v>
      </c>
      <c r="F75" s="113" t="str">
        <f t="shared" si="1"/>
        <v>http://jtd.amegroups.com/article/view/41682/html</v>
      </c>
      <c r="G75" s="125" t="s">
        <v>2191</v>
      </c>
      <c r="H75" s="125" t="s">
        <v>2264</v>
      </c>
      <c r="I75" s="128" t="s">
        <v>2880</v>
      </c>
      <c r="J75" s="129" t="s">
        <v>2881</v>
      </c>
      <c r="K75" s="129">
        <v>2020</v>
      </c>
      <c r="L75" s="125" t="s">
        <v>1757</v>
      </c>
      <c r="M75" s="129" t="s">
        <v>2882</v>
      </c>
      <c r="N75" s="97" t="s">
        <v>2238</v>
      </c>
      <c r="O75" s="129" t="s">
        <v>238</v>
      </c>
      <c r="P75" s="129" t="s">
        <v>237</v>
      </c>
      <c r="Q75" s="129" t="s">
        <v>238</v>
      </c>
      <c r="R75" s="130" t="s">
        <v>237</v>
      </c>
      <c r="S75" s="128" t="s">
        <v>105</v>
      </c>
      <c r="T75" s="129" t="s">
        <v>2883</v>
      </c>
      <c r="U75" s="129" t="s">
        <v>238</v>
      </c>
      <c r="V75" s="129" t="s">
        <v>238</v>
      </c>
      <c r="W75" s="128" t="s">
        <v>238</v>
      </c>
      <c r="X75" s="129" t="s">
        <v>238</v>
      </c>
      <c r="Y75" s="129" t="s">
        <v>238</v>
      </c>
      <c r="Z75" s="129" t="s">
        <v>238</v>
      </c>
      <c r="AA75" s="128" t="s">
        <v>238</v>
      </c>
      <c r="AB75" s="128" t="s">
        <v>238</v>
      </c>
      <c r="AC75" s="128" t="s">
        <v>238</v>
      </c>
      <c r="AD75" s="128" t="s">
        <v>238</v>
      </c>
      <c r="AE75" s="128" t="s">
        <v>238</v>
      </c>
      <c r="AF75" s="128" t="s">
        <v>238</v>
      </c>
      <c r="AG75" s="128" t="s">
        <v>238</v>
      </c>
      <c r="AH75" s="128" t="s">
        <v>237</v>
      </c>
      <c r="AI75" s="128" t="s">
        <v>238</v>
      </c>
      <c r="AJ75" s="128" t="s">
        <v>238</v>
      </c>
      <c r="AK75" s="152"/>
      <c r="AL75" s="98" t="s">
        <v>1963</v>
      </c>
    </row>
    <row r="76" spans="1:38" s="126" customFormat="1" ht="30" customHeight="1" x14ac:dyDescent="0.35">
      <c r="A76" s="127" t="s">
        <v>2884</v>
      </c>
      <c r="B76" s="128" t="s">
        <v>2885</v>
      </c>
      <c r="C76" s="95">
        <v>44056</v>
      </c>
      <c r="D76" s="95">
        <v>44061</v>
      </c>
      <c r="E76" s="129" t="s">
        <v>2886</v>
      </c>
      <c r="F76" s="113" t="str">
        <f t="shared" si="1"/>
        <v>https://www.ncbi.nlm.nih.gov/pmc/articles/PMC7423508/</v>
      </c>
      <c r="G76" s="97" t="s">
        <v>755</v>
      </c>
      <c r="H76" s="125" t="s">
        <v>102</v>
      </c>
      <c r="I76" s="128" t="s">
        <v>2887</v>
      </c>
      <c r="J76" s="129" t="s">
        <v>2888</v>
      </c>
      <c r="K76" s="129">
        <v>2020</v>
      </c>
      <c r="L76" s="125" t="s">
        <v>1757</v>
      </c>
      <c r="M76" s="129" t="s">
        <v>2889</v>
      </c>
      <c r="N76" s="97" t="s">
        <v>2238</v>
      </c>
      <c r="O76" s="129" t="s">
        <v>237</v>
      </c>
      <c r="P76" s="129" t="s">
        <v>237</v>
      </c>
      <c r="Q76" s="129" t="s">
        <v>237</v>
      </c>
      <c r="R76" s="130" t="s">
        <v>238</v>
      </c>
      <c r="S76" s="128" t="s">
        <v>101</v>
      </c>
      <c r="T76" s="93" t="s">
        <v>1865</v>
      </c>
      <c r="U76" s="129" t="s">
        <v>238</v>
      </c>
      <c r="V76" s="129" t="s">
        <v>238</v>
      </c>
      <c r="W76" s="128" t="s">
        <v>238</v>
      </c>
      <c r="X76" s="129" t="s">
        <v>238</v>
      </c>
      <c r="Y76" s="129" t="s">
        <v>238</v>
      </c>
      <c r="Z76" s="129" t="s">
        <v>238</v>
      </c>
      <c r="AA76" s="128" t="s">
        <v>238</v>
      </c>
      <c r="AB76" s="128" t="s">
        <v>238</v>
      </c>
      <c r="AC76" s="128" t="s">
        <v>238</v>
      </c>
      <c r="AD76" s="128" t="s">
        <v>238</v>
      </c>
      <c r="AE76" s="128" t="s">
        <v>238</v>
      </c>
      <c r="AF76" s="128" t="s">
        <v>238</v>
      </c>
      <c r="AG76" s="128" t="s">
        <v>238</v>
      </c>
      <c r="AH76" s="128" t="s">
        <v>238</v>
      </c>
      <c r="AI76" s="128" t="s">
        <v>238</v>
      </c>
      <c r="AJ76" s="128" t="s">
        <v>238</v>
      </c>
      <c r="AK76" s="152" t="s">
        <v>2398</v>
      </c>
      <c r="AL76" s="98" t="s">
        <v>1963</v>
      </c>
    </row>
    <row r="77" spans="1:38" s="126" customFormat="1" ht="30" customHeight="1" x14ac:dyDescent="0.35">
      <c r="A77" s="127" t="s">
        <v>2890</v>
      </c>
      <c r="B77" s="128" t="s">
        <v>2891</v>
      </c>
      <c r="C77" s="95">
        <v>44059</v>
      </c>
      <c r="D77" s="95">
        <v>44061</v>
      </c>
      <c r="E77" s="129" t="s">
        <v>2892</v>
      </c>
      <c r="F77" s="113" t="str">
        <f t="shared" si="1"/>
        <v>https://www.tandfonline.com/doi/abs/10.1080/14767058.2020.1806817?journalCode=ijmf20</v>
      </c>
      <c r="G77" s="97" t="s">
        <v>2269</v>
      </c>
      <c r="H77" s="125" t="s">
        <v>102</v>
      </c>
      <c r="I77" s="128" t="s">
        <v>2893</v>
      </c>
      <c r="J77" s="129" t="s">
        <v>1860</v>
      </c>
      <c r="K77" s="129">
        <v>2020</v>
      </c>
      <c r="L77" s="125" t="s">
        <v>1757</v>
      </c>
      <c r="M77" s="129" t="s">
        <v>2894</v>
      </c>
      <c r="N77" s="97" t="s">
        <v>2238</v>
      </c>
      <c r="O77" s="129" t="s">
        <v>237</v>
      </c>
      <c r="P77" s="129" t="s">
        <v>238</v>
      </c>
      <c r="Q77" s="129" t="s">
        <v>238</v>
      </c>
      <c r="R77" s="130" t="s">
        <v>238</v>
      </c>
      <c r="S77" s="128" t="s">
        <v>101</v>
      </c>
      <c r="T77" s="93" t="s">
        <v>1865</v>
      </c>
      <c r="U77" s="129" t="s">
        <v>238</v>
      </c>
      <c r="V77" s="129" t="s">
        <v>238</v>
      </c>
      <c r="W77" s="128" t="s">
        <v>238</v>
      </c>
      <c r="X77" s="129" t="s">
        <v>238</v>
      </c>
      <c r="Y77" s="129" t="s">
        <v>238</v>
      </c>
      <c r="Z77" s="129" t="s">
        <v>238</v>
      </c>
      <c r="AA77" s="128" t="s">
        <v>238</v>
      </c>
      <c r="AB77" s="128" t="s">
        <v>238</v>
      </c>
      <c r="AC77" s="128" t="s">
        <v>238</v>
      </c>
      <c r="AD77" s="128" t="s">
        <v>238</v>
      </c>
      <c r="AE77" s="128" t="s">
        <v>238</v>
      </c>
      <c r="AF77" s="128" t="s">
        <v>238</v>
      </c>
      <c r="AG77" s="128" t="s">
        <v>238</v>
      </c>
      <c r="AH77" s="128" t="s">
        <v>238</v>
      </c>
      <c r="AI77" s="128" t="s">
        <v>238</v>
      </c>
      <c r="AJ77" s="128" t="s">
        <v>238</v>
      </c>
      <c r="AK77" s="152"/>
      <c r="AL77" s="98" t="s">
        <v>1963</v>
      </c>
    </row>
    <row r="78" spans="1:38" s="126" customFormat="1" ht="30" customHeight="1" x14ac:dyDescent="0.35">
      <c r="A78" s="127" t="s">
        <v>2895</v>
      </c>
      <c r="B78" s="98" t="s">
        <v>1762</v>
      </c>
      <c r="C78" s="95">
        <v>44059</v>
      </c>
      <c r="D78" s="95">
        <v>44061</v>
      </c>
      <c r="E78" s="129" t="s">
        <v>2896</v>
      </c>
      <c r="F78" s="113" t="str">
        <f t="shared" si="1"/>
        <v>https://onlinelibrary.wiley.com/doi/10.1111/apa.15537</v>
      </c>
      <c r="G78" s="125" t="s">
        <v>103</v>
      </c>
      <c r="H78" s="125" t="s">
        <v>104</v>
      </c>
      <c r="I78" s="128" t="s">
        <v>2897</v>
      </c>
      <c r="J78" s="129" t="s">
        <v>1759</v>
      </c>
      <c r="K78" s="129">
        <v>2020</v>
      </c>
      <c r="L78" s="125" t="s">
        <v>1757</v>
      </c>
      <c r="M78" s="129" t="s">
        <v>2898</v>
      </c>
      <c r="N78" s="97" t="s">
        <v>2238</v>
      </c>
      <c r="O78" s="129" t="s">
        <v>238</v>
      </c>
      <c r="P78" s="129" t="s">
        <v>237</v>
      </c>
      <c r="Q78" s="129" t="s">
        <v>238</v>
      </c>
      <c r="R78" s="130" t="s">
        <v>237</v>
      </c>
      <c r="S78" s="128" t="s">
        <v>105</v>
      </c>
      <c r="T78" s="129" t="s">
        <v>2899</v>
      </c>
      <c r="U78" s="129" t="s">
        <v>238</v>
      </c>
      <c r="V78" s="129" t="s">
        <v>238</v>
      </c>
      <c r="W78" s="128" t="s">
        <v>238</v>
      </c>
      <c r="X78" s="129" t="s">
        <v>238</v>
      </c>
      <c r="Y78" s="129" t="s">
        <v>238</v>
      </c>
      <c r="Z78" s="129" t="s">
        <v>238</v>
      </c>
      <c r="AA78" s="128" t="s">
        <v>238</v>
      </c>
      <c r="AB78" s="128" t="s">
        <v>238</v>
      </c>
      <c r="AC78" s="128" t="s">
        <v>238</v>
      </c>
      <c r="AD78" s="128" t="s">
        <v>238</v>
      </c>
      <c r="AE78" s="128" t="s">
        <v>238</v>
      </c>
      <c r="AF78" s="128" t="s">
        <v>238</v>
      </c>
      <c r="AG78" s="128" t="s">
        <v>238</v>
      </c>
      <c r="AH78" s="128" t="s">
        <v>237</v>
      </c>
      <c r="AI78" s="128" t="s">
        <v>238</v>
      </c>
      <c r="AJ78" s="128" t="s">
        <v>238</v>
      </c>
      <c r="AK78" s="152"/>
      <c r="AL78" s="98" t="s">
        <v>1963</v>
      </c>
    </row>
    <row r="79" spans="1:38" s="126" customFormat="1" ht="30" customHeight="1" x14ac:dyDescent="0.35">
      <c r="A79" s="127" t="s">
        <v>2900</v>
      </c>
      <c r="B79" s="128" t="s">
        <v>2901</v>
      </c>
      <c r="C79" s="95">
        <v>44057</v>
      </c>
      <c r="D79" s="95">
        <v>44061</v>
      </c>
      <c r="E79" s="129" t="s">
        <v>2902</v>
      </c>
      <c r="F79" s="113" t="str">
        <f t="shared" si="1"/>
        <v>https://www.karger.com/Article/FullText/509141</v>
      </c>
      <c r="G79" s="125" t="s">
        <v>107</v>
      </c>
      <c r="H79" s="125" t="s">
        <v>104</v>
      </c>
      <c r="I79" s="128" t="s">
        <v>2903</v>
      </c>
      <c r="J79" s="129" t="s">
        <v>2904</v>
      </c>
      <c r="K79" s="129">
        <v>2020</v>
      </c>
      <c r="L79" s="125" t="s">
        <v>1757</v>
      </c>
      <c r="M79" s="129" t="s">
        <v>2905</v>
      </c>
      <c r="N79" s="97" t="s">
        <v>2238</v>
      </c>
      <c r="O79" s="129" t="s">
        <v>237</v>
      </c>
      <c r="P79" s="129" t="s">
        <v>238</v>
      </c>
      <c r="Q79" s="129" t="s">
        <v>237</v>
      </c>
      <c r="R79" s="130" t="s">
        <v>238</v>
      </c>
      <c r="S79" s="128" t="s">
        <v>39</v>
      </c>
      <c r="T79" s="129" t="s">
        <v>2906</v>
      </c>
      <c r="U79" s="129" t="s">
        <v>237</v>
      </c>
      <c r="V79" s="129" t="s">
        <v>238</v>
      </c>
      <c r="W79" s="128" t="s">
        <v>237</v>
      </c>
      <c r="X79" s="129" t="s">
        <v>237</v>
      </c>
      <c r="Y79" s="129" t="s">
        <v>237</v>
      </c>
      <c r="Z79" s="129" t="s">
        <v>238</v>
      </c>
      <c r="AA79" s="128" t="s">
        <v>238</v>
      </c>
      <c r="AB79" s="128" t="s">
        <v>238</v>
      </c>
      <c r="AC79" s="128" t="s">
        <v>238</v>
      </c>
      <c r="AD79" s="128" t="s">
        <v>238</v>
      </c>
      <c r="AE79" s="128" t="s">
        <v>237</v>
      </c>
      <c r="AF79" s="128" t="s">
        <v>238</v>
      </c>
      <c r="AG79" s="128" t="s">
        <v>238</v>
      </c>
      <c r="AH79" s="128" t="s">
        <v>238</v>
      </c>
      <c r="AI79" s="128" t="s">
        <v>238</v>
      </c>
      <c r="AJ79" s="128" t="s">
        <v>238</v>
      </c>
      <c r="AK79" s="152"/>
      <c r="AL79" s="98" t="s">
        <v>1963</v>
      </c>
    </row>
    <row r="80" spans="1:38" s="126" customFormat="1" ht="30" customHeight="1" x14ac:dyDescent="0.35">
      <c r="A80" s="127" t="s">
        <v>2907</v>
      </c>
      <c r="B80" s="128" t="s">
        <v>2908</v>
      </c>
      <c r="C80" s="95">
        <v>44058</v>
      </c>
      <c r="D80" s="95">
        <v>44060</v>
      </c>
      <c r="E80" s="129" t="s">
        <v>2909</v>
      </c>
      <c r="F80" s="113" t="str">
        <f t="shared" si="1"/>
        <v>https://obgyn.onlinelibrary.wiley.com/doi/abs/10.1002/uog.22178</v>
      </c>
      <c r="G80" s="97" t="s">
        <v>755</v>
      </c>
      <c r="H80" s="125" t="s">
        <v>2264</v>
      </c>
      <c r="I80" s="128" t="s">
        <v>2910</v>
      </c>
      <c r="J80" s="129" t="s">
        <v>2911</v>
      </c>
      <c r="K80" s="129">
        <v>2020</v>
      </c>
      <c r="L80" s="125" t="s">
        <v>1757</v>
      </c>
      <c r="M80" s="129" t="s">
        <v>2912</v>
      </c>
      <c r="N80" s="97" t="s">
        <v>2238</v>
      </c>
      <c r="O80" s="129" t="s">
        <v>237</v>
      </c>
      <c r="P80" s="129" t="s">
        <v>238</v>
      </c>
      <c r="Q80" s="129" t="s">
        <v>238</v>
      </c>
      <c r="R80" s="130" t="s">
        <v>238</v>
      </c>
      <c r="S80" s="128" t="s">
        <v>101</v>
      </c>
      <c r="T80" s="93" t="s">
        <v>1865</v>
      </c>
      <c r="U80" s="129" t="s">
        <v>238</v>
      </c>
      <c r="V80" s="129" t="s">
        <v>238</v>
      </c>
      <c r="W80" s="128" t="s">
        <v>238</v>
      </c>
      <c r="X80" s="129" t="s">
        <v>238</v>
      </c>
      <c r="Y80" s="129" t="s">
        <v>238</v>
      </c>
      <c r="Z80" s="129" t="s">
        <v>238</v>
      </c>
      <c r="AA80" s="128" t="s">
        <v>238</v>
      </c>
      <c r="AB80" s="128" t="s">
        <v>238</v>
      </c>
      <c r="AC80" s="128" t="s">
        <v>238</v>
      </c>
      <c r="AD80" s="128" t="s">
        <v>238</v>
      </c>
      <c r="AE80" s="128" t="s">
        <v>238</v>
      </c>
      <c r="AF80" s="128" t="s">
        <v>238</v>
      </c>
      <c r="AG80" s="128" t="s">
        <v>238</v>
      </c>
      <c r="AH80" s="128" t="s">
        <v>238</v>
      </c>
      <c r="AI80" s="128" t="s">
        <v>238</v>
      </c>
      <c r="AJ80" s="128" t="s">
        <v>238</v>
      </c>
      <c r="AK80" s="152"/>
      <c r="AL80" s="98" t="s">
        <v>1963</v>
      </c>
    </row>
    <row r="81" spans="1:38" s="126" customFormat="1" ht="30" customHeight="1" x14ac:dyDescent="0.35">
      <c r="A81" s="127" t="s">
        <v>2913</v>
      </c>
      <c r="B81" s="128" t="s">
        <v>2914</v>
      </c>
      <c r="C81" s="95">
        <v>44033</v>
      </c>
      <c r="D81" s="95">
        <v>44060</v>
      </c>
      <c r="E81" s="129" t="s">
        <v>2915</v>
      </c>
      <c r="F81" s="113" t="str">
        <f t="shared" si="1"/>
        <v>https://www.ncbi.nlm.nih.gov/pmc/articles/PMC7371575/</v>
      </c>
      <c r="G81" s="97" t="s">
        <v>2269</v>
      </c>
      <c r="H81" s="125" t="s">
        <v>102</v>
      </c>
      <c r="I81" s="128" t="s">
        <v>2916</v>
      </c>
      <c r="J81" s="129" t="s">
        <v>2858</v>
      </c>
      <c r="K81" s="129">
        <v>2020</v>
      </c>
      <c r="L81" s="125" t="s">
        <v>1757</v>
      </c>
      <c r="M81" s="129" t="s">
        <v>2917</v>
      </c>
      <c r="N81" s="97" t="s">
        <v>2238</v>
      </c>
      <c r="O81" s="129" t="s">
        <v>237</v>
      </c>
      <c r="P81" s="129" t="s">
        <v>238</v>
      </c>
      <c r="Q81" s="129" t="s">
        <v>237</v>
      </c>
      <c r="R81" s="130" t="s">
        <v>238</v>
      </c>
      <c r="S81" s="128" t="s">
        <v>101</v>
      </c>
      <c r="T81" s="93" t="s">
        <v>1865</v>
      </c>
      <c r="U81" s="129" t="s">
        <v>238</v>
      </c>
      <c r="V81" s="129" t="s">
        <v>238</v>
      </c>
      <c r="W81" s="128" t="s">
        <v>238</v>
      </c>
      <c r="X81" s="129" t="s">
        <v>238</v>
      </c>
      <c r="Y81" s="129" t="s">
        <v>238</v>
      </c>
      <c r="Z81" s="129" t="s">
        <v>238</v>
      </c>
      <c r="AA81" s="128" t="s">
        <v>238</v>
      </c>
      <c r="AB81" s="128" t="s">
        <v>238</v>
      </c>
      <c r="AC81" s="128" t="s">
        <v>238</v>
      </c>
      <c r="AD81" s="128" t="s">
        <v>238</v>
      </c>
      <c r="AE81" s="128" t="s">
        <v>238</v>
      </c>
      <c r="AF81" s="128" t="s">
        <v>238</v>
      </c>
      <c r="AG81" s="128" t="s">
        <v>238</v>
      </c>
      <c r="AH81" s="128" t="s">
        <v>238</v>
      </c>
      <c r="AI81" s="128" t="s">
        <v>238</v>
      </c>
      <c r="AJ81" s="128" t="s">
        <v>238</v>
      </c>
      <c r="AK81" s="152"/>
      <c r="AL81" s="98" t="s">
        <v>1963</v>
      </c>
    </row>
    <row r="82" spans="1:38" s="126" customFormat="1" ht="30" customHeight="1" x14ac:dyDescent="0.35">
      <c r="A82" s="127" t="s">
        <v>2918</v>
      </c>
      <c r="B82" s="98" t="s">
        <v>1762</v>
      </c>
      <c r="C82" s="95">
        <v>44053</v>
      </c>
      <c r="D82" s="95">
        <v>44059</v>
      </c>
      <c r="E82" s="129" t="s">
        <v>2919</v>
      </c>
      <c r="F82" s="113" t="str">
        <f t="shared" si="1"/>
        <v>https://jamanetwork.com/journals/jamapediatrics/fullarticle/2769285</v>
      </c>
      <c r="G82" s="97" t="s">
        <v>755</v>
      </c>
      <c r="H82" s="125" t="s">
        <v>109</v>
      </c>
      <c r="I82" s="128" t="s">
        <v>2920</v>
      </c>
      <c r="J82" s="129" t="s">
        <v>2921</v>
      </c>
      <c r="K82" s="129">
        <v>2020</v>
      </c>
      <c r="L82" s="125" t="s">
        <v>1757</v>
      </c>
      <c r="M82" s="129" t="s">
        <v>2922</v>
      </c>
      <c r="N82" s="97" t="s">
        <v>2238</v>
      </c>
      <c r="O82" s="129" t="s">
        <v>237</v>
      </c>
      <c r="P82" s="129" t="s">
        <v>237</v>
      </c>
      <c r="Q82" s="129" t="s">
        <v>237</v>
      </c>
      <c r="R82" s="130" t="s">
        <v>238</v>
      </c>
      <c r="S82" s="128" t="s">
        <v>101</v>
      </c>
      <c r="T82" s="93" t="s">
        <v>1865</v>
      </c>
      <c r="U82" s="129" t="s">
        <v>238</v>
      </c>
      <c r="V82" s="129" t="s">
        <v>238</v>
      </c>
      <c r="W82" s="128" t="s">
        <v>238</v>
      </c>
      <c r="X82" s="129" t="s">
        <v>238</v>
      </c>
      <c r="Y82" s="129" t="s">
        <v>238</v>
      </c>
      <c r="Z82" s="129" t="s">
        <v>238</v>
      </c>
      <c r="AA82" s="128" t="s">
        <v>238</v>
      </c>
      <c r="AB82" s="128" t="s">
        <v>238</v>
      </c>
      <c r="AC82" s="128" t="s">
        <v>238</v>
      </c>
      <c r="AD82" s="128" t="s">
        <v>238</v>
      </c>
      <c r="AE82" s="128" t="s">
        <v>238</v>
      </c>
      <c r="AF82" s="128" t="s">
        <v>238</v>
      </c>
      <c r="AG82" s="128" t="s">
        <v>238</v>
      </c>
      <c r="AH82" s="128" t="s">
        <v>238</v>
      </c>
      <c r="AI82" s="128" t="s">
        <v>238</v>
      </c>
      <c r="AJ82" s="128" t="s">
        <v>238</v>
      </c>
      <c r="AK82" s="152"/>
      <c r="AL82" s="98" t="s">
        <v>1963</v>
      </c>
    </row>
    <row r="83" spans="1:38" s="126" customFormat="1" ht="30" customHeight="1" x14ac:dyDescent="0.35">
      <c r="A83" s="127" t="s">
        <v>2923</v>
      </c>
      <c r="B83" s="98" t="s">
        <v>1762</v>
      </c>
      <c r="C83" s="95">
        <v>44057</v>
      </c>
      <c r="D83" s="95">
        <v>44059</v>
      </c>
      <c r="E83" s="129" t="s">
        <v>2924</v>
      </c>
      <c r="F83" s="113" t="str">
        <f t="shared" si="1"/>
        <v>https://www.nature.com/articles/s41372-020-00787-9</v>
      </c>
      <c r="G83" s="125" t="s">
        <v>103</v>
      </c>
      <c r="H83" s="125" t="s">
        <v>104</v>
      </c>
      <c r="I83" s="128" t="s">
        <v>2925</v>
      </c>
      <c r="J83" s="129" t="s">
        <v>2366</v>
      </c>
      <c r="K83" s="129">
        <v>2020</v>
      </c>
      <c r="L83" s="125" t="s">
        <v>1757</v>
      </c>
      <c r="M83" s="129" t="s">
        <v>2926</v>
      </c>
      <c r="N83" s="97" t="s">
        <v>2238</v>
      </c>
      <c r="O83" s="129" t="s">
        <v>237</v>
      </c>
      <c r="P83" s="129" t="s">
        <v>238</v>
      </c>
      <c r="Q83" s="129" t="s">
        <v>238</v>
      </c>
      <c r="R83" s="130" t="s">
        <v>237</v>
      </c>
      <c r="S83" s="128" t="s">
        <v>105</v>
      </c>
      <c r="T83" s="129" t="s">
        <v>2927</v>
      </c>
      <c r="U83" s="129" t="s">
        <v>238</v>
      </c>
      <c r="V83" s="129" t="s">
        <v>238</v>
      </c>
      <c r="W83" s="128" t="s">
        <v>238</v>
      </c>
      <c r="X83" s="129" t="s">
        <v>238</v>
      </c>
      <c r="Y83" s="129" t="s">
        <v>238</v>
      </c>
      <c r="Z83" s="129" t="s">
        <v>238</v>
      </c>
      <c r="AA83" s="128" t="s">
        <v>238</v>
      </c>
      <c r="AB83" s="128" t="s">
        <v>238</v>
      </c>
      <c r="AC83" s="128" t="s">
        <v>238</v>
      </c>
      <c r="AD83" s="128" t="s">
        <v>238</v>
      </c>
      <c r="AE83" s="128" t="s">
        <v>238</v>
      </c>
      <c r="AF83" s="128" t="s">
        <v>238</v>
      </c>
      <c r="AG83" s="128" t="s">
        <v>237</v>
      </c>
      <c r="AH83" s="128" t="s">
        <v>238</v>
      </c>
      <c r="AI83" s="128" t="s">
        <v>238</v>
      </c>
      <c r="AJ83" s="128" t="s">
        <v>238</v>
      </c>
      <c r="AK83" s="152"/>
      <c r="AL83" s="98" t="s">
        <v>1963</v>
      </c>
    </row>
    <row r="84" spans="1:38" s="126" customFormat="1" ht="30" customHeight="1" x14ac:dyDescent="0.35">
      <c r="A84" s="127" t="s">
        <v>2928</v>
      </c>
      <c r="B84" s="128" t="s">
        <v>2929</v>
      </c>
      <c r="C84" s="95">
        <v>44034</v>
      </c>
      <c r="D84" s="95">
        <v>44059</v>
      </c>
      <c r="E84" s="129" t="s">
        <v>2930</v>
      </c>
      <c r="F84" s="113" t="str">
        <f t="shared" si="1"/>
        <v>https://www.ncbi.nlm.nih.gov/pmc/articles/PMC7373687/</v>
      </c>
      <c r="G84" s="97" t="s">
        <v>2269</v>
      </c>
      <c r="H84" s="125" t="s">
        <v>2192</v>
      </c>
      <c r="I84" s="128" t="s">
        <v>2931</v>
      </c>
      <c r="J84" s="129" t="s">
        <v>2120</v>
      </c>
      <c r="K84" s="129">
        <v>2020</v>
      </c>
      <c r="L84" s="125" t="s">
        <v>1757</v>
      </c>
      <c r="M84" s="129" t="s">
        <v>2932</v>
      </c>
      <c r="N84" s="97" t="s">
        <v>2238</v>
      </c>
      <c r="O84" s="129" t="s">
        <v>237</v>
      </c>
      <c r="P84" s="129" t="s">
        <v>238</v>
      </c>
      <c r="Q84" s="129" t="s">
        <v>237</v>
      </c>
      <c r="R84" s="130" t="s">
        <v>238</v>
      </c>
      <c r="S84" s="128" t="s">
        <v>101</v>
      </c>
      <c r="T84" s="129" t="s">
        <v>2933</v>
      </c>
      <c r="U84" s="129" t="s">
        <v>237</v>
      </c>
      <c r="V84" s="129" t="s">
        <v>238</v>
      </c>
      <c r="W84" s="128" t="s">
        <v>237</v>
      </c>
      <c r="X84" s="129" t="s">
        <v>237</v>
      </c>
      <c r="Y84" s="129" t="s">
        <v>237</v>
      </c>
      <c r="Z84" s="129" t="s">
        <v>238</v>
      </c>
      <c r="AA84" s="128" t="s">
        <v>238</v>
      </c>
      <c r="AB84" s="128" t="s">
        <v>238</v>
      </c>
      <c r="AC84" s="128" t="s">
        <v>238</v>
      </c>
      <c r="AD84" s="128" t="s">
        <v>238</v>
      </c>
      <c r="AE84" s="128" t="s">
        <v>237</v>
      </c>
      <c r="AF84" s="128" t="s">
        <v>238</v>
      </c>
      <c r="AG84" s="128" t="s">
        <v>238</v>
      </c>
      <c r="AH84" s="128" t="s">
        <v>238</v>
      </c>
      <c r="AI84" s="128" t="s">
        <v>238</v>
      </c>
      <c r="AJ84" s="128" t="s">
        <v>238</v>
      </c>
      <c r="AK84" s="152"/>
      <c r="AL84" s="98" t="s">
        <v>1963</v>
      </c>
    </row>
    <row r="85" spans="1:38" s="126" customFormat="1" ht="30" customHeight="1" x14ac:dyDescent="0.35">
      <c r="A85" s="127" t="s">
        <v>2934</v>
      </c>
      <c r="B85" s="128" t="s">
        <v>2935</v>
      </c>
      <c r="C85" s="95">
        <v>44029</v>
      </c>
      <c r="D85" s="95">
        <v>44059</v>
      </c>
      <c r="E85" s="129" t="s">
        <v>2936</v>
      </c>
      <c r="F85" s="113" t="str">
        <f t="shared" si="1"/>
        <v>https://www.sciencedirect.com/science/article/pii/S0732889320305186</v>
      </c>
      <c r="G85" s="125" t="s">
        <v>2937</v>
      </c>
      <c r="H85" s="125" t="s">
        <v>104</v>
      </c>
      <c r="I85" s="128" t="s">
        <v>2938</v>
      </c>
      <c r="J85" s="129" t="s">
        <v>2939</v>
      </c>
      <c r="K85" s="129">
        <v>2020</v>
      </c>
      <c r="L85" s="125" t="s">
        <v>1757</v>
      </c>
      <c r="M85" s="129" t="s">
        <v>2940</v>
      </c>
      <c r="N85" s="97" t="s">
        <v>2238</v>
      </c>
      <c r="O85" s="129" t="s">
        <v>238</v>
      </c>
      <c r="P85" s="129" t="s">
        <v>237</v>
      </c>
      <c r="Q85" s="129" t="s">
        <v>238</v>
      </c>
      <c r="R85" s="130" t="s">
        <v>238</v>
      </c>
      <c r="S85" s="128" t="s">
        <v>105</v>
      </c>
      <c r="T85" s="129" t="s">
        <v>2941</v>
      </c>
      <c r="U85" s="129" t="s">
        <v>238</v>
      </c>
      <c r="V85" s="129" t="s">
        <v>238</v>
      </c>
      <c r="W85" s="128" t="s">
        <v>238</v>
      </c>
      <c r="X85" s="129" t="s">
        <v>238</v>
      </c>
      <c r="Y85" s="129" t="s">
        <v>238</v>
      </c>
      <c r="Z85" s="129" t="s">
        <v>237</v>
      </c>
      <c r="AA85" s="128" t="s">
        <v>237</v>
      </c>
      <c r="AB85" s="128" t="s">
        <v>238</v>
      </c>
      <c r="AC85" s="128" t="s">
        <v>238</v>
      </c>
      <c r="AD85" s="128" t="s">
        <v>237</v>
      </c>
      <c r="AE85" s="128" t="s">
        <v>238</v>
      </c>
      <c r="AF85" s="128" t="s">
        <v>238</v>
      </c>
      <c r="AG85" s="128" t="s">
        <v>238</v>
      </c>
      <c r="AH85" s="128" t="s">
        <v>238</v>
      </c>
      <c r="AI85" s="128" t="s">
        <v>238</v>
      </c>
      <c r="AJ85" s="128" t="s">
        <v>238</v>
      </c>
      <c r="AK85" s="152"/>
      <c r="AL85" s="98" t="s">
        <v>1963</v>
      </c>
    </row>
    <row r="86" spans="1:38" s="126" customFormat="1" ht="30" customHeight="1" x14ac:dyDescent="0.35">
      <c r="A86" s="127" t="s">
        <v>2942</v>
      </c>
      <c r="B86" s="98" t="s">
        <v>3507</v>
      </c>
      <c r="C86" s="153">
        <v>43997</v>
      </c>
      <c r="D86" s="95">
        <v>44058</v>
      </c>
      <c r="E86" s="129" t="s">
        <v>2943</v>
      </c>
      <c r="F86" s="113" t="str">
        <f t="shared" si="1"/>
        <v>https://atm.amegroups.com/article/view/47313/html</v>
      </c>
      <c r="G86" s="125" t="s">
        <v>107</v>
      </c>
      <c r="H86" s="125" t="s">
        <v>104</v>
      </c>
      <c r="I86" s="128" t="s">
        <v>2944</v>
      </c>
      <c r="J86" s="129" t="s">
        <v>2945</v>
      </c>
      <c r="K86" s="129">
        <v>2020</v>
      </c>
      <c r="L86" s="125" t="s">
        <v>1757</v>
      </c>
      <c r="M86" s="129" t="s">
        <v>2946</v>
      </c>
      <c r="N86" s="97" t="s">
        <v>2238</v>
      </c>
      <c r="O86" s="129" t="s">
        <v>237</v>
      </c>
      <c r="P86" s="129" t="s">
        <v>237</v>
      </c>
      <c r="Q86" s="129" t="s">
        <v>238</v>
      </c>
      <c r="R86" s="130" t="s">
        <v>238</v>
      </c>
      <c r="S86" s="128" t="s">
        <v>39</v>
      </c>
      <c r="T86" s="129" t="s">
        <v>2947</v>
      </c>
      <c r="U86" s="129" t="s">
        <v>237</v>
      </c>
      <c r="V86" s="129" t="s">
        <v>238</v>
      </c>
      <c r="W86" s="128" t="s">
        <v>237</v>
      </c>
      <c r="X86" s="129" t="s">
        <v>238</v>
      </c>
      <c r="Y86" s="129" t="s">
        <v>238</v>
      </c>
      <c r="Z86" s="129" t="s">
        <v>237</v>
      </c>
      <c r="AA86" s="128" t="s">
        <v>237</v>
      </c>
      <c r="AB86" s="128" t="s">
        <v>238</v>
      </c>
      <c r="AC86" s="128" t="s">
        <v>237</v>
      </c>
      <c r="AD86" s="128" t="s">
        <v>238</v>
      </c>
      <c r="AE86" s="128" t="s">
        <v>238</v>
      </c>
      <c r="AF86" s="128" t="s">
        <v>238</v>
      </c>
      <c r="AG86" s="128" t="s">
        <v>238</v>
      </c>
      <c r="AH86" s="128" t="s">
        <v>238</v>
      </c>
      <c r="AI86" s="128" t="s">
        <v>238</v>
      </c>
      <c r="AJ86" s="128" t="s">
        <v>238</v>
      </c>
      <c r="AK86" s="152"/>
      <c r="AL86" s="98" t="s">
        <v>1963</v>
      </c>
    </row>
    <row r="87" spans="1:38" s="126" customFormat="1" ht="30" customHeight="1" x14ac:dyDescent="0.35">
      <c r="A87" s="127" t="s">
        <v>2948</v>
      </c>
      <c r="B87" s="128" t="s">
        <v>3508</v>
      </c>
      <c r="C87" s="95">
        <v>44041</v>
      </c>
      <c r="D87" s="95">
        <v>44058</v>
      </c>
      <c r="E87" s="129" t="s">
        <v>2949</v>
      </c>
      <c r="F87" s="113" t="str">
        <f t="shared" si="1"/>
        <v>https://www.sciencedirect.com/science/article/pii/S152605422030107X</v>
      </c>
      <c r="G87" s="97" t="s">
        <v>755</v>
      </c>
      <c r="H87" s="125" t="s">
        <v>102</v>
      </c>
      <c r="I87" s="128" t="s">
        <v>2950</v>
      </c>
      <c r="J87" s="129" t="s">
        <v>2356</v>
      </c>
      <c r="K87" s="129">
        <v>2020</v>
      </c>
      <c r="L87" s="125" t="s">
        <v>1757</v>
      </c>
      <c r="M87" s="129" t="s">
        <v>2951</v>
      </c>
      <c r="N87" s="97" t="s">
        <v>2238</v>
      </c>
      <c r="O87" s="129" t="s">
        <v>238</v>
      </c>
      <c r="P87" s="129" t="s">
        <v>237</v>
      </c>
      <c r="Q87" s="129" t="s">
        <v>238</v>
      </c>
      <c r="R87" s="130" t="s">
        <v>238</v>
      </c>
      <c r="S87" s="128" t="s">
        <v>101</v>
      </c>
      <c r="T87" s="93" t="s">
        <v>1865</v>
      </c>
      <c r="U87" s="129" t="s">
        <v>238</v>
      </c>
      <c r="V87" s="129" t="s">
        <v>238</v>
      </c>
      <c r="W87" s="128" t="s">
        <v>238</v>
      </c>
      <c r="X87" s="129" t="s">
        <v>238</v>
      </c>
      <c r="Y87" s="129" t="s">
        <v>238</v>
      </c>
      <c r="Z87" s="129" t="s">
        <v>238</v>
      </c>
      <c r="AA87" s="128" t="s">
        <v>238</v>
      </c>
      <c r="AB87" s="128" t="s">
        <v>238</v>
      </c>
      <c r="AC87" s="128" t="s">
        <v>238</v>
      </c>
      <c r="AD87" s="128" t="s">
        <v>238</v>
      </c>
      <c r="AE87" s="128" t="s">
        <v>238</v>
      </c>
      <c r="AF87" s="128" t="s">
        <v>238</v>
      </c>
      <c r="AG87" s="128" t="s">
        <v>238</v>
      </c>
      <c r="AH87" s="128" t="s">
        <v>238</v>
      </c>
      <c r="AI87" s="128" t="s">
        <v>238</v>
      </c>
      <c r="AJ87" s="128" t="s">
        <v>238</v>
      </c>
      <c r="AK87" s="152"/>
      <c r="AL87" s="98" t="s">
        <v>1963</v>
      </c>
    </row>
    <row r="88" spans="1:38" s="126" customFormat="1" ht="30" customHeight="1" x14ac:dyDescent="0.35">
      <c r="A88" s="127" t="s">
        <v>2952</v>
      </c>
      <c r="B88" s="128" t="s">
        <v>3509</v>
      </c>
      <c r="C88" s="95">
        <v>44036</v>
      </c>
      <c r="D88" s="95">
        <v>44058</v>
      </c>
      <c r="E88" s="129" t="s">
        <v>2953</v>
      </c>
      <c r="F88" s="113" t="str">
        <f t="shared" si="1"/>
        <v>https://www.ncbi.nlm.nih.gov/pmc/articles/PMC7386953/</v>
      </c>
      <c r="G88" s="125" t="s">
        <v>107</v>
      </c>
      <c r="H88" s="125" t="s">
        <v>104</v>
      </c>
      <c r="I88" s="128" t="s">
        <v>2954</v>
      </c>
      <c r="J88" s="129" t="s">
        <v>2372</v>
      </c>
      <c r="K88" s="129">
        <v>2020</v>
      </c>
      <c r="L88" s="125" t="s">
        <v>1757</v>
      </c>
      <c r="M88" s="129" t="s">
        <v>2955</v>
      </c>
      <c r="N88" s="97" t="s">
        <v>2238</v>
      </c>
      <c r="O88" s="129" t="s">
        <v>237</v>
      </c>
      <c r="P88" s="129" t="s">
        <v>238</v>
      </c>
      <c r="Q88" s="129" t="s">
        <v>237</v>
      </c>
      <c r="R88" s="130" t="s">
        <v>238</v>
      </c>
      <c r="S88" s="128" t="s">
        <v>39</v>
      </c>
      <c r="T88" s="129" t="s">
        <v>2956</v>
      </c>
      <c r="U88" s="129" t="s">
        <v>237</v>
      </c>
      <c r="V88" s="129" t="s">
        <v>238</v>
      </c>
      <c r="W88" s="128" t="s">
        <v>238</v>
      </c>
      <c r="X88" s="129" t="s">
        <v>237</v>
      </c>
      <c r="Y88" s="129" t="s">
        <v>237</v>
      </c>
      <c r="Z88" s="129" t="s">
        <v>238</v>
      </c>
      <c r="AA88" s="128" t="s">
        <v>238</v>
      </c>
      <c r="AB88" s="128" t="s">
        <v>238</v>
      </c>
      <c r="AC88" s="128" t="s">
        <v>238</v>
      </c>
      <c r="AD88" s="128" t="s">
        <v>238</v>
      </c>
      <c r="AE88" s="128" t="s">
        <v>237</v>
      </c>
      <c r="AF88" s="128" t="s">
        <v>238</v>
      </c>
      <c r="AG88" s="128" t="s">
        <v>238</v>
      </c>
      <c r="AH88" s="128" t="s">
        <v>238</v>
      </c>
      <c r="AI88" s="128" t="s">
        <v>238</v>
      </c>
      <c r="AJ88" s="128" t="s">
        <v>238</v>
      </c>
      <c r="AK88" s="152"/>
      <c r="AL88" s="98" t="s">
        <v>1963</v>
      </c>
    </row>
    <row r="89" spans="1:38" s="126" customFormat="1" ht="30" customHeight="1" x14ac:dyDescent="0.35">
      <c r="A89" s="127" t="s">
        <v>2957</v>
      </c>
      <c r="B89" s="128" t="s">
        <v>3510</v>
      </c>
      <c r="C89" s="95">
        <v>44056</v>
      </c>
      <c r="D89" s="95">
        <v>44057</v>
      </c>
      <c r="E89" s="129" t="s">
        <v>2958</v>
      </c>
      <c r="F89" s="113" t="str">
        <f t="shared" si="1"/>
        <v>https://www.thieme-connect.com/products/ejournals/html/10.1055/s-0040-1715643</v>
      </c>
      <c r="G89" s="125" t="s">
        <v>103</v>
      </c>
      <c r="H89" s="125" t="s">
        <v>104</v>
      </c>
      <c r="I89" s="128" t="s">
        <v>2959</v>
      </c>
      <c r="J89" s="129" t="s">
        <v>2236</v>
      </c>
      <c r="K89" s="129">
        <v>2020</v>
      </c>
      <c r="L89" s="125" t="s">
        <v>1757</v>
      </c>
      <c r="M89" s="129" t="s">
        <v>2960</v>
      </c>
      <c r="N89" s="97" t="s">
        <v>2238</v>
      </c>
      <c r="O89" s="129" t="s">
        <v>237</v>
      </c>
      <c r="P89" s="129" t="s">
        <v>238</v>
      </c>
      <c r="Q89" s="129" t="s">
        <v>237</v>
      </c>
      <c r="R89" s="130" t="s">
        <v>238</v>
      </c>
      <c r="S89" s="128" t="s">
        <v>105</v>
      </c>
      <c r="T89" s="129" t="s">
        <v>2956</v>
      </c>
      <c r="U89" s="129" t="s">
        <v>237</v>
      </c>
      <c r="V89" s="129" t="s">
        <v>238</v>
      </c>
      <c r="W89" s="128" t="s">
        <v>237</v>
      </c>
      <c r="X89" s="129" t="s">
        <v>237</v>
      </c>
      <c r="Y89" s="129" t="s">
        <v>238</v>
      </c>
      <c r="Z89" s="129" t="s">
        <v>238</v>
      </c>
      <c r="AA89" s="128" t="s">
        <v>238</v>
      </c>
      <c r="AB89" s="128" t="s">
        <v>238</v>
      </c>
      <c r="AC89" s="128" t="s">
        <v>238</v>
      </c>
      <c r="AD89" s="128" t="s">
        <v>238</v>
      </c>
      <c r="AE89" s="128" t="s">
        <v>238</v>
      </c>
      <c r="AF89" s="128" t="s">
        <v>237</v>
      </c>
      <c r="AG89" s="128" t="s">
        <v>238</v>
      </c>
      <c r="AH89" s="128" t="s">
        <v>238</v>
      </c>
      <c r="AI89" s="128" t="s">
        <v>238</v>
      </c>
      <c r="AJ89" s="128" t="s">
        <v>238</v>
      </c>
      <c r="AK89" s="152"/>
      <c r="AL89" s="98" t="s">
        <v>1963</v>
      </c>
    </row>
    <row r="90" spans="1:38" s="126" customFormat="1" ht="30" customHeight="1" x14ac:dyDescent="0.35">
      <c r="A90" s="127" t="s">
        <v>2961</v>
      </c>
      <c r="B90" s="98" t="s">
        <v>1762</v>
      </c>
      <c r="C90" s="95">
        <v>44053</v>
      </c>
      <c r="D90" s="95">
        <v>44057</v>
      </c>
      <c r="E90" s="129" t="s">
        <v>2962</v>
      </c>
      <c r="F90" s="113" t="str">
        <f t="shared" si="1"/>
        <v>https://www.sciencedirect.com/science/article/abs/pii/S0145213420303185?via%3Dihub</v>
      </c>
      <c r="G90" s="125" t="s">
        <v>112</v>
      </c>
      <c r="H90" s="125" t="s">
        <v>109</v>
      </c>
      <c r="I90" s="128" t="s">
        <v>2963</v>
      </c>
      <c r="J90" s="129" t="s">
        <v>2964</v>
      </c>
      <c r="K90" s="129">
        <v>2020</v>
      </c>
      <c r="L90" s="125" t="s">
        <v>1757</v>
      </c>
      <c r="M90" s="129" t="s">
        <v>2965</v>
      </c>
      <c r="N90" s="97" t="s">
        <v>2238</v>
      </c>
      <c r="O90" s="129" t="s">
        <v>238</v>
      </c>
      <c r="P90" s="129" t="s">
        <v>237</v>
      </c>
      <c r="Q90" s="129" t="s">
        <v>238</v>
      </c>
      <c r="R90" s="130" t="s">
        <v>238</v>
      </c>
      <c r="S90" s="128" t="s">
        <v>39</v>
      </c>
      <c r="T90" s="93" t="s">
        <v>1865</v>
      </c>
      <c r="U90" s="129" t="s">
        <v>238</v>
      </c>
      <c r="V90" s="129" t="s">
        <v>238</v>
      </c>
      <c r="W90" s="128" t="s">
        <v>238</v>
      </c>
      <c r="X90" s="129" t="s">
        <v>238</v>
      </c>
      <c r="Y90" s="129" t="s">
        <v>238</v>
      </c>
      <c r="Z90" s="129" t="s">
        <v>238</v>
      </c>
      <c r="AA90" s="128" t="s">
        <v>238</v>
      </c>
      <c r="AB90" s="128" t="s">
        <v>238</v>
      </c>
      <c r="AC90" s="128" t="s">
        <v>238</v>
      </c>
      <c r="AD90" s="128" t="s">
        <v>238</v>
      </c>
      <c r="AE90" s="128" t="s">
        <v>238</v>
      </c>
      <c r="AF90" s="128" t="s">
        <v>238</v>
      </c>
      <c r="AG90" s="128" t="s">
        <v>238</v>
      </c>
      <c r="AH90" s="128" t="s">
        <v>238</v>
      </c>
      <c r="AI90" s="128" t="s">
        <v>238</v>
      </c>
      <c r="AJ90" s="128" t="s">
        <v>238</v>
      </c>
      <c r="AK90" s="152" t="s">
        <v>2268</v>
      </c>
      <c r="AL90" s="98" t="s">
        <v>1963</v>
      </c>
    </row>
    <row r="91" spans="1:38" s="126" customFormat="1" ht="30" customHeight="1" x14ac:dyDescent="0.35">
      <c r="A91" s="127" t="s">
        <v>2966</v>
      </c>
      <c r="B91" s="98" t="s">
        <v>1762</v>
      </c>
      <c r="C91" s="95">
        <v>44056</v>
      </c>
      <c r="D91" s="95">
        <v>44057</v>
      </c>
      <c r="E91" s="129" t="s">
        <v>2967</v>
      </c>
      <c r="F91" s="113" t="str">
        <f t="shared" si="1"/>
        <v>https://journals.sagepub.com/doi/full/10.1177/0033354920949532</v>
      </c>
      <c r="G91" s="125" t="s">
        <v>103</v>
      </c>
      <c r="H91" s="125" t="s">
        <v>102</v>
      </c>
      <c r="I91" s="128" t="s">
        <v>2968</v>
      </c>
      <c r="J91" s="129" t="s">
        <v>2969</v>
      </c>
      <c r="K91" s="129">
        <v>2020</v>
      </c>
      <c r="L91" s="125" t="s">
        <v>1757</v>
      </c>
      <c r="M91" s="129" t="s">
        <v>2970</v>
      </c>
      <c r="N91" s="97" t="s">
        <v>2238</v>
      </c>
      <c r="O91" s="129" t="s">
        <v>238</v>
      </c>
      <c r="P91" s="129" t="s">
        <v>237</v>
      </c>
      <c r="Q91" s="129" t="s">
        <v>238</v>
      </c>
      <c r="R91" s="130" t="s">
        <v>237</v>
      </c>
      <c r="S91" s="128" t="s">
        <v>105</v>
      </c>
      <c r="T91" s="93" t="s">
        <v>1865</v>
      </c>
      <c r="U91" s="129" t="s">
        <v>238</v>
      </c>
      <c r="V91" s="129" t="s">
        <v>238</v>
      </c>
      <c r="W91" s="128" t="s">
        <v>238</v>
      </c>
      <c r="X91" s="129" t="s">
        <v>238</v>
      </c>
      <c r="Y91" s="129" t="s">
        <v>238</v>
      </c>
      <c r="Z91" s="129" t="s">
        <v>238</v>
      </c>
      <c r="AA91" s="128" t="s">
        <v>238</v>
      </c>
      <c r="AB91" s="128" t="s">
        <v>238</v>
      </c>
      <c r="AC91" s="128" t="s">
        <v>238</v>
      </c>
      <c r="AD91" s="128" t="s">
        <v>238</v>
      </c>
      <c r="AE91" s="128" t="s">
        <v>238</v>
      </c>
      <c r="AF91" s="128" t="s">
        <v>238</v>
      </c>
      <c r="AG91" s="128" t="s">
        <v>238</v>
      </c>
      <c r="AH91" s="128" t="s">
        <v>238</v>
      </c>
      <c r="AI91" s="128" t="s">
        <v>238</v>
      </c>
      <c r="AJ91" s="128" t="s">
        <v>238</v>
      </c>
      <c r="AK91" s="152"/>
      <c r="AL91" s="98" t="s">
        <v>1963</v>
      </c>
    </row>
    <row r="92" spans="1:38" s="126" customFormat="1" ht="30" customHeight="1" x14ac:dyDescent="0.35">
      <c r="A92" s="127" t="s">
        <v>2971</v>
      </c>
      <c r="B92" s="128" t="s">
        <v>2972</v>
      </c>
      <c r="C92" s="95">
        <v>44056</v>
      </c>
      <c r="D92" s="95">
        <v>44057</v>
      </c>
      <c r="E92" s="129" t="s">
        <v>2973</v>
      </c>
      <c r="F92" s="113" t="str">
        <f t="shared" si="1"/>
        <v>https://journals.plos.org/plosone/article?id=10.1371/journal.pone.0237420</v>
      </c>
      <c r="G92" s="125" t="s">
        <v>107</v>
      </c>
      <c r="H92" s="125" t="s">
        <v>2974</v>
      </c>
      <c r="I92" s="128" t="s">
        <v>2975</v>
      </c>
      <c r="J92" s="129" t="s">
        <v>2976</v>
      </c>
      <c r="K92" s="129">
        <v>2020</v>
      </c>
      <c r="L92" s="125" t="s">
        <v>1757</v>
      </c>
      <c r="M92" s="129" t="s">
        <v>2977</v>
      </c>
      <c r="N92" s="97" t="s">
        <v>2238</v>
      </c>
      <c r="O92" s="129" t="s">
        <v>237</v>
      </c>
      <c r="P92" s="129" t="s">
        <v>238</v>
      </c>
      <c r="Q92" s="129" t="s">
        <v>238</v>
      </c>
      <c r="R92" s="130" t="s">
        <v>238</v>
      </c>
      <c r="S92" s="128" t="s">
        <v>39</v>
      </c>
      <c r="T92" s="129" t="s">
        <v>2978</v>
      </c>
      <c r="U92" s="129" t="s">
        <v>238</v>
      </c>
      <c r="V92" s="129" t="s">
        <v>238</v>
      </c>
      <c r="W92" s="128" t="s">
        <v>238</v>
      </c>
      <c r="X92" s="129" t="s">
        <v>237</v>
      </c>
      <c r="Y92" s="129" t="s">
        <v>238</v>
      </c>
      <c r="Z92" s="129" t="s">
        <v>238</v>
      </c>
      <c r="AA92" s="128" t="s">
        <v>238</v>
      </c>
      <c r="AB92" s="128" t="s">
        <v>238</v>
      </c>
      <c r="AC92" s="128" t="s">
        <v>238</v>
      </c>
      <c r="AD92" s="128" t="s">
        <v>238</v>
      </c>
      <c r="AE92" s="128" t="s">
        <v>238</v>
      </c>
      <c r="AF92" s="128" t="s">
        <v>238</v>
      </c>
      <c r="AG92" s="128" t="s">
        <v>238</v>
      </c>
      <c r="AH92" s="128" t="s">
        <v>238</v>
      </c>
      <c r="AI92" s="128" t="s">
        <v>238</v>
      </c>
      <c r="AJ92" s="128" t="s">
        <v>238</v>
      </c>
      <c r="AK92" s="152"/>
      <c r="AL92" s="98" t="s">
        <v>1963</v>
      </c>
    </row>
    <row r="93" spans="1:38" s="126" customFormat="1" ht="30" customHeight="1" x14ac:dyDescent="0.35">
      <c r="A93" s="127" t="s">
        <v>2979</v>
      </c>
      <c r="B93" s="98" t="s">
        <v>1762</v>
      </c>
      <c r="C93" s="95">
        <v>44056</v>
      </c>
      <c r="D93" s="95">
        <v>44057</v>
      </c>
      <c r="E93" s="129" t="s">
        <v>2980</v>
      </c>
      <c r="F93" s="113" t="str">
        <f t="shared" si="1"/>
        <v>https://www.nejm.org/doi/full/10.1056/NEJMc2016881</v>
      </c>
      <c r="G93" s="125" t="s">
        <v>107</v>
      </c>
      <c r="H93" s="125" t="s">
        <v>109</v>
      </c>
      <c r="I93" s="128" t="s">
        <v>2981</v>
      </c>
      <c r="J93" s="129" t="s">
        <v>2982</v>
      </c>
      <c r="K93" s="129">
        <v>2020</v>
      </c>
      <c r="L93" s="125" t="s">
        <v>1757</v>
      </c>
      <c r="M93" s="129" t="s">
        <v>2983</v>
      </c>
      <c r="N93" s="97" t="s">
        <v>2238</v>
      </c>
      <c r="O93" s="129" t="s">
        <v>237</v>
      </c>
      <c r="P93" s="129" t="s">
        <v>238</v>
      </c>
      <c r="Q93" s="129" t="s">
        <v>238</v>
      </c>
      <c r="R93" s="130" t="s">
        <v>238</v>
      </c>
      <c r="S93" s="128" t="s">
        <v>39</v>
      </c>
      <c r="T93" s="93" t="s">
        <v>1865</v>
      </c>
      <c r="U93" s="129" t="s">
        <v>238</v>
      </c>
      <c r="V93" s="129" t="s">
        <v>238</v>
      </c>
      <c r="W93" s="128" t="s">
        <v>238</v>
      </c>
      <c r="X93" s="129" t="s">
        <v>238</v>
      </c>
      <c r="Y93" s="129" t="s">
        <v>238</v>
      </c>
      <c r="Z93" s="129" t="s">
        <v>238</v>
      </c>
      <c r="AA93" s="128" t="s">
        <v>238</v>
      </c>
      <c r="AB93" s="128" t="s">
        <v>238</v>
      </c>
      <c r="AC93" s="128" t="s">
        <v>238</v>
      </c>
      <c r="AD93" s="128" t="s">
        <v>238</v>
      </c>
      <c r="AE93" s="128" t="s">
        <v>238</v>
      </c>
      <c r="AF93" s="128" t="s">
        <v>238</v>
      </c>
      <c r="AG93" s="128" t="s">
        <v>238</v>
      </c>
      <c r="AH93" s="128" t="s">
        <v>238</v>
      </c>
      <c r="AI93" s="128" t="s">
        <v>238</v>
      </c>
      <c r="AJ93" s="128" t="s">
        <v>238</v>
      </c>
      <c r="AK93" s="152"/>
      <c r="AL93" s="98" t="s">
        <v>1963</v>
      </c>
    </row>
    <row r="94" spans="1:38" s="126" customFormat="1" ht="30" customHeight="1" x14ac:dyDescent="0.35">
      <c r="A94" s="127" t="s">
        <v>3498</v>
      </c>
      <c r="B94" s="128" t="s">
        <v>2984</v>
      </c>
      <c r="C94" s="95">
        <v>43969</v>
      </c>
      <c r="D94" s="95">
        <v>44057</v>
      </c>
      <c r="E94" s="129" t="s">
        <v>2985</v>
      </c>
      <c r="F94" s="113" t="str">
        <f t="shared" si="1"/>
        <v>https://clinowl.com/covid-19-new-challenges-for-medical-science-and-practical-health/</v>
      </c>
      <c r="G94" s="125" t="s">
        <v>2986</v>
      </c>
      <c r="H94" s="125" t="s">
        <v>102</v>
      </c>
      <c r="I94" s="128" t="s">
        <v>2987</v>
      </c>
      <c r="J94" s="129" t="s">
        <v>2988</v>
      </c>
      <c r="K94" s="129">
        <v>2020</v>
      </c>
      <c r="L94" s="125" t="s">
        <v>1757</v>
      </c>
      <c r="M94" s="129" t="s">
        <v>2989</v>
      </c>
      <c r="N94" s="125" t="s">
        <v>2267</v>
      </c>
      <c r="O94" s="129" t="s">
        <v>238</v>
      </c>
      <c r="P94" s="129" t="s">
        <v>237</v>
      </c>
      <c r="Q94" s="129" t="s">
        <v>238</v>
      </c>
      <c r="R94" s="130" t="s">
        <v>238</v>
      </c>
      <c r="S94" s="128" t="s">
        <v>39</v>
      </c>
      <c r="T94" s="93" t="s">
        <v>1865</v>
      </c>
      <c r="U94" s="129" t="s">
        <v>238</v>
      </c>
      <c r="V94" s="129" t="s">
        <v>238</v>
      </c>
      <c r="W94" s="128" t="s">
        <v>238</v>
      </c>
      <c r="X94" s="129" t="s">
        <v>238</v>
      </c>
      <c r="Y94" s="129" t="s">
        <v>238</v>
      </c>
      <c r="Z94" s="129" t="s">
        <v>238</v>
      </c>
      <c r="AA94" s="128" t="s">
        <v>238</v>
      </c>
      <c r="AB94" s="128" t="s">
        <v>238</v>
      </c>
      <c r="AC94" s="128" t="s">
        <v>238</v>
      </c>
      <c r="AD94" s="128" t="s">
        <v>238</v>
      </c>
      <c r="AE94" s="128" t="s">
        <v>238</v>
      </c>
      <c r="AF94" s="128" t="s">
        <v>238</v>
      </c>
      <c r="AG94" s="128" t="s">
        <v>238</v>
      </c>
      <c r="AH94" s="128" t="s">
        <v>238</v>
      </c>
      <c r="AI94" s="128" t="s">
        <v>238</v>
      </c>
      <c r="AJ94" s="128" t="s">
        <v>238</v>
      </c>
      <c r="AK94" s="152"/>
      <c r="AL94" s="98" t="s">
        <v>1963</v>
      </c>
    </row>
    <row r="95" spans="1:38" s="126" customFormat="1" ht="30" customHeight="1" x14ac:dyDescent="0.35">
      <c r="A95" s="127" t="s">
        <v>2990</v>
      </c>
      <c r="B95" s="98" t="s">
        <v>1762</v>
      </c>
      <c r="C95" s="95">
        <v>44057</v>
      </c>
      <c r="D95" s="95">
        <v>44057</v>
      </c>
      <c r="E95" s="129" t="s">
        <v>2991</v>
      </c>
      <c r="F95" s="113" t="str">
        <f t="shared" si="1"/>
        <v>https://www.smj.org.sa/index.php/smj/article/view/smj.2020.8.25222</v>
      </c>
      <c r="G95" s="125" t="s">
        <v>2394</v>
      </c>
      <c r="H95" s="125" t="s">
        <v>109</v>
      </c>
      <c r="I95" s="128" t="s">
        <v>2992</v>
      </c>
      <c r="J95" s="129" t="s">
        <v>2993</v>
      </c>
      <c r="K95" s="129">
        <v>2020</v>
      </c>
      <c r="L95" s="125" t="s">
        <v>1757</v>
      </c>
      <c r="M95" s="129" t="s">
        <v>2994</v>
      </c>
      <c r="N95" s="97" t="s">
        <v>2238</v>
      </c>
      <c r="O95" s="129" t="s">
        <v>237</v>
      </c>
      <c r="P95" s="129" t="s">
        <v>238</v>
      </c>
      <c r="Q95" s="129" t="s">
        <v>237</v>
      </c>
      <c r="R95" s="130" t="s">
        <v>238</v>
      </c>
      <c r="S95" s="128" t="s">
        <v>105</v>
      </c>
      <c r="T95" s="93" t="s">
        <v>1865</v>
      </c>
      <c r="U95" s="129" t="s">
        <v>238</v>
      </c>
      <c r="V95" s="129" t="s">
        <v>238</v>
      </c>
      <c r="W95" s="128" t="s">
        <v>238</v>
      </c>
      <c r="X95" s="129" t="s">
        <v>238</v>
      </c>
      <c r="Y95" s="129" t="s">
        <v>238</v>
      </c>
      <c r="Z95" s="129" t="s">
        <v>238</v>
      </c>
      <c r="AA95" s="128" t="s">
        <v>238</v>
      </c>
      <c r="AB95" s="128" t="s">
        <v>238</v>
      </c>
      <c r="AC95" s="128" t="s">
        <v>238</v>
      </c>
      <c r="AD95" s="128" t="s">
        <v>238</v>
      </c>
      <c r="AE95" s="128" t="s">
        <v>238</v>
      </c>
      <c r="AF95" s="128" t="s">
        <v>238</v>
      </c>
      <c r="AG95" s="128" t="s">
        <v>238</v>
      </c>
      <c r="AH95" s="128" t="s">
        <v>238</v>
      </c>
      <c r="AI95" s="128" t="s">
        <v>238</v>
      </c>
      <c r="AJ95" s="128" t="s">
        <v>238</v>
      </c>
      <c r="AK95" s="143" t="s">
        <v>3524</v>
      </c>
      <c r="AL95" s="98" t="s">
        <v>1963</v>
      </c>
    </row>
    <row r="96" spans="1:38" s="126" customFormat="1" ht="30" customHeight="1" x14ac:dyDescent="0.35">
      <c r="A96" s="127" t="s">
        <v>2995</v>
      </c>
      <c r="B96" s="128" t="s">
        <v>2996</v>
      </c>
      <c r="C96" s="95">
        <v>44054</v>
      </c>
      <c r="D96" s="95">
        <v>44057</v>
      </c>
      <c r="E96" s="129" t="s">
        <v>2997</v>
      </c>
      <c r="F96" s="113" t="str">
        <f t="shared" si="1"/>
        <v>https://www.indianpediatrics.net/COVID29.03.2020/RP-00230.pdf</v>
      </c>
      <c r="G96" s="125" t="s">
        <v>112</v>
      </c>
      <c r="H96" s="125" t="s">
        <v>104</v>
      </c>
      <c r="I96" s="128" t="s">
        <v>2998</v>
      </c>
      <c r="J96" s="129" t="s">
        <v>2125</v>
      </c>
      <c r="K96" s="129">
        <v>2020</v>
      </c>
      <c r="L96" s="125" t="s">
        <v>1757</v>
      </c>
      <c r="M96" s="93" t="s">
        <v>3516</v>
      </c>
      <c r="N96" s="97" t="s">
        <v>2238</v>
      </c>
      <c r="O96" s="129" t="s">
        <v>238</v>
      </c>
      <c r="P96" s="129" t="s">
        <v>237</v>
      </c>
      <c r="Q96" s="129" t="s">
        <v>238</v>
      </c>
      <c r="R96" s="130" t="s">
        <v>238</v>
      </c>
      <c r="S96" s="128" t="s">
        <v>39</v>
      </c>
      <c r="T96" s="129" t="s">
        <v>2999</v>
      </c>
      <c r="U96" s="129" t="s">
        <v>238</v>
      </c>
      <c r="V96" s="129" t="s">
        <v>238</v>
      </c>
      <c r="W96" s="128" t="s">
        <v>238</v>
      </c>
      <c r="X96" s="129" t="s">
        <v>238</v>
      </c>
      <c r="Y96" s="129" t="s">
        <v>238</v>
      </c>
      <c r="Z96" s="129" t="s">
        <v>237</v>
      </c>
      <c r="AA96" s="128" t="s">
        <v>237</v>
      </c>
      <c r="AB96" s="128" t="s">
        <v>238</v>
      </c>
      <c r="AC96" s="128" t="s">
        <v>237</v>
      </c>
      <c r="AD96" s="128" t="s">
        <v>237</v>
      </c>
      <c r="AE96" s="128" t="s">
        <v>238</v>
      </c>
      <c r="AF96" s="128" t="s">
        <v>238</v>
      </c>
      <c r="AG96" s="128" t="s">
        <v>238</v>
      </c>
      <c r="AH96" s="128" t="s">
        <v>238</v>
      </c>
      <c r="AI96" s="128" t="s">
        <v>238</v>
      </c>
      <c r="AJ96" s="128" t="s">
        <v>238</v>
      </c>
      <c r="AK96" s="152"/>
      <c r="AL96" s="98" t="s">
        <v>1963</v>
      </c>
    </row>
    <row r="97" spans="1:38" s="126" customFormat="1" ht="30" customHeight="1" x14ac:dyDescent="0.35">
      <c r="A97" s="127" t="s">
        <v>3000</v>
      </c>
      <c r="B97" s="128" t="s">
        <v>3001</v>
      </c>
      <c r="C97" s="95">
        <v>44054</v>
      </c>
      <c r="D97" s="95">
        <v>44057</v>
      </c>
      <c r="E97" s="129" t="s">
        <v>3002</v>
      </c>
      <c r="F97" s="113" t="str">
        <f t="shared" si="1"/>
        <v>https://www.ncbi.nlm.nih.gov/pmc/articles/PMC7422636/</v>
      </c>
      <c r="G97" s="125" t="s">
        <v>117</v>
      </c>
      <c r="H97" s="125" t="s">
        <v>104</v>
      </c>
      <c r="I97" s="128" t="s">
        <v>3003</v>
      </c>
      <c r="J97" s="129" t="s">
        <v>3004</v>
      </c>
      <c r="K97" s="129">
        <v>2020</v>
      </c>
      <c r="L97" s="125" t="s">
        <v>1757</v>
      </c>
      <c r="M97" s="129" t="s">
        <v>3005</v>
      </c>
      <c r="N97" s="97" t="s">
        <v>2238</v>
      </c>
      <c r="O97" s="129" t="s">
        <v>237</v>
      </c>
      <c r="P97" s="129" t="s">
        <v>238</v>
      </c>
      <c r="Q97" s="129" t="s">
        <v>237</v>
      </c>
      <c r="R97" s="130" t="s">
        <v>238</v>
      </c>
      <c r="S97" s="128" t="s">
        <v>105</v>
      </c>
      <c r="T97" s="129" t="s">
        <v>2956</v>
      </c>
      <c r="U97" s="129" t="s">
        <v>237</v>
      </c>
      <c r="V97" s="129" t="s">
        <v>238</v>
      </c>
      <c r="W97" s="128" t="s">
        <v>238</v>
      </c>
      <c r="X97" s="129" t="s">
        <v>237</v>
      </c>
      <c r="Y97" s="129" t="s">
        <v>237</v>
      </c>
      <c r="Z97" s="129" t="s">
        <v>238</v>
      </c>
      <c r="AA97" s="128" t="s">
        <v>238</v>
      </c>
      <c r="AB97" s="128" t="s">
        <v>238</v>
      </c>
      <c r="AC97" s="128" t="s">
        <v>238</v>
      </c>
      <c r="AD97" s="128" t="s">
        <v>238</v>
      </c>
      <c r="AE97" s="128" t="s">
        <v>237</v>
      </c>
      <c r="AF97" s="128" t="s">
        <v>238</v>
      </c>
      <c r="AG97" s="128" t="s">
        <v>238</v>
      </c>
      <c r="AH97" s="128" t="s">
        <v>238</v>
      </c>
      <c r="AI97" s="128" t="s">
        <v>238</v>
      </c>
      <c r="AJ97" s="128" t="s">
        <v>238</v>
      </c>
      <c r="AK97" s="152"/>
      <c r="AL97" s="98" t="s">
        <v>1963</v>
      </c>
    </row>
    <row r="98" spans="1:38" s="126" customFormat="1" ht="30" customHeight="1" x14ac:dyDescent="0.35">
      <c r="A98" s="127" t="s">
        <v>3006</v>
      </c>
      <c r="B98" s="128" t="s">
        <v>3007</v>
      </c>
      <c r="C98" s="95">
        <v>44055</v>
      </c>
      <c r="D98" s="95">
        <v>44057</v>
      </c>
      <c r="E98" s="129" t="s">
        <v>3008</v>
      </c>
      <c r="F98" s="113" t="str">
        <f t="shared" si="1"/>
        <v>https://bmcpediatr.biomedcentral.com/articles/10.1186/s12887-020-02282-8</v>
      </c>
      <c r="G98" s="125" t="s">
        <v>103</v>
      </c>
      <c r="H98" s="125" t="s">
        <v>104</v>
      </c>
      <c r="I98" s="128" t="s">
        <v>3009</v>
      </c>
      <c r="J98" s="129" t="s">
        <v>3010</v>
      </c>
      <c r="K98" s="129">
        <v>2020</v>
      </c>
      <c r="L98" s="125" t="s">
        <v>1757</v>
      </c>
      <c r="M98" s="129" t="s">
        <v>3011</v>
      </c>
      <c r="N98" s="97" t="s">
        <v>2238</v>
      </c>
      <c r="O98" s="129" t="s">
        <v>237</v>
      </c>
      <c r="P98" s="129" t="s">
        <v>238</v>
      </c>
      <c r="Q98" s="129" t="s">
        <v>238</v>
      </c>
      <c r="R98" s="130" t="s">
        <v>238</v>
      </c>
      <c r="S98" s="128" t="s">
        <v>105</v>
      </c>
      <c r="T98" s="129" t="s">
        <v>2386</v>
      </c>
      <c r="U98" s="129" t="s">
        <v>237</v>
      </c>
      <c r="V98" s="129" t="s">
        <v>238</v>
      </c>
      <c r="W98" s="128" t="s">
        <v>237</v>
      </c>
      <c r="X98" s="129" t="s">
        <v>238</v>
      </c>
      <c r="Y98" s="129" t="s">
        <v>238</v>
      </c>
      <c r="Z98" s="129" t="s">
        <v>238</v>
      </c>
      <c r="AA98" s="128" t="s">
        <v>238</v>
      </c>
      <c r="AB98" s="128" t="s">
        <v>238</v>
      </c>
      <c r="AC98" s="128" t="s">
        <v>238</v>
      </c>
      <c r="AD98" s="128" t="s">
        <v>238</v>
      </c>
      <c r="AE98" s="128" t="s">
        <v>238</v>
      </c>
      <c r="AF98" s="128" t="s">
        <v>238</v>
      </c>
      <c r="AG98" s="128" t="s">
        <v>238</v>
      </c>
      <c r="AH98" s="128" t="s">
        <v>238</v>
      </c>
      <c r="AI98" s="128" t="s">
        <v>238</v>
      </c>
      <c r="AJ98" s="128" t="s">
        <v>238</v>
      </c>
      <c r="AK98" s="152"/>
      <c r="AL98" s="98" t="s">
        <v>1963</v>
      </c>
    </row>
    <row r="99" spans="1:38" s="126" customFormat="1" ht="30" customHeight="1" x14ac:dyDescent="0.35">
      <c r="A99" s="127" t="s">
        <v>3012</v>
      </c>
      <c r="B99" s="98" t="s">
        <v>1762</v>
      </c>
      <c r="C99" s="95">
        <v>44056</v>
      </c>
      <c r="D99" s="95">
        <v>44057</v>
      </c>
      <c r="E99" s="129" t="s">
        <v>3013</v>
      </c>
      <c r="F99" s="113" t="str">
        <f t="shared" si="1"/>
        <v>https://www.ahajournals.org/doi/10.1161/CIRCULATIONAHA.120.050166</v>
      </c>
      <c r="G99" s="97" t="s">
        <v>755</v>
      </c>
      <c r="H99" s="125" t="s">
        <v>109</v>
      </c>
      <c r="I99" s="128" t="s">
        <v>3014</v>
      </c>
      <c r="J99" s="129" t="s">
        <v>3015</v>
      </c>
      <c r="K99" s="129">
        <v>2020</v>
      </c>
      <c r="L99" s="125" t="s">
        <v>1757</v>
      </c>
      <c r="M99" s="129" t="s">
        <v>3016</v>
      </c>
      <c r="N99" s="97" t="s">
        <v>2238</v>
      </c>
      <c r="O99" s="129" t="s">
        <v>238</v>
      </c>
      <c r="P99" s="129" t="s">
        <v>237</v>
      </c>
      <c r="Q99" s="129" t="s">
        <v>238</v>
      </c>
      <c r="R99" s="130" t="s">
        <v>238</v>
      </c>
      <c r="S99" s="128" t="s">
        <v>101</v>
      </c>
      <c r="T99" s="93" t="s">
        <v>1865</v>
      </c>
      <c r="U99" s="129" t="s">
        <v>238</v>
      </c>
      <c r="V99" s="129" t="s">
        <v>238</v>
      </c>
      <c r="W99" s="128" t="s">
        <v>238</v>
      </c>
      <c r="X99" s="129" t="s">
        <v>238</v>
      </c>
      <c r="Y99" s="129" t="s">
        <v>238</v>
      </c>
      <c r="Z99" s="129" t="s">
        <v>238</v>
      </c>
      <c r="AA99" s="128" t="s">
        <v>238</v>
      </c>
      <c r="AB99" s="128" t="s">
        <v>238</v>
      </c>
      <c r="AC99" s="128" t="s">
        <v>238</v>
      </c>
      <c r="AD99" s="128" t="s">
        <v>238</v>
      </c>
      <c r="AE99" s="128" t="s">
        <v>238</v>
      </c>
      <c r="AF99" s="128" t="s">
        <v>238</v>
      </c>
      <c r="AG99" s="128" t="s">
        <v>238</v>
      </c>
      <c r="AH99" s="128" t="s">
        <v>238</v>
      </c>
      <c r="AI99" s="128" t="s">
        <v>238</v>
      </c>
      <c r="AJ99" s="128" t="s">
        <v>238</v>
      </c>
      <c r="AK99" s="152"/>
      <c r="AL99" s="98" t="s">
        <v>1963</v>
      </c>
    </row>
    <row r="100" spans="1:38" s="126" customFormat="1" ht="30" customHeight="1" x14ac:dyDescent="0.35">
      <c r="A100" s="127" t="s">
        <v>3017</v>
      </c>
      <c r="B100" s="128" t="s">
        <v>3018</v>
      </c>
      <c r="C100" s="95">
        <v>44053</v>
      </c>
      <c r="D100" s="95">
        <v>44057</v>
      </c>
      <c r="E100" s="129" t="s">
        <v>3019</v>
      </c>
      <c r="F100" s="113" t="str">
        <f t="shared" si="1"/>
        <v>https://www.ncbi.nlm.nih.gov/pmc/articles/PMC7417133/</v>
      </c>
      <c r="G100" s="97" t="s">
        <v>2269</v>
      </c>
      <c r="H100" s="125" t="s">
        <v>102</v>
      </c>
      <c r="I100" s="128" t="s">
        <v>3020</v>
      </c>
      <c r="J100" s="129" t="s">
        <v>3021</v>
      </c>
      <c r="K100" s="129">
        <v>2020</v>
      </c>
      <c r="L100" s="125" t="s">
        <v>1757</v>
      </c>
      <c r="M100" s="129" t="s">
        <v>3022</v>
      </c>
      <c r="N100" s="97" t="s">
        <v>2238</v>
      </c>
      <c r="O100" s="129" t="s">
        <v>237</v>
      </c>
      <c r="P100" s="129" t="s">
        <v>238</v>
      </c>
      <c r="Q100" s="129" t="s">
        <v>237</v>
      </c>
      <c r="R100" s="130" t="s">
        <v>238</v>
      </c>
      <c r="S100" s="128" t="s">
        <v>101</v>
      </c>
      <c r="T100" s="93" t="s">
        <v>1865</v>
      </c>
      <c r="U100" s="129" t="s">
        <v>238</v>
      </c>
      <c r="V100" s="129" t="s">
        <v>238</v>
      </c>
      <c r="W100" s="128" t="s">
        <v>238</v>
      </c>
      <c r="X100" s="129" t="s">
        <v>238</v>
      </c>
      <c r="Y100" s="129" t="s">
        <v>238</v>
      </c>
      <c r="Z100" s="129" t="s">
        <v>238</v>
      </c>
      <c r="AA100" s="128" t="s">
        <v>238</v>
      </c>
      <c r="AB100" s="128" t="s">
        <v>238</v>
      </c>
      <c r="AC100" s="128" t="s">
        <v>238</v>
      </c>
      <c r="AD100" s="128" t="s">
        <v>238</v>
      </c>
      <c r="AE100" s="128" t="s">
        <v>238</v>
      </c>
      <c r="AF100" s="128" t="s">
        <v>238</v>
      </c>
      <c r="AG100" s="128" t="s">
        <v>238</v>
      </c>
      <c r="AH100" s="128" t="s">
        <v>238</v>
      </c>
      <c r="AI100" s="128" t="s">
        <v>238</v>
      </c>
      <c r="AJ100" s="128" t="s">
        <v>238</v>
      </c>
      <c r="AK100" s="152" t="s">
        <v>2398</v>
      </c>
      <c r="AL100" s="98" t="s">
        <v>1963</v>
      </c>
    </row>
    <row r="101" spans="1:38" s="126" customFormat="1" ht="30" customHeight="1" x14ac:dyDescent="0.35">
      <c r="A101" s="127" t="s">
        <v>3023</v>
      </c>
      <c r="B101" s="128" t="s">
        <v>3024</v>
      </c>
      <c r="C101" s="95">
        <v>44050</v>
      </c>
      <c r="D101" s="95">
        <v>44057</v>
      </c>
      <c r="E101" s="129" t="s">
        <v>3025</v>
      </c>
      <c r="F101" s="113" t="str">
        <f t="shared" si="1"/>
        <v>https://www.mdpi.com/2072-6643/12/8/2352/htm</v>
      </c>
      <c r="G101" s="125" t="s">
        <v>148</v>
      </c>
      <c r="H101" s="125" t="s">
        <v>2395</v>
      </c>
      <c r="I101" s="128" t="s">
        <v>3026</v>
      </c>
      <c r="J101" s="129" t="s">
        <v>3027</v>
      </c>
      <c r="K101" s="129">
        <v>2020</v>
      </c>
      <c r="L101" s="125" t="s">
        <v>1757</v>
      </c>
      <c r="M101" s="129" t="s">
        <v>3028</v>
      </c>
      <c r="N101" s="97" t="s">
        <v>2238</v>
      </c>
      <c r="O101" s="129" t="s">
        <v>238</v>
      </c>
      <c r="P101" s="129" t="s">
        <v>237</v>
      </c>
      <c r="Q101" s="129" t="s">
        <v>238</v>
      </c>
      <c r="R101" s="130" t="s">
        <v>237</v>
      </c>
      <c r="S101" s="128" t="s">
        <v>105</v>
      </c>
      <c r="T101" s="129" t="s">
        <v>3029</v>
      </c>
      <c r="U101" s="129" t="s">
        <v>238</v>
      </c>
      <c r="V101" s="129" t="s">
        <v>238</v>
      </c>
      <c r="W101" s="128" t="s">
        <v>238</v>
      </c>
      <c r="X101" s="129" t="s">
        <v>238</v>
      </c>
      <c r="Y101" s="129" t="s">
        <v>238</v>
      </c>
      <c r="Z101" s="129" t="s">
        <v>238</v>
      </c>
      <c r="AA101" s="128" t="s">
        <v>238</v>
      </c>
      <c r="AB101" s="128" t="s">
        <v>238</v>
      </c>
      <c r="AC101" s="128" t="s">
        <v>238</v>
      </c>
      <c r="AD101" s="128" t="s">
        <v>238</v>
      </c>
      <c r="AE101" s="128" t="s">
        <v>238</v>
      </c>
      <c r="AF101" s="128" t="s">
        <v>238</v>
      </c>
      <c r="AG101" s="128" t="s">
        <v>238</v>
      </c>
      <c r="AH101" s="128" t="s">
        <v>237</v>
      </c>
      <c r="AI101" s="128" t="s">
        <v>238</v>
      </c>
      <c r="AJ101" s="128" t="s">
        <v>238</v>
      </c>
      <c r="AK101" s="152" t="s">
        <v>2268</v>
      </c>
      <c r="AL101" s="98" t="s">
        <v>1963</v>
      </c>
    </row>
    <row r="102" spans="1:38" s="126" customFormat="1" ht="30" customHeight="1" x14ac:dyDescent="0.35">
      <c r="A102" s="127" t="s">
        <v>3030</v>
      </c>
      <c r="B102" s="128" t="s">
        <v>3031</v>
      </c>
      <c r="C102" s="95">
        <v>44057</v>
      </c>
      <c r="D102" s="95">
        <v>44057</v>
      </c>
      <c r="E102" s="129" t="s">
        <v>3032</v>
      </c>
      <c r="F102" s="113" t="str">
        <f t="shared" si="1"/>
        <v>https://casereports.bmj.com/content/13/8/e237146</v>
      </c>
      <c r="G102" s="125" t="s">
        <v>1530</v>
      </c>
      <c r="H102" s="125" t="s">
        <v>104</v>
      </c>
      <c r="I102" s="128" t="s">
        <v>3033</v>
      </c>
      <c r="J102" s="129" t="s">
        <v>3004</v>
      </c>
      <c r="K102" s="129">
        <v>2020</v>
      </c>
      <c r="L102" s="125" t="s">
        <v>1757</v>
      </c>
      <c r="M102" s="129" t="s">
        <v>3034</v>
      </c>
      <c r="N102" s="97" t="s">
        <v>2238</v>
      </c>
      <c r="O102" s="129" t="s">
        <v>237</v>
      </c>
      <c r="P102" s="129" t="s">
        <v>238</v>
      </c>
      <c r="Q102" s="129" t="s">
        <v>237</v>
      </c>
      <c r="R102" s="130" t="s">
        <v>238</v>
      </c>
      <c r="S102" s="128" t="s">
        <v>105</v>
      </c>
      <c r="T102" s="129" t="s">
        <v>2956</v>
      </c>
      <c r="U102" s="129" t="s">
        <v>237</v>
      </c>
      <c r="V102" s="129" t="s">
        <v>238</v>
      </c>
      <c r="W102" s="128" t="s">
        <v>237</v>
      </c>
      <c r="X102" s="129" t="s">
        <v>237</v>
      </c>
      <c r="Y102" s="129" t="s">
        <v>237</v>
      </c>
      <c r="Z102" s="129" t="s">
        <v>238</v>
      </c>
      <c r="AA102" s="128" t="s">
        <v>238</v>
      </c>
      <c r="AB102" s="128" t="s">
        <v>238</v>
      </c>
      <c r="AC102" s="128" t="s">
        <v>238</v>
      </c>
      <c r="AD102" s="128" t="s">
        <v>238</v>
      </c>
      <c r="AE102" s="128" t="s">
        <v>237</v>
      </c>
      <c r="AF102" s="128" t="s">
        <v>238</v>
      </c>
      <c r="AG102" s="128" t="s">
        <v>238</v>
      </c>
      <c r="AH102" s="128" t="s">
        <v>238</v>
      </c>
      <c r="AI102" s="128" t="s">
        <v>238</v>
      </c>
      <c r="AJ102" s="128" t="s">
        <v>238</v>
      </c>
      <c r="AK102" s="152"/>
      <c r="AL102" s="98" t="s">
        <v>1963</v>
      </c>
    </row>
    <row r="103" spans="1:38" s="126" customFormat="1" ht="30" customHeight="1" x14ac:dyDescent="0.35">
      <c r="A103" s="127" t="s">
        <v>3035</v>
      </c>
      <c r="B103" s="128" t="s">
        <v>3036</v>
      </c>
      <c r="C103" s="95">
        <v>44055</v>
      </c>
      <c r="D103" s="95">
        <v>44057</v>
      </c>
      <c r="E103" s="129" t="s">
        <v>3037</v>
      </c>
      <c r="F103" s="113" t="str">
        <f t="shared" si="1"/>
        <v>https://www.tandfonline.com/doi/full/10.1080/14767058.2020.1797672</v>
      </c>
      <c r="G103" s="125" t="s">
        <v>2123</v>
      </c>
      <c r="H103" s="125" t="s">
        <v>104</v>
      </c>
      <c r="I103" s="128" t="s">
        <v>3038</v>
      </c>
      <c r="J103" s="129" t="s">
        <v>1860</v>
      </c>
      <c r="K103" s="129">
        <v>2020</v>
      </c>
      <c r="L103" s="125" t="s">
        <v>1757</v>
      </c>
      <c r="M103" s="129" t="s">
        <v>3039</v>
      </c>
      <c r="N103" s="97" t="s">
        <v>2238</v>
      </c>
      <c r="O103" s="129" t="s">
        <v>237</v>
      </c>
      <c r="P103" s="129" t="s">
        <v>238</v>
      </c>
      <c r="Q103" s="129" t="s">
        <v>237</v>
      </c>
      <c r="R103" s="130" t="s">
        <v>238</v>
      </c>
      <c r="S103" s="128" t="s">
        <v>39</v>
      </c>
      <c r="T103" s="129" t="s">
        <v>3040</v>
      </c>
      <c r="U103" s="129" t="s">
        <v>237</v>
      </c>
      <c r="V103" s="129" t="s">
        <v>238</v>
      </c>
      <c r="W103" s="128" t="s">
        <v>237</v>
      </c>
      <c r="X103" s="129" t="s">
        <v>237</v>
      </c>
      <c r="Y103" s="129" t="s">
        <v>237</v>
      </c>
      <c r="Z103" s="129" t="s">
        <v>238</v>
      </c>
      <c r="AA103" s="128" t="s">
        <v>238</v>
      </c>
      <c r="AB103" s="128" t="s">
        <v>238</v>
      </c>
      <c r="AC103" s="128" t="s">
        <v>238</v>
      </c>
      <c r="AD103" s="128" t="s">
        <v>238</v>
      </c>
      <c r="AE103" s="128" t="s">
        <v>237</v>
      </c>
      <c r="AF103" s="128" t="s">
        <v>238</v>
      </c>
      <c r="AG103" s="128" t="s">
        <v>238</v>
      </c>
      <c r="AH103" s="128" t="s">
        <v>238</v>
      </c>
      <c r="AI103" s="128" t="s">
        <v>238</v>
      </c>
      <c r="AJ103" s="128" t="s">
        <v>238</v>
      </c>
      <c r="AK103" s="152"/>
      <c r="AL103" s="98" t="s">
        <v>1963</v>
      </c>
    </row>
    <row r="104" spans="1:38" s="126" customFormat="1" ht="30" customHeight="1" x14ac:dyDescent="0.35">
      <c r="A104" s="127" t="s">
        <v>3041</v>
      </c>
      <c r="B104" s="128" t="s">
        <v>3042</v>
      </c>
      <c r="C104" s="95">
        <v>44047</v>
      </c>
      <c r="D104" s="95">
        <v>44055</v>
      </c>
      <c r="E104" s="129" t="s">
        <v>3043</v>
      </c>
      <c r="F104" s="113" t="str">
        <f t="shared" si="1"/>
        <v>https://www.sciencedirect.com/science/article/pii/S0021755720301923</v>
      </c>
      <c r="G104" s="125" t="s">
        <v>1063</v>
      </c>
      <c r="H104" s="125" t="s">
        <v>104</v>
      </c>
      <c r="I104" s="128" t="s">
        <v>3044</v>
      </c>
      <c r="J104" s="129" t="s">
        <v>2393</v>
      </c>
      <c r="K104" s="129">
        <v>2020</v>
      </c>
      <c r="L104" s="125" t="s">
        <v>1757</v>
      </c>
      <c r="M104" s="129" t="s">
        <v>3045</v>
      </c>
      <c r="N104" s="97" t="s">
        <v>2238</v>
      </c>
      <c r="O104" s="129" t="s">
        <v>238</v>
      </c>
      <c r="P104" s="129" t="s">
        <v>237</v>
      </c>
      <c r="Q104" s="129" t="s">
        <v>238</v>
      </c>
      <c r="R104" s="130" t="s">
        <v>238</v>
      </c>
      <c r="S104" s="128" t="s">
        <v>39</v>
      </c>
      <c r="T104" s="129" t="s">
        <v>3046</v>
      </c>
      <c r="U104" s="129" t="s">
        <v>238</v>
      </c>
      <c r="V104" s="129" t="s">
        <v>238</v>
      </c>
      <c r="W104" s="128" t="s">
        <v>238</v>
      </c>
      <c r="X104" s="129" t="s">
        <v>238</v>
      </c>
      <c r="Y104" s="129" t="s">
        <v>238</v>
      </c>
      <c r="Z104" s="129" t="s">
        <v>237</v>
      </c>
      <c r="AA104" s="128" t="s">
        <v>237</v>
      </c>
      <c r="AB104" s="128" t="s">
        <v>238</v>
      </c>
      <c r="AC104" s="128" t="s">
        <v>237</v>
      </c>
      <c r="AD104" s="128" t="s">
        <v>237</v>
      </c>
      <c r="AE104" s="128" t="s">
        <v>238</v>
      </c>
      <c r="AF104" s="128" t="s">
        <v>238</v>
      </c>
      <c r="AG104" s="128" t="s">
        <v>238</v>
      </c>
      <c r="AH104" s="128" t="s">
        <v>238</v>
      </c>
      <c r="AI104" s="128" t="s">
        <v>238</v>
      </c>
      <c r="AJ104" s="128" t="s">
        <v>238</v>
      </c>
      <c r="AK104" s="152"/>
      <c r="AL104" s="98" t="s">
        <v>1963</v>
      </c>
    </row>
    <row r="105" spans="1:38" s="126" customFormat="1" ht="30" customHeight="1" x14ac:dyDescent="0.35">
      <c r="A105" s="127" t="s">
        <v>3047</v>
      </c>
      <c r="B105" s="128" t="s">
        <v>3048</v>
      </c>
      <c r="C105" s="95">
        <v>44054</v>
      </c>
      <c r="D105" s="95">
        <v>44055</v>
      </c>
      <c r="E105" s="129" t="s">
        <v>3049</v>
      </c>
      <c r="F105" s="113" t="str">
        <f t="shared" si="1"/>
        <v>https://academic.oup.com/jpids/advance-article/doi/10.1093/jpids/piaa097/5891283?rss=1</v>
      </c>
      <c r="G105" s="125" t="s">
        <v>103</v>
      </c>
      <c r="H105" s="125" t="s">
        <v>104</v>
      </c>
      <c r="I105" s="128" t="s">
        <v>3050</v>
      </c>
      <c r="J105" s="129" t="s">
        <v>2365</v>
      </c>
      <c r="K105" s="129">
        <v>2020</v>
      </c>
      <c r="L105" s="125" t="s">
        <v>1757</v>
      </c>
      <c r="M105" s="129" t="s">
        <v>3051</v>
      </c>
      <c r="N105" s="97" t="s">
        <v>2238</v>
      </c>
      <c r="O105" s="129" t="s">
        <v>238</v>
      </c>
      <c r="P105" s="129" t="s">
        <v>237</v>
      </c>
      <c r="Q105" s="129" t="s">
        <v>238</v>
      </c>
      <c r="R105" s="130" t="s">
        <v>238</v>
      </c>
      <c r="S105" s="128" t="s">
        <v>105</v>
      </c>
      <c r="T105" s="129" t="s">
        <v>3052</v>
      </c>
      <c r="U105" s="129" t="s">
        <v>238</v>
      </c>
      <c r="V105" s="129" t="s">
        <v>238</v>
      </c>
      <c r="W105" s="128" t="s">
        <v>238</v>
      </c>
      <c r="X105" s="129" t="s">
        <v>238</v>
      </c>
      <c r="Y105" s="129" t="s">
        <v>238</v>
      </c>
      <c r="Z105" s="129" t="s">
        <v>237</v>
      </c>
      <c r="AA105" s="128" t="s">
        <v>237</v>
      </c>
      <c r="AB105" s="128" t="s">
        <v>238</v>
      </c>
      <c r="AC105" s="128" t="s">
        <v>237</v>
      </c>
      <c r="AD105" s="128" t="s">
        <v>238</v>
      </c>
      <c r="AE105" s="128" t="s">
        <v>238</v>
      </c>
      <c r="AF105" s="128" t="s">
        <v>238</v>
      </c>
      <c r="AG105" s="128" t="s">
        <v>238</v>
      </c>
      <c r="AH105" s="128" t="s">
        <v>238</v>
      </c>
      <c r="AI105" s="128" t="s">
        <v>238</v>
      </c>
      <c r="AJ105" s="128" t="s">
        <v>238</v>
      </c>
      <c r="AK105" s="152"/>
      <c r="AL105" s="98" t="s">
        <v>1963</v>
      </c>
    </row>
    <row r="106" spans="1:38" s="126" customFormat="1" ht="30" customHeight="1" x14ac:dyDescent="0.35">
      <c r="A106" s="127" t="s">
        <v>3053</v>
      </c>
      <c r="B106" s="98" t="s">
        <v>1762</v>
      </c>
      <c r="C106" s="95">
        <v>44054</v>
      </c>
      <c r="D106" s="95">
        <v>44055</v>
      </c>
      <c r="E106" s="129" t="s">
        <v>3054</v>
      </c>
      <c r="F106" s="113" t="str">
        <f t="shared" si="1"/>
        <v>https://link.springer.com/article/10.1007/s12519-020-00384-y</v>
      </c>
      <c r="G106" s="125" t="s">
        <v>107</v>
      </c>
      <c r="H106" s="125" t="s">
        <v>109</v>
      </c>
      <c r="I106" s="128" t="s">
        <v>3055</v>
      </c>
      <c r="J106" s="129" t="s">
        <v>2648</v>
      </c>
      <c r="K106" s="129">
        <v>2020</v>
      </c>
      <c r="L106" s="125" t="s">
        <v>1757</v>
      </c>
      <c r="M106" s="129" t="s">
        <v>3056</v>
      </c>
      <c r="N106" s="97" t="s">
        <v>2238</v>
      </c>
      <c r="O106" s="129" t="s">
        <v>238</v>
      </c>
      <c r="P106" s="129" t="s">
        <v>237</v>
      </c>
      <c r="Q106" s="129" t="s">
        <v>238</v>
      </c>
      <c r="R106" s="130" t="s">
        <v>238</v>
      </c>
      <c r="S106" s="128" t="s">
        <v>39</v>
      </c>
      <c r="T106" s="93" t="s">
        <v>1865</v>
      </c>
      <c r="U106" s="129" t="s">
        <v>238</v>
      </c>
      <c r="V106" s="129" t="s">
        <v>238</v>
      </c>
      <c r="W106" s="128" t="s">
        <v>238</v>
      </c>
      <c r="X106" s="129" t="s">
        <v>238</v>
      </c>
      <c r="Y106" s="129" t="s">
        <v>238</v>
      </c>
      <c r="Z106" s="129" t="s">
        <v>238</v>
      </c>
      <c r="AA106" s="128" t="s">
        <v>238</v>
      </c>
      <c r="AB106" s="128" t="s">
        <v>238</v>
      </c>
      <c r="AC106" s="128" t="s">
        <v>238</v>
      </c>
      <c r="AD106" s="128" t="s">
        <v>238</v>
      </c>
      <c r="AE106" s="128" t="s">
        <v>238</v>
      </c>
      <c r="AF106" s="128" t="s">
        <v>238</v>
      </c>
      <c r="AG106" s="128" t="s">
        <v>238</v>
      </c>
      <c r="AH106" s="128" t="s">
        <v>238</v>
      </c>
      <c r="AI106" s="128" t="s">
        <v>238</v>
      </c>
      <c r="AJ106" s="128" t="s">
        <v>238</v>
      </c>
      <c r="AK106" s="152"/>
      <c r="AL106" s="98" t="s">
        <v>1963</v>
      </c>
    </row>
    <row r="107" spans="1:38" s="126" customFormat="1" ht="30" customHeight="1" x14ac:dyDescent="0.35">
      <c r="A107" s="127" t="s">
        <v>3057</v>
      </c>
      <c r="B107" s="128" t="s">
        <v>3058</v>
      </c>
      <c r="C107" s="95">
        <v>43967</v>
      </c>
      <c r="D107" s="95">
        <v>44055</v>
      </c>
      <c r="E107" s="129" t="s">
        <v>3059</v>
      </c>
      <c r="F107" s="113" t="str">
        <f t="shared" si="1"/>
        <v>https://onlinelibrary.wiley.com/doi/full/10.1111/bjhp.12425</v>
      </c>
      <c r="G107" s="125" t="s">
        <v>3060</v>
      </c>
      <c r="H107" s="125" t="s">
        <v>1760</v>
      </c>
      <c r="I107" s="128" t="s">
        <v>3061</v>
      </c>
      <c r="J107" s="129" t="s">
        <v>3062</v>
      </c>
      <c r="K107" s="129">
        <v>2020</v>
      </c>
      <c r="L107" s="125" t="s">
        <v>1757</v>
      </c>
      <c r="M107" s="129" t="s">
        <v>3063</v>
      </c>
      <c r="N107" s="97" t="s">
        <v>2238</v>
      </c>
      <c r="O107" s="129" t="s">
        <v>237</v>
      </c>
      <c r="P107" s="129" t="s">
        <v>238</v>
      </c>
      <c r="Q107" s="129" t="s">
        <v>238</v>
      </c>
      <c r="R107" s="130" t="s">
        <v>238</v>
      </c>
      <c r="S107" s="128" t="s">
        <v>105</v>
      </c>
      <c r="T107" s="129" t="s">
        <v>3064</v>
      </c>
      <c r="U107" s="129" t="s">
        <v>238</v>
      </c>
      <c r="V107" s="129" t="s">
        <v>238</v>
      </c>
      <c r="W107" s="128" t="s">
        <v>238</v>
      </c>
      <c r="X107" s="129" t="s">
        <v>238</v>
      </c>
      <c r="Y107" s="129" t="s">
        <v>238</v>
      </c>
      <c r="Z107" s="129" t="s">
        <v>238</v>
      </c>
      <c r="AA107" s="128" t="s">
        <v>238</v>
      </c>
      <c r="AB107" s="128" t="s">
        <v>238</v>
      </c>
      <c r="AC107" s="128" t="s">
        <v>238</v>
      </c>
      <c r="AD107" s="128" t="s">
        <v>238</v>
      </c>
      <c r="AE107" s="128" t="s">
        <v>238</v>
      </c>
      <c r="AF107" s="128" t="s">
        <v>238</v>
      </c>
      <c r="AG107" s="128" t="s">
        <v>238</v>
      </c>
      <c r="AH107" s="128" t="s">
        <v>238</v>
      </c>
      <c r="AI107" s="128" t="s">
        <v>238</v>
      </c>
      <c r="AJ107" s="128" t="s">
        <v>238</v>
      </c>
      <c r="AK107" s="152" t="s">
        <v>2268</v>
      </c>
      <c r="AL107" s="98" t="s">
        <v>1963</v>
      </c>
    </row>
    <row r="108" spans="1:38" s="126" customFormat="1" ht="30" customHeight="1" x14ac:dyDescent="0.35">
      <c r="A108" s="127" t="s">
        <v>3065</v>
      </c>
      <c r="B108" s="128" t="s">
        <v>3066</v>
      </c>
      <c r="C108" s="95">
        <v>44019</v>
      </c>
      <c r="D108" s="95">
        <v>44055</v>
      </c>
      <c r="E108" s="129" t="s">
        <v>3067</v>
      </c>
      <c r="F108" s="113" t="str">
        <f t="shared" si="1"/>
        <v>https://acamh.onlinelibrary.wiley.com/doi/full/10.1111/jcpp.13292</v>
      </c>
      <c r="G108" s="125" t="s">
        <v>2495</v>
      </c>
      <c r="H108" s="125" t="s">
        <v>104</v>
      </c>
      <c r="I108" s="128" t="s">
        <v>3068</v>
      </c>
      <c r="J108" s="129" t="s">
        <v>3069</v>
      </c>
      <c r="K108" s="129">
        <v>2020</v>
      </c>
      <c r="L108" s="125" t="s">
        <v>1757</v>
      </c>
      <c r="M108" s="129" t="s">
        <v>3070</v>
      </c>
      <c r="N108" s="97" t="s">
        <v>2238</v>
      </c>
      <c r="O108" s="129" t="s">
        <v>238</v>
      </c>
      <c r="P108" s="129" t="s">
        <v>237</v>
      </c>
      <c r="Q108" s="129" t="s">
        <v>238</v>
      </c>
      <c r="R108" s="130" t="s">
        <v>238</v>
      </c>
      <c r="S108" s="128" t="s">
        <v>105</v>
      </c>
      <c r="T108" s="129" t="s">
        <v>3071</v>
      </c>
      <c r="U108" s="129" t="s">
        <v>238</v>
      </c>
      <c r="V108" s="129" t="s">
        <v>238</v>
      </c>
      <c r="W108" s="128" t="s">
        <v>238</v>
      </c>
      <c r="X108" s="129" t="s">
        <v>238</v>
      </c>
      <c r="Y108" s="129" t="s">
        <v>238</v>
      </c>
      <c r="Z108" s="129" t="s">
        <v>238</v>
      </c>
      <c r="AA108" s="128" t="s">
        <v>238</v>
      </c>
      <c r="AB108" s="128" t="s">
        <v>238</v>
      </c>
      <c r="AC108" s="128" t="s">
        <v>238</v>
      </c>
      <c r="AD108" s="128" t="s">
        <v>238</v>
      </c>
      <c r="AE108" s="128" t="s">
        <v>238</v>
      </c>
      <c r="AF108" s="128" t="s">
        <v>238</v>
      </c>
      <c r="AG108" s="128" t="s">
        <v>238</v>
      </c>
      <c r="AH108" s="128" t="s">
        <v>238</v>
      </c>
      <c r="AI108" s="128" t="s">
        <v>238</v>
      </c>
      <c r="AJ108" s="128" t="s">
        <v>238</v>
      </c>
      <c r="AK108" s="152" t="s">
        <v>2268</v>
      </c>
      <c r="AL108" s="98" t="s">
        <v>1963</v>
      </c>
    </row>
    <row r="109" spans="1:38" s="126" customFormat="1" ht="30" customHeight="1" x14ac:dyDescent="0.35">
      <c r="A109" s="127" t="s">
        <v>2368</v>
      </c>
      <c r="B109" s="128" t="s">
        <v>2369</v>
      </c>
      <c r="C109" s="95">
        <v>44047</v>
      </c>
      <c r="D109" s="95">
        <v>44054</v>
      </c>
      <c r="E109" s="129" t="s">
        <v>3072</v>
      </c>
      <c r="F109" s="113" t="str">
        <f t="shared" si="1"/>
        <v>https://link.springer.com/article/10.1186/s43054-020-00039-7</v>
      </c>
      <c r="G109" s="97" t="s">
        <v>755</v>
      </c>
      <c r="H109" s="125" t="s">
        <v>102</v>
      </c>
      <c r="I109" s="128" t="s">
        <v>3073</v>
      </c>
      <c r="J109" s="129" t="s">
        <v>3074</v>
      </c>
      <c r="K109" s="129">
        <v>2020</v>
      </c>
      <c r="L109" s="125" t="s">
        <v>1757</v>
      </c>
      <c r="M109" s="129" t="s">
        <v>2370</v>
      </c>
      <c r="N109" s="97" t="s">
        <v>2238</v>
      </c>
      <c r="O109" s="129" t="s">
        <v>238</v>
      </c>
      <c r="P109" s="129" t="s">
        <v>237</v>
      </c>
      <c r="Q109" s="129" t="s">
        <v>238</v>
      </c>
      <c r="R109" s="130" t="s">
        <v>237</v>
      </c>
      <c r="S109" s="128" t="s">
        <v>101</v>
      </c>
      <c r="T109" s="93" t="s">
        <v>1865</v>
      </c>
      <c r="U109" s="129" t="s">
        <v>238</v>
      </c>
      <c r="V109" s="129" t="s">
        <v>238</v>
      </c>
      <c r="W109" s="128" t="s">
        <v>238</v>
      </c>
      <c r="X109" s="129" t="s">
        <v>238</v>
      </c>
      <c r="Y109" s="129" t="s">
        <v>238</v>
      </c>
      <c r="Z109" s="129" t="s">
        <v>238</v>
      </c>
      <c r="AA109" s="128" t="s">
        <v>238</v>
      </c>
      <c r="AB109" s="128" t="s">
        <v>238</v>
      </c>
      <c r="AC109" s="128" t="s">
        <v>238</v>
      </c>
      <c r="AD109" s="128" t="s">
        <v>238</v>
      </c>
      <c r="AE109" s="128" t="s">
        <v>238</v>
      </c>
      <c r="AF109" s="128" t="s">
        <v>238</v>
      </c>
      <c r="AG109" s="128" t="s">
        <v>238</v>
      </c>
      <c r="AH109" s="128" t="s">
        <v>238</v>
      </c>
      <c r="AI109" s="128" t="s">
        <v>238</v>
      </c>
      <c r="AJ109" s="128" t="s">
        <v>238</v>
      </c>
      <c r="AK109" s="152"/>
      <c r="AL109" s="98" t="s">
        <v>1963</v>
      </c>
    </row>
    <row r="110" spans="1:38" s="126" customFormat="1" ht="30" customHeight="1" x14ac:dyDescent="0.35">
      <c r="A110" s="127" t="s">
        <v>3075</v>
      </c>
      <c r="B110" s="128" t="s">
        <v>3076</v>
      </c>
      <c r="C110" s="95">
        <v>44043</v>
      </c>
      <c r="D110" s="95">
        <v>44055</v>
      </c>
      <c r="E110" s="129" t="s">
        <v>3077</v>
      </c>
      <c r="F110" s="113" t="str">
        <f t="shared" si="1"/>
        <v>https://www.jnma.com.np/jnma/index.php/jnma/article/view/4977</v>
      </c>
      <c r="G110" s="97" t="s">
        <v>755</v>
      </c>
      <c r="H110" s="125" t="s">
        <v>102</v>
      </c>
      <c r="I110" s="128" t="s">
        <v>3078</v>
      </c>
      <c r="J110" s="129" t="s">
        <v>3079</v>
      </c>
      <c r="K110" s="129">
        <v>2020</v>
      </c>
      <c r="L110" s="125" t="s">
        <v>1757</v>
      </c>
      <c r="M110" s="129" t="s">
        <v>3080</v>
      </c>
      <c r="N110" s="97" t="s">
        <v>2238</v>
      </c>
      <c r="O110" s="129" t="s">
        <v>237</v>
      </c>
      <c r="P110" s="129" t="s">
        <v>237</v>
      </c>
      <c r="Q110" s="129" t="s">
        <v>237</v>
      </c>
      <c r="R110" s="130" t="s">
        <v>238</v>
      </c>
      <c r="S110" s="128" t="s">
        <v>101</v>
      </c>
      <c r="T110" s="93" t="s">
        <v>1865</v>
      </c>
      <c r="U110" s="129" t="s">
        <v>238</v>
      </c>
      <c r="V110" s="129" t="s">
        <v>238</v>
      </c>
      <c r="W110" s="128" t="s">
        <v>238</v>
      </c>
      <c r="X110" s="129" t="s">
        <v>238</v>
      </c>
      <c r="Y110" s="129" t="s">
        <v>238</v>
      </c>
      <c r="Z110" s="129" t="s">
        <v>238</v>
      </c>
      <c r="AA110" s="128" t="s">
        <v>238</v>
      </c>
      <c r="AB110" s="128" t="s">
        <v>238</v>
      </c>
      <c r="AC110" s="128" t="s">
        <v>238</v>
      </c>
      <c r="AD110" s="128" t="s">
        <v>238</v>
      </c>
      <c r="AE110" s="128" t="s">
        <v>238</v>
      </c>
      <c r="AF110" s="128" t="s">
        <v>238</v>
      </c>
      <c r="AG110" s="128" t="s">
        <v>238</v>
      </c>
      <c r="AH110" s="128" t="s">
        <v>238</v>
      </c>
      <c r="AI110" s="128" t="s">
        <v>238</v>
      </c>
      <c r="AJ110" s="128" t="s">
        <v>238</v>
      </c>
      <c r="AK110" s="152"/>
      <c r="AL110" s="98" t="s">
        <v>1963</v>
      </c>
    </row>
    <row r="111" spans="1:38" s="126" customFormat="1" ht="30" customHeight="1" x14ac:dyDescent="0.35">
      <c r="A111" s="127" t="s">
        <v>3081</v>
      </c>
      <c r="B111" s="98" t="s">
        <v>1762</v>
      </c>
      <c r="C111" s="95">
        <v>43972</v>
      </c>
      <c r="D111" s="95">
        <v>43980</v>
      </c>
      <c r="E111" s="129" t="s">
        <v>3082</v>
      </c>
      <c r="F111" s="113" t="str">
        <f t="shared" si="1"/>
        <v>https://www.jpedsurg.org/article/S0022-3468(20)30325-0/fulltext</v>
      </c>
      <c r="G111" s="125" t="s">
        <v>103</v>
      </c>
      <c r="H111" s="125" t="s">
        <v>109</v>
      </c>
      <c r="I111" s="128" t="s">
        <v>3083</v>
      </c>
      <c r="J111" s="129" t="s">
        <v>3084</v>
      </c>
      <c r="K111" s="129">
        <v>2020</v>
      </c>
      <c r="L111" s="125" t="s">
        <v>1757</v>
      </c>
      <c r="M111" s="129" t="s">
        <v>3085</v>
      </c>
      <c r="N111" s="97" t="s">
        <v>2238</v>
      </c>
      <c r="O111" s="129" t="s">
        <v>238</v>
      </c>
      <c r="P111" s="129" t="s">
        <v>237</v>
      </c>
      <c r="Q111" s="129" t="s">
        <v>238</v>
      </c>
      <c r="R111" s="130" t="s">
        <v>237</v>
      </c>
      <c r="S111" s="128" t="s">
        <v>105</v>
      </c>
      <c r="T111" s="93" t="s">
        <v>1865</v>
      </c>
      <c r="U111" s="129" t="s">
        <v>238</v>
      </c>
      <c r="V111" s="129" t="s">
        <v>238</v>
      </c>
      <c r="W111" s="128" t="s">
        <v>238</v>
      </c>
      <c r="X111" s="129" t="s">
        <v>238</v>
      </c>
      <c r="Y111" s="129" t="s">
        <v>238</v>
      </c>
      <c r="Z111" s="129" t="s">
        <v>238</v>
      </c>
      <c r="AA111" s="128" t="s">
        <v>238</v>
      </c>
      <c r="AB111" s="128" t="s">
        <v>238</v>
      </c>
      <c r="AC111" s="128" t="s">
        <v>238</v>
      </c>
      <c r="AD111" s="128" t="s">
        <v>238</v>
      </c>
      <c r="AE111" s="128" t="s">
        <v>238</v>
      </c>
      <c r="AF111" s="128" t="s">
        <v>238</v>
      </c>
      <c r="AG111" s="128" t="s">
        <v>238</v>
      </c>
      <c r="AH111" s="128" t="s">
        <v>238</v>
      </c>
      <c r="AI111" s="128" t="s">
        <v>238</v>
      </c>
      <c r="AJ111" s="128" t="s">
        <v>238</v>
      </c>
      <c r="AK111" s="152"/>
      <c r="AL111" s="98" t="s">
        <v>1963</v>
      </c>
    </row>
    <row r="112" spans="1:38" s="126" customFormat="1" ht="30" customHeight="1" x14ac:dyDescent="0.35">
      <c r="A112" s="127" t="s">
        <v>3086</v>
      </c>
      <c r="B112" s="98" t="s">
        <v>1762</v>
      </c>
      <c r="C112" s="95">
        <v>43983</v>
      </c>
      <c r="D112" s="95">
        <v>44054</v>
      </c>
      <c r="E112" s="129" t="s">
        <v>3087</v>
      </c>
      <c r="F112" s="113" t="str">
        <f t="shared" si="1"/>
        <v>https://revistasinvestigacion.unmsm.edu.pe/index.php/anales/article/view/17694</v>
      </c>
      <c r="G112" s="125" t="s">
        <v>3088</v>
      </c>
      <c r="H112" s="125" t="s">
        <v>104</v>
      </c>
      <c r="I112" s="128" t="s">
        <v>3089</v>
      </c>
      <c r="J112" s="129" t="s">
        <v>3090</v>
      </c>
      <c r="K112" s="129">
        <v>2020</v>
      </c>
      <c r="L112" s="125" t="s">
        <v>1757</v>
      </c>
      <c r="M112" s="129" t="s">
        <v>3091</v>
      </c>
      <c r="N112" s="97" t="s">
        <v>2238</v>
      </c>
      <c r="O112" s="129" t="s">
        <v>237</v>
      </c>
      <c r="P112" s="129" t="s">
        <v>238</v>
      </c>
      <c r="Q112" s="129" t="s">
        <v>238</v>
      </c>
      <c r="R112" s="130" t="s">
        <v>238</v>
      </c>
      <c r="S112" s="128" t="s">
        <v>39</v>
      </c>
      <c r="T112" s="93" t="s">
        <v>1865</v>
      </c>
      <c r="U112" s="129" t="s">
        <v>238</v>
      </c>
      <c r="V112" s="129" t="s">
        <v>238</v>
      </c>
      <c r="W112" s="128" t="s">
        <v>238</v>
      </c>
      <c r="X112" s="129" t="s">
        <v>238</v>
      </c>
      <c r="Y112" s="129" t="s">
        <v>238</v>
      </c>
      <c r="Z112" s="129" t="s">
        <v>238</v>
      </c>
      <c r="AA112" s="128" t="s">
        <v>238</v>
      </c>
      <c r="AB112" s="128" t="s">
        <v>238</v>
      </c>
      <c r="AC112" s="128" t="s">
        <v>238</v>
      </c>
      <c r="AD112" s="128" t="s">
        <v>238</v>
      </c>
      <c r="AE112" s="128" t="s">
        <v>238</v>
      </c>
      <c r="AF112" s="128" t="s">
        <v>238</v>
      </c>
      <c r="AG112" s="128" t="s">
        <v>238</v>
      </c>
      <c r="AH112" s="128" t="s">
        <v>238</v>
      </c>
      <c r="AI112" s="128" t="s">
        <v>238</v>
      </c>
      <c r="AJ112" s="128" t="s">
        <v>238</v>
      </c>
      <c r="AK112" s="152"/>
      <c r="AL112" s="98" t="s">
        <v>1963</v>
      </c>
    </row>
    <row r="113" spans="1:38" s="126" customFormat="1" ht="30" customHeight="1" x14ac:dyDescent="0.35">
      <c r="A113" s="127" t="s">
        <v>3092</v>
      </c>
      <c r="B113" s="128" t="s">
        <v>3093</v>
      </c>
      <c r="C113" s="95">
        <v>44008</v>
      </c>
      <c r="D113" s="95">
        <v>44060</v>
      </c>
      <c r="E113" s="129" t="s">
        <v>3094</v>
      </c>
      <c r="F113" s="113" t="str">
        <f t="shared" si="1"/>
        <v>https://cyberleninka.ru/article/n/igm-and-igg-antibodies-against-sars-cov-2-in-neonates-born-to-mothers-with-covid-19</v>
      </c>
      <c r="G113" s="125" t="s">
        <v>2986</v>
      </c>
      <c r="H113" s="125" t="s">
        <v>104</v>
      </c>
      <c r="I113" s="128" t="s">
        <v>3095</v>
      </c>
      <c r="J113" s="129" t="s">
        <v>3096</v>
      </c>
      <c r="K113" s="129">
        <v>2020</v>
      </c>
      <c r="L113" s="125" t="s">
        <v>1757</v>
      </c>
      <c r="M113" s="129" t="s">
        <v>3097</v>
      </c>
      <c r="N113" s="97" t="s">
        <v>2238</v>
      </c>
      <c r="O113" s="129" t="s">
        <v>237</v>
      </c>
      <c r="P113" s="129" t="s">
        <v>238</v>
      </c>
      <c r="Q113" s="129" t="s">
        <v>237</v>
      </c>
      <c r="R113" s="130" t="s">
        <v>238</v>
      </c>
      <c r="S113" s="128" t="s">
        <v>39</v>
      </c>
      <c r="T113" s="129" t="s">
        <v>3098</v>
      </c>
      <c r="U113" s="129" t="s">
        <v>238</v>
      </c>
      <c r="V113" s="129" t="s">
        <v>238</v>
      </c>
      <c r="W113" s="128" t="s">
        <v>238</v>
      </c>
      <c r="X113" s="129" t="s">
        <v>237</v>
      </c>
      <c r="Y113" s="129" t="s">
        <v>238</v>
      </c>
      <c r="Z113" s="129" t="s">
        <v>238</v>
      </c>
      <c r="AA113" s="128" t="s">
        <v>238</v>
      </c>
      <c r="AB113" s="128" t="s">
        <v>238</v>
      </c>
      <c r="AC113" s="128" t="s">
        <v>238</v>
      </c>
      <c r="AD113" s="128" t="s">
        <v>238</v>
      </c>
      <c r="AE113" s="128" t="s">
        <v>237</v>
      </c>
      <c r="AF113" s="128" t="s">
        <v>237</v>
      </c>
      <c r="AG113" s="128" t="s">
        <v>238</v>
      </c>
      <c r="AH113" s="128" t="s">
        <v>238</v>
      </c>
      <c r="AI113" s="128" t="s">
        <v>238</v>
      </c>
      <c r="AJ113" s="128" t="s">
        <v>238</v>
      </c>
      <c r="AK113" s="152"/>
      <c r="AL113" s="98" t="s">
        <v>1963</v>
      </c>
    </row>
    <row r="114" spans="1:38" s="126" customFormat="1" ht="30" customHeight="1" x14ac:dyDescent="0.35">
      <c r="A114" s="127" t="s">
        <v>3099</v>
      </c>
      <c r="B114" s="128" t="s">
        <v>3100</v>
      </c>
      <c r="C114" s="95">
        <v>43973</v>
      </c>
      <c r="D114" s="95">
        <v>44054</v>
      </c>
      <c r="E114" s="129" t="s">
        <v>3101</v>
      </c>
      <c r="F114" s="113" t="str">
        <f t="shared" si="1"/>
        <v>http://journal11.magtechjournal.com/Jwk_zgyxzz/CN/abstract/abstract32641.shtml</v>
      </c>
      <c r="G114" s="97" t="s">
        <v>755</v>
      </c>
      <c r="H114" s="125" t="s">
        <v>102</v>
      </c>
      <c r="I114" s="128" t="s">
        <v>3102</v>
      </c>
      <c r="J114" s="129" t="s">
        <v>3103</v>
      </c>
      <c r="K114" s="129">
        <v>2020</v>
      </c>
      <c r="L114" s="125" t="s">
        <v>1757</v>
      </c>
      <c r="M114" s="129" t="s">
        <v>3104</v>
      </c>
      <c r="N114" s="125" t="s">
        <v>3105</v>
      </c>
      <c r="O114" s="129" t="s">
        <v>237</v>
      </c>
      <c r="P114" s="129" t="s">
        <v>238</v>
      </c>
      <c r="Q114" s="129" t="s">
        <v>238</v>
      </c>
      <c r="R114" s="130" t="s">
        <v>238</v>
      </c>
      <c r="S114" s="128" t="s">
        <v>101</v>
      </c>
      <c r="T114" s="93" t="s">
        <v>1865</v>
      </c>
      <c r="U114" s="129" t="s">
        <v>238</v>
      </c>
      <c r="V114" s="129" t="s">
        <v>238</v>
      </c>
      <c r="W114" s="128" t="s">
        <v>238</v>
      </c>
      <c r="X114" s="129" t="s">
        <v>238</v>
      </c>
      <c r="Y114" s="129" t="s">
        <v>238</v>
      </c>
      <c r="Z114" s="129" t="s">
        <v>238</v>
      </c>
      <c r="AA114" s="128" t="s">
        <v>238</v>
      </c>
      <c r="AB114" s="128" t="s">
        <v>238</v>
      </c>
      <c r="AC114" s="128" t="s">
        <v>238</v>
      </c>
      <c r="AD114" s="128" t="s">
        <v>238</v>
      </c>
      <c r="AE114" s="128" t="s">
        <v>238</v>
      </c>
      <c r="AF114" s="128" t="s">
        <v>238</v>
      </c>
      <c r="AG114" s="128" t="s">
        <v>238</v>
      </c>
      <c r="AH114" s="128" t="s">
        <v>238</v>
      </c>
      <c r="AI114" s="128" t="s">
        <v>238</v>
      </c>
      <c r="AJ114" s="128" t="s">
        <v>238</v>
      </c>
      <c r="AK114" s="152"/>
      <c r="AL114" s="98" t="s">
        <v>1963</v>
      </c>
    </row>
    <row r="115" spans="1:38" s="126" customFormat="1" ht="30" customHeight="1" x14ac:dyDescent="0.35">
      <c r="A115" s="127" t="s">
        <v>3106</v>
      </c>
      <c r="B115" s="128" t="s">
        <v>3107</v>
      </c>
      <c r="C115" s="95">
        <v>44040</v>
      </c>
      <c r="D115" s="95">
        <v>44054</v>
      </c>
      <c r="E115" s="129" t="s">
        <v>3108</v>
      </c>
      <c r="F115" s="113" t="str">
        <f t="shared" si="1"/>
        <v>https://www.sciencedirect.com/science/article/pii/S2468912220300419</v>
      </c>
      <c r="G115" s="125" t="s">
        <v>103</v>
      </c>
      <c r="H115" s="125" t="s">
        <v>2974</v>
      </c>
      <c r="I115" s="128" t="s">
        <v>3109</v>
      </c>
      <c r="J115" s="129" t="s">
        <v>3110</v>
      </c>
      <c r="K115" s="129">
        <v>2020</v>
      </c>
      <c r="L115" s="125" t="s">
        <v>1757</v>
      </c>
      <c r="M115" s="129" t="s">
        <v>3111</v>
      </c>
      <c r="N115" s="97" t="s">
        <v>2238</v>
      </c>
      <c r="O115" s="129" t="s">
        <v>238</v>
      </c>
      <c r="P115" s="129" t="s">
        <v>237</v>
      </c>
      <c r="Q115" s="129" t="s">
        <v>238</v>
      </c>
      <c r="R115" s="130" t="s">
        <v>237</v>
      </c>
      <c r="S115" s="128" t="s">
        <v>105</v>
      </c>
      <c r="T115" s="129" t="s">
        <v>3112</v>
      </c>
      <c r="U115" s="129" t="s">
        <v>238</v>
      </c>
      <c r="V115" s="129" t="s">
        <v>238</v>
      </c>
      <c r="W115" s="128" t="s">
        <v>238</v>
      </c>
      <c r="X115" s="129" t="s">
        <v>238</v>
      </c>
      <c r="Y115" s="129" t="s">
        <v>238</v>
      </c>
      <c r="Z115" s="129" t="s">
        <v>238</v>
      </c>
      <c r="AA115" s="128" t="s">
        <v>238</v>
      </c>
      <c r="AB115" s="128" t="s">
        <v>238</v>
      </c>
      <c r="AC115" s="128" t="s">
        <v>238</v>
      </c>
      <c r="AD115" s="128" t="s">
        <v>238</v>
      </c>
      <c r="AE115" s="128" t="s">
        <v>238</v>
      </c>
      <c r="AF115" s="128" t="s">
        <v>238</v>
      </c>
      <c r="AG115" s="128" t="s">
        <v>238</v>
      </c>
      <c r="AH115" s="128" t="s">
        <v>237</v>
      </c>
      <c r="AI115" s="128" t="s">
        <v>238</v>
      </c>
      <c r="AJ115" s="128" t="s">
        <v>238</v>
      </c>
      <c r="AK115" s="152"/>
      <c r="AL115" s="98" t="s">
        <v>1963</v>
      </c>
    </row>
    <row r="116" spans="1:38" s="126" customFormat="1" ht="30" customHeight="1" x14ac:dyDescent="0.35">
      <c r="A116" s="127" t="s">
        <v>3113</v>
      </c>
      <c r="B116" s="128" t="s">
        <v>3114</v>
      </c>
      <c r="C116" s="95">
        <v>43985</v>
      </c>
      <c r="D116" s="95">
        <v>44054</v>
      </c>
      <c r="E116" s="129" t="s">
        <v>3115</v>
      </c>
      <c r="F116" s="113" t="str">
        <f t="shared" si="1"/>
        <v>http://jims.mui.ac.ir/index.php/jims/article/view/12962</v>
      </c>
      <c r="G116" s="97" t="s">
        <v>755</v>
      </c>
      <c r="H116" s="125" t="s">
        <v>102</v>
      </c>
      <c r="I116" s="128" t="s">
        <v>3116</v>
      </c>
      <c r="J116" s="129" t="s">
        <v>3117</v>
      </c>
      <c r="K116" s="129">
        <v>2020</v>
      </c>
      <c r="L116" s="125" t="s">
        <v>1757</v>
      </c>
      <c r="M116" s="129" t="s">
        <v>3118</v>
      </c>
      <c r="N116" s="97" t="s">
        <v>2238</v>
      </c>
      <c r="O116" s="129" t="s">
        <v>238</v>
      </c>
      <c r="P116" s="129" t="s">
        <v>237</v>
      </c>
      <c r="Q116" s="129" t="s">
        <v>238</v>
      </c>
      <c r="R116" s="130" t="s">
        <v>238</v>
      </c>
      <c r="S116" s="128" t="s">
        <v>101</v>
      </c>
      <c r="T116" s="93" t="s">
        <v>1865</v>
      </c>
      <c r="U116" s="129" t="s">
        <v>238</v>
      </c>
      <c r="V116" s="129" t="s">
        <v>238</v>
      </c>
      <c r="W116" s="128" t="s">
        <v>238</v>
      </c>
      <c r="X116" s="129" t="s">
        <v>238</v>
      </c>
      <c r="Y116" s="129" t="s">
        <v>238</v>
      </c>
      <c r="Z116" s="129" t="s">
        <v>238</v>
      </c>
      <c r="AA116" s="128" t="s">
        <v>238</v>
      </c>
      <c r="AB116" s="128" t="s">
        <v>238</v>
      </c>
      <c r="AC116" s="128" t="s">
        <v>238</v>
      </c>
      <c r="AD116" s="128" t="s">
        <v>238</v>
      </c>
      <c r="AE116" s="128" t="s">
        <v>238</v>
      </c>
      <c r="AF116" s="128" t="s">
        <v>238</v>
      </c>
      <c r="AG116" s="128" t="s">
        <v>238</v>
      </c>
      <c r="AH116" s="128" t="s">
        <v>238</v>
      </c>
      <c r="AI116" s="128" t="s">
        <v>238</v>
      </c>
      <c r="AJ116" s="128" t="s">
        <v>238</v>
      </c>
      <c r="AK116" s="152"/>
      <c r="AL116" s="98" t="s">
        <v>1963</v>
      </c>
    </row>
    <row r="117" spans="1:38" s="126" customFormat="1" ht="30" customHeight="1" x14ac:dyDescent="0.35">
      <c r="A117" s="127" t="s">
        <v>3119</v>
      </c>
      <c r="B117" s="128" t="s">
        <v>3120</v>
      </c>
      <c r="C117" s="95">
        <v>44020</v>
      </c>
      <c r="D117" s="96" t="s">
        <v>3511</v>
      </c>
      <c r="E117" s="129" t="s">
        <v>3121</v>
      </c>
      <c r="F117" s="113" t="str">
        <f t="shared" si="1"/>
        <v>https://www.europasianjournals.org/ejms/index.php/ejms/article/view/110</v>
      </c>
      <c r="G117" s="97" t="s">
        <v>755</v>
      </c>
      <c r="H117" s="125" t="s">
        <v>102</v>
      </c>
      <c r="I117" s="128" t="s">
        <v>3122</v>
      </c>
      <c r="J117" s="129" t="s">
        <v>3123</v>
      </c>
      <c r="K117" s="129">
        <v>2020</v>
      </c>
      <c r="L117" s="125" t="s">
        <v>1757</v>
      </c>
      <c r="M117" s="93" t="s">
        <v>3516</v>
      </c>
      <c r="N117" s="97" t="s">
        <v>2238</v>
      </c>
      <c r="O117" s="129" t="s">
        <v>237</v>
      </c>
      <c r="P117" s="129" t="s">
        <v>238</v>
      </c>
      <c r="Q117" s="129" t="s">
        <v>238</v>
      </c>
      <c r="R117" s="130" t="s">
        <v>237</v>
      </c>
      <c r="S117" s="128" t="s">
        <v>101</v>
      </c>
      <c r="T117" s="93" t="s">
        <v>1865</v>
      </c>
      <c r="U117" s="129" t="s">
        <v>238</v>
      </c>
      <c r="V117" s="129" t="s">
        <v>238</v>
      </c>
      <c r="W117" s="128" t="s">
        <v>238</v>
      </c>
      <c r="X117" s="129" t="s">
        <v>238</v>
      </c>
      <c r="Y117" s="129" t="s">
        <v>238</v>
      </c>
      <c r="Z117" s="129" t="s">
        <v>238</v>
      </c>
      <c r="AA117" s="128" t="s">
        <v>238</v>
      </c>
      <c r="AB117" s="128" t="s">
        <v>238</v>
      </c>
      <c r="AC117" s="128" t="s">
        <v>238</v>
      </c>
      <c r="AD117" s="128" t="s">
        <v>238</v>
      </c>
      <c r="AE117" s="128" t="s">
        <v>238</v>
      </c>
      <c r="AF117" s="128" t="s">
        <v>238</v>
      </c>
      <c r="AG117" s="128" t="s">
        <v>238</v>
      </c>
      <c r="AH117" s="128" t="s">
        <v>238</v>
      </c>
      <c r="AI117" s="128" t="s">
        <v>238</v>
      </c>
      <c r="AJ117" s="128" t="s">
        <v>238</v>
      </c>
      <c r="AK117" s="152" t="s">
        <v>2268</v>
      </c>
      <c r="AL117" s="128" t="s">
        <v>3519</v>
      </c>
    </row>
    <row r="118" spans="1:38" s="126" customFormat="1" ht="30" customHeight="1" x14ac:dyDescent="0.35">
      <c r="A118" s="127" t="s">
        <v>3124</v>
      </c>
      <c r="B118" s="98" t="s">
        <v>1762</v>
      </c>
      <c r="C118" s="95">
        <v>43997</v>
      </c>
      <c r="D118" s="96" t="s">
        <v>3511</v>
      </c>
      <c r="E118" s="129" t="s">
        <v>3125</v>
      </c>
      <c r="F118" s="113" t="str">
        <f t="shared" si="1"/>
        <v>https://www.tandfonline.com/doi/full/10.1080/26410397.2020.1773163</v>
      </c>
      <c r="G118" s="97" t="s">
        <v>2269</v>
      </c>
      <c r="H118" s="125" t="s">
        <v>109</v>
      </c>
      <c r="I118" s="128" t="s">
        <v>3126</v>
      </c>
      <c r="J118" s="129" t="s">
        <v>3127</v>
      </c>
      <c r="K118" s="129">
        <v>2020</v>
      </c>
      <c r="L118" s="125" t="s">
        <v>1757</v>
      </c>
      <c r="M118" s="93" t="s">
        <v>3516</v>
      </c>
      <c r="N118" s="97" t="s">
        <v>2238</v>
      </c>
      <c r="O118" s="129" t="s">
        <v>237</v>
      </c>
      <c r="P118" s="129" t="s">
        <v>238</v>
      </c>
      <c r="Q118" s="129" t="s">
        <v>238</v>
      </c>
      <c r="R118" s="130" t="s">
        <v>237</v>
      </c>
      <c r="S118" s="128" t="s">
        <v>101</v>
      </c>
      <c r="T118" s="93" t="s">
        <v>1865</v>
      </c>
      <c r="U118" s="129" t="s">
        <v>238</v>
      </c>
      <c r="V118" s="129" t="s">
        <v>238</v>
      </c>
      <c r="W118" s="128" t="s">
        <v>238</v>
      </c>
      <c r="X118" s="129" t="s">
        <v>238</v>
      </c>
      <c r="Y118" s="129" t="s">
        <v>238</v>
      </c>
      <c r="Z118" s="129" t="s">
        <v>238</v>
      </c>
      <c r="AA118" s="128" t="s">
        <v>238</v>
      </c>
      <c r="AB118" s="128" t="s">
        <v>238</v>
      </c>
      <c r="AC118" s="128" t="s">
        <v>238</v>
      </c>
      <c r="AD118" s="128" t="s">
        <v>238</v>
      </c>
      <c r="AE118" s="128" t="s">
        <v>238</v>
      </c>
      <c r="AF118" s="128" t="s">
        <v>238</v>
      </c>
      <c r="AG118" s="128" t="s">
        <v>238</v>
      </c>
      <c r="AH118" s="128" t="s">
        <v>238</v>
      </c>
      <c r="AI118" s="128" t="s">
        <v>238</v>
      </c>
      <c r="AJ118" s="128" t="s">
        <v>238</v>
      </c>
      <c r="AK118" s="152"/>
      <c r="AL118" s="128" t="s">
        <v>3519</v>
      </c>
    </row>
    <row r="119" spans="1:38" s="126" customFormat="1" ht="30" customHeight="1" x14ac:dyDescent="0.35">
      <c r="A119" s="127" t="s">
        <v>3128</v>
      </c>
      <c r="B119" s="128" t="s">
        <v>3129</v>
      </c>
      <c r="C119" s="95">
        <v>44005</v>
      </c>
      <c r="D119" s="96" t="s">
        <v>3511</v>
      </c>
      <c r="E119" s="129" t="s">
        <v>3130</v>
      </c>
      <c r="F119" s="113" t="str">
        <f t="shared" si="1"/>
        <v>https://blogs.lse.ac.uk/southasia/2020/06/23/covid-19-is-exacerbating-south-asias-impending-food-and-malnutrition-crisis/</v>
      </c>
      <c r="G119" s="97" t="s">
        <v>2269</v>
      </c>
      <c r="H119" s="125" t="s">
        <v>109</v>
      </c>
      <c r="I119" s="128" t="s">
        <v>3131</v>
      </c>
      <c r="J119" s="129" t="s">
        <v>3132</v>
      </c>
      <c r="K119" s="129">
        <v>2020</v>
      </c>
      <c r="L119" s="125" t="s">
        <v>1757</v>
      </c>
      <c r="M119" s="93" t="s">
        <v>3516</v>
      </c>
      <c r="N119" s="97" t="s">
        <v>2238</v>
      </c>
      <c r="O119" s="129" t="s">
        <v>237</v>
      </c>
      <c r="P119" s="129" t="s">
        <v>237</v>
      </c>
      <c r="Q119" s="129" t="s">
        <v>238</v>
      </c>
      <c r="R119" s="130" t="s">
        <v>237</v>
      </c>
      <c r="S119" s="128" t="s">
        <v>101</v>
      </c>
      <c r="T119" s="93" t="s">
        <v>1865</v>
      </c>
      <c r="U119" s="129" t="s">
        <v>238</v>
      </c>
      <c r="V119" s="129" t="s">
        <v>238</v>
      </c>
      <c r="W119" s="128" t="s">
        <v>238</v>
      </c>
      <c r="X119" s="129" t="s">
        <v>238</v>
      </c>
      <c r="Y119" s="129" t="s">
        <v>238</v>
      </c>
      <c r="Z119" s="129" t="s">
        <v>238</v>
      </c>
      <c r="AA119" s="128" t="s">
        <v>238</v>
      </c>
      <c r="AB119" s="128" t="s">
        <v>238</v>
      </c>
      <c r="AC119" s="128" t="s">
        <v>238</v>
      </c>
      <c r="AD119" s="128" t="s">
        <v>238</v>
      </c>
      <c r="AE119" s="128" t="s">
        <v>238</v>
      </c>
      <c r="AF119" s="128" t="s">
        <v>238</v>
      </c>
      <c r="AG119" s="128" t="s">
        <v>238</v>
      </c>
      <c r="AH119" s="128" t="s">
        <v>238</v>
      </c>
      <c r="AI119" s="128" t="s">
        <v>238</v>
      </c>
      <c r="AJ119" s="128" t="s">
        <v>238</v>
      </c>
      <c r="AK119" s="152"/>
      <c r="AL119" s="128" t="s">
        <v>3519</v>
      </c>
    </row>
    <row r="120" spans="1:38" s="126" customFormat="1" ht="30" customHeight="1" x14ac:dyDescent="0.35">
      <c r="A120" s="127" t="s">
        <v>3133</v>
      </c>
      <c r="B120" s="128" t="s">
        <v>3134</v>
      </c>
      <c r="C120" s="95">
        <v>43978</v>
      </c>
      <c r="D120" s="96" t="s">
        <v>3511</v>
      </c>
      <c r="E120" s="129" t="s">
        <v>3135</v>
      </c>
      <c r="F120" s="113" t="str">
        <f t="shared" si="1"/>
        <v>http://www.sciepub.com/AJCMR/abstract/11856</v>
      </c>
      <c r="G120" s="97" t="s">
        <v>755</v>
      </c>
      <c r="H120" s="125" t="s">
        <v>102</v>
      </c>
      <c r="I120" s="128" t="s">
        <v>3136</v>
      </c>
      <c r="J120" s="129" t="s">
        <v>3137</v>
      </c>
      <c r="K120" s="129">
        <v>2020</v>
      </c>
      <c r="L120" s="125" t="s">
        <v>1757</v>
      </c>
      <c r="M120" s="93" t="s">
        <v>3516</v>
      </c>
      <c r="N120" s="97" t="s">
        <v>2238</v>
      </c>
      <c r="O120" s="129" t="s">
        <v>237</v>
      </c>
      <c r="P120" s="129" t="s">
        <v>237</v>
      </c>
      <c r="Q120" s="129" t="s">
        <v>238</v>
      </c>
      <c r="R120" s="130" t="s">
        <v>238</v>
      </c>
      <c r="S120" s="128" t="s">
        <v>101</v>
      </c>
      <c r="T120" s="93" t="s">
        <v>1865</v>
      </c>
      <c r="U120" s="129" t="s">
        <v>238</v>
      </c>
      <c r="V120" s="129" t="s">
        <v>238</v>
      </c>
      <c r="W120" s="128" t="s">
        <v>238</v>
      </c>
      <c r="X120" s="129" t="s">
        <v>238</v>
      </c>
      <c r="Y120" s="129" t="s">
        <v>238</v>
      </c>
      <c r="Z120" s="129" t="s">
        <v>238</v>
      </c>
      <c r="AA120" s="128" t="s">
        <v>238</v>
      </c>
      <c r="AB120" s="128" t="s">
        <v>238</v>
      </c>
      <c r="AC120" s="128" t="s">
        <v>238</v>
      </c>
      <c r="AD120" s="128" t="s">
        <v>238</v>
      </c>
      <c r="AE120" s="128" t="s">
        <v>238</v>
      </c>
      <c r="AF120" s="128" t="s">
        <v>238</v>
      </c>
      <c r="AG120" s="128" t="s">
        <v>238</v>
      </c>
      <c r="AH120" s="128" t="s">
        <v>238</v>
      </c>
      <c r="AI120" s="128" t="s">
        <v>238</v>
      </c>
      <c r="AJ120" s="128" t="s">
        <v>238</v>
      </c>
      <c r="AK120" s="152"/>
      <c r="AL120" s="128" t="s">
        <v>3519</v>
      </c>
    </row>
    <row r="121" spans="1:38" s="126" customFormat="1" ht="30" customHeight="1" x14ac:dyDescent="0.35">
      <c r="A121" s="127" t="s">
        <v>3499</v>
      </c>
      <c r="B121" s="128" t="s">
        <v>3138</v>
      </c>
      <c r="C121" s="95">
        <v>44050</v>
      </c>
      <c r="D121" s="96" t="s">
        <v>3511</v>
      </c>
      <c r="E121" s="129" t="s">
        <v>3139</v>
      </c>
      <c r="F121" s="113" t="str">
        <f t="shared" si="1"/>
        <v>https://www.pafmj.org/index.php/PAFMJ/article/view/4946</v>
      </c>
      <c r="G121" s="125" t="s">
        <v>1154</v>
      </c>
      <c r="H121" s="125" t="s">
        <v>104</v>
      </c>
      <c r="I121" s="128" t="s">
        <v>3140</v>
      </c>
      <c r="J121" s="129" t="s">
        <v>2722</v>
      </c>
      <c r="K121" s="129">
        <v>2020</v>
      </c>
      <c r="L121" s="125" t="s">
        <v>1757</v>
      </c>
      <c r="M121" s="93" t="s">
        <v>3516</v>
      </c>
      <c r="N121" s="97" t="s">
        <v>2238</v>
      </c>
      <c r="O121" s="129" t="s">
        <v>237</v>
      </c>
      <c r="P121" s="129" t="s">
        <v>238</v>
      </c>
      <c r="Q121" s="129" t="s">
        <v>238</v>
      </c>
      <c r="R121" s="130" t="s">
        <v>238</v>
      </c>
      <c r="S121" s="128" t="s">
        <v>39</v>
      </c>
      <c r="T121" s="129" t="s">
        <v>2386</v>
      </c>
      <c r="U121" s="129" t="s">
        <v>237</v>
      </c>
      <c r="V121" s="129" t="s">
        <v>238</v>
      </c>
      <c r="W121" s="128" t="s">
        <v>238</v>
      </c>
      <c r="X121" s="129" t="s">
        <v>238</v>
      </c>
      <c r="Y121" s="129" t="s">
        <v>237</v>
      </c>
      <c r="Z121" s="129" t="s">
        <v>238</v>
      </c>
      <c r="AA121" s="128" t="s">
        <v>238</v>
      </c>
      <c r="AB121" s="128" t="s">
        <v>238</v>
      </c>
      <c r="AC121" s="128" t="s">
        <v>238</v>
      </c>
      <c r="AD121" s="128" t="s">
        <v>238</v>
      </c>
      <c r="AE121" s="128" t="s">
        <v>238</v>
      </c>
      <c r="AF121" s="128" t="s">
        <v>238</v>
      </c>
      <c r="AG121" s="128" t="s">
        <v>238</v>
      </c>
      <c r="AH121" s="128" t="s">
        <v>238</v>
      </c>
      <c r="AI121" s="128" t="s">
        <v>238</v>
      </c>
      <c r="AJ121" s="128" t="s">
        <v>238</v>
      </c>
      <c r="AK121" s="152"/>
      <c r="AL121" s="128" t="s">
        <v>3519</v>
      </c>
    </row>
    <row r="122" spans="1:38" s="126" customFormat="1" ht="30" customHeight="1" x14ac:dyDescent="0.35">
      <c r="A122" s="127" t="s">
        <v>3141</v>
      </c>
      <c r="B122" s="128" t="s">
        <v>3142</v>
      </c>
      <c r="C122" s="95">
        <v>44047</v>
      </c>
      <c r="D122" s="96" t="s">
        <v>3511</v>
      </c>
      <c r="E122" s="129" t="s">
        <v>3143</v>
      </c>
      <c r="F122" s="113" t="str">
        <f t="shared" si="1"/>
        <v>https://www.medrxiv.org/content/10.1101/2020.08.01.20166371v1</v>
      </c>
      <c r="G122" s="125" t="s">
        <v>1214</v>
      </c>
      <c r="H122" s="125" t="s">
        <v>104</v>
      </c>
      <c r="I122" s="128" t="s">
        <v>3144</v>
      </c>
      <c r="J122" s="129" t="s">
        <v>1962</v>
      </c>
      <c r="K122" s="129">
        <v>2020</v>
      </c>
      <c r="L122" s="125" t="s">
        <v>1757</v>
      </c>
      <c r="M122" s="93" t="s">
        <v>3516</v>
      </c>
      <c r="N122" s="97" t="s">
        <v>2238</v>
      </c>
      <c r="O122" s="129" t="s">
        <v>237</v>
      </c>
      <c r="P122" s="129" t="s">
        <v>237</v>
      </c>
      <c r="Q122" s="129" t="s">
        <v>238</v>
      </c>
      <c r="R122" s="130" t="s">
        <v>238</v>
      </c>
      <c r="S122" s="128" t="s">
        <v>39</v>
      </c>
      <c r="T122" s="129" t="s">
        <v>3145</v>
      </c>
      <c r="U122" s="129" t="s">
        <v>237</v>
      </c>
      <c r="V122" s="129" t="s">
        <v>238</v>
      </c>
      <c r="W122" s="128" t="s">
        <v>238</v>
      </c>
      <c r="X122" s="129" t="s">
        <v>238</v>
      </c>
      <c r="Y122" s="129" t="s">
        <v>238</v>
      </c>
      <c r="Z122" s="129" t="s">
        <v>237</v>
      </c>
      <c r="AA122" s="128" t="s">
        <v>237</v>
      </c>
      <c r="AB122" s="128" t="s">
        <v>238</v>
      </c>
      <c r="AC122" s="128" t="s">
        <v>238</v>
      </c>
      <c r="AD122" s="128" t="s">
        <v>238</v>
      </c>
      <c r="AE122" s="128" t="s">
        <v>238</v>
      </c>
      <c r="AF122" s="128" t="s">
        <v>238</v>
      </c>
      <c r="AG122" s="128" t="s">
        <v>238</v>
      </c>
      <c r="AH122" s="128" t="s">
        <v>238</v>
      </c>
      <c r="AI122" s="128" t="s">
        <v>238</v>
      </c>
      <c r="AJ122" s="128" t="s">
        <v>238</v>
      </c>
      <c r="AK122" s="152"/>
      <c r="AL122" s="128" t="s">
        <v>3519</v>
      </c>
    </row>
    <row r="123" spans="1:38" s="126" customFormat="1" ht="30" customHeight="1" x14ac:dyDescent="0.35">
      <c r="A123" s="127" t="s">
        <v>3146</v>
      </c>
      <c r="B123" s="128" t="s">
        <v>3147</v>
      </c>
      <c r="C123" s="95">
        <v>43991</v>
      </c>
      <c r="D123" s="96" t="s">
        <v>3511</v>
      </c>
      <c r="E123" s="129" t="s">
        <v>3148</v>
      </c>
      <c r="F123" s="113" t="str">
        <f t="shared" si="1"/>
        <v>https://www.banglajol.info/index.php/JBCPS/article/view/47443</v>
      </c>
      <c r="G123" s="97" t="s">
        <v>755</v>
      </c>
      <c r="H123" s="125" t="s">
        <v>102</v>
      </c>
      <c r="I123" s="128" t="s">
        <v>3149</v>
      </c>
      <c r="J123" s="129" t="s">
        <v>3150</v>
      </c>
      <c r="K123" s="129">
        <v>2020</v>
      </c>
      <c r="L123" s="125" t="s">
        <v>1757</v>
      </c>
      <c r="M123" s="93" t="s">
        <v>3516</v>
      </c>
      <c r="N123" s="97" t="s">
        <v>2238</v>
      </c>
      <c r="O123" s="129" t="s">
        <v>237</v>
      </c>
      <c r="P123" s="129" t="s">
        <v>238</v>
      </c>
      <c r="Q123" s="129" t="s">
        <v>237</v>
      </c>
      <c r="R123" s="130" t="s">
        <v>238</v>
      </c>
      <c r="S123" s="128" t="s">
        <v>101</v>
      </c>
      <c r="T123" s="93" t="s">
        <v>1865</v>
      </c>
      <c r="U123" s="129" t="s">
        <v>238</v>
      </c>
      <c r="V123" s="129" t="s">
        <v>238</v>
      </c>
      <c r="W123" s="128" t="s">
        <v>238</v>
      </c>
      <c r="X123" s="129" t="s">
        <v>238</v>
      </c>
      <c r="Y123" s="129" t="s">
        <v>238</v>
      </c>
      <c r="Z123" s="129" t="s">
        <v>238</v>
      </c>
      <c r="AA123" s="128" t="s">
        <v>238</v>
      </c>
      <c r="AB123" s="128" t="s">
        <v>238</v>
      </c>
      <c r="AC123" s="128" t="s">
        <v>238</v>
      </c>
      <c r="AD123" s="128" t="s">
        <v>238</v>
      </c>
      <c r="AE123" s="128" t="s">
        <v>238</v>
      </c>
      <c r="AF123" s="128" t="s">
        <v>238</v>
      </c>
      <c r="AG123" s="128" t="s">
        <v>238</v>
      </c>
      <c r="AH123" s="128" t="s">
        <v>238</v>
      </c>
      <c r="AI123" s="128" t="s">
        <v>238</v>
      </c>
      <c r="AJ123" s="128" t="s">
        <v>238</v>
      </c>
      <c r="AK123" s="152" t="s">
        <v>2398</v>
      </c>
      <c r="AL123" s="128" t="s">
        <v>3519</v>
      </c>
    </row>
    <row r="124" spans="1:38" s="126" customFormat="1" ht="30" customHeight="1" x14ac:dyDescent="0.35">
      <c r="A124" s="127" t="s">
        <v>3151</v>
      </c>
      <c r="B124" s="98" t="s">
        <v>1762</v>
      </c>
      <c r="C124" s="95">
        <v>44029</v>
      </c>
      <c r="D124" s="96" t="s">
        <v>3511</v>
      </c>
      <c r="E124" s="129" t="s">
        <v>3152</v>
      </c>
      <c r="F124" s="113" t="str">
        <f t="shared" si="1"/>
        <v>http://journalrmc.com/index.php/JRMC/article/view/1434</v>
      </c>
      <c r="G124" s="125" t="s">
        <v>1154</v>
      </c>
      <c r="H124" s="125" t="s">
        <v>1760</v>
      </c>
      <c r="I124" s="128" t="s">
        <v>3153</v>
      </c>
      <c r="J124" s="129" t="s">
        <v>3154</v>
      </c>
      <c r="K124" s="129">
        <v>2020</v>
      </c>
      <c r="L124" s="125" t="s">
        <v>1757</v>
      </c>
      <c r="M124" s="93" t="s">
        <v>3516</v>
      </c>
      <c r="N124" s="97" t="s">
        <v>2238</v>
      </c>
      <c r="O124" s="129" t="s">
        <v>238</v>
      </c>
      <c r="P124" s="129" t="s">
        <v>237</v>
      </c>
      <c r="Q124" s="129" t="s">
        <v>238</v>
      </c>
      <c r="R124" s="130" t="s">
        <v>237</v>
      </c>
      <c r="S124" s="128" t="s">
        <v>39</v>
      </c>
      <c r="T124" s="129" t="s">
        <v>3155</v>
      </c>
      <c r="U124" s="129" t="s">
        <v>238</v>
      </c>
      <c r="V124" s="129" t="s">
        <v>238</v>
      </c>
      <c r="W124" s="128" t="s">
        <v>238</v>
      </c>
      <c r="X124" s="129" t="s">
        <v>238</v>
      </c>
      <c r="Y124" s="129" t="s">
        <v>238</v>
      </c>
      <c r="Z124" s="129" t="s">
        <v>238</v>
      </c>
      <c r="AA124" s="128" t="s">
        <v>238</v>
      </c>
      <c r="AB124" s="128" t="s">
        <v>238</v>
      </c>
      <c r="AC124" s="128" t="s">
        <v>238</v>
      </c>
      <c r="AD124" s="128" t="s">
        <v>238</v>
      </c>
      <c r="AE124" s="128" t="s">
        <v>238</v>
      </c>
      <c r="AF124" s="128" t="s">
        <v>238</v>
      </c>
      <c r="AG124" s="128" t="s">
        <v>238</v>
      </c>
      <c r="AH124" s="128" t="s">
        <v>237</v>
      </c>
      <c r="AI124" s="128" t="s">
        <v>238</v>
      </c>
      <c r="AJ124" s="128" t="s">
        <v>238</v>
      </c>
      <c r="AK124" s="152"/>
      <c r="AL124" s="128" t="s">
        <v>3519</v>
      </c>
    </row>
    <row r="125" spans="1:38" s="126" customFormat="1" ht="30" customHeight="1" x14ac:dyDescent="0.35">
      <c r="A125" s="127" t="s">
        <v>3156</v>
      </c>
      <c r="B125" s="128" t="s">
        <v>3157</v>
      </c>
      <c r="C125" s="95">
        <v>43979</v>
      </c>
      <c r="D125" s="96" t="s">
        <v>3511</v>
      </c>
      <c r="E125" s="129" t="s">
        <v>3158</v>
      </c>
      <c r="F125" s="113" t="str">
        <f t="shared" si="1"/>
        <v>https://www.researchsquare.com/article/rs-32235/v1</v>
      </c>
      <c r="G125" s="125" t="s">
        <v>1154</v>
      </c>
      <c r="H125" s="125" t="s">
        <v>1760</v>
      </c>
      <c r="I125" s="128" t="s">
        <v>3159</v>
      </c>
      <c r="J125" s="129" t="s">
        <v>3512</v>
      </c>
      <c r="K125" s="129">
        <v>2020</v>
      </c>
      <c r="L125" s="125" t="s">
        <v>1268</v>
      </c>
      <c r="M125" s="93" t="s">
        <v>3516</v>
      </c>
      <c r="N125" s="97" t="s">
        <v>2238</v>
      </c>
      <c r="O125" s="129" t="s">
        <v>237</v>
      </c>
      <c r="P125" s="129" t="s">
        <v>238</v>
      </c>
      <c r="Q125" s="129" t="s">
        <v>238</v>
      </c>
      <c r="R125" s="130" t="s">
        <v>238</v>
      </c>
      <c r="S125" s="128" t="s">
        <v>39</v>
      </c>
      <c r="T125" s="129" t="s">
        <v>3160</v>
      </c>
      <c r="U125" s="129" t="s">
        <v>238</v>
      </c>
      <c r="V125" s="129" t="s">
        <v>238</v>
      </c>
      <c r="W125" s="128" t="s">
        <v>238</v>
      </c>
      <c r="X125" s="129" t="s">
        <v>238</v>
      </c>
      <c r="Y125" s="129" t="s">
        <v>238</v>
      </c>
      <c r="Z125" s="129" t="s">
        <v>238</v>
      </c>
      <c r="AA125" s="128" t="s">
        <v>238</v>
      </c>
      <c r="AB125" s="128" t="s">
        <v>238</v>
      </c>
      <c r="AC125" s="128" t="s">
        <v>238</v>
      </c>
      <c r="AD125" s="128" t="s">
        <v>238</v>
      </c>
      <c r="AE125" s="128" t="s">
        <v>238</v>
      </c>
      <c r="AF125" s="128" t="s">
        <v>238</v>
      </c>
      <c r="AG125" s="128" t="s">
        <v>238</v>
      </c>
      <c r="AH125" s="128" t="s">
        <v>238</v>
      </c>
      <c r="AI125" s="128" t="s">
        <v>238</v>
      </c>
      <c r="AJ125" s="128" t="s">
        <v>238</v>
      </c>
      <c r="AK125" s="152" t="s">
        <v>2268</v>
      </c>
      <c r="AL125" s="128" t="s">
        <v>3519</v>
      </c>
    </row>
    <row r="126" spans="1:38" s="126" customFormat="1" ht="30" customHeight="1" x14ac:dyDescent="0.35">
      <c r="A126" s="127" t="s">
        <v>3161</v>
      </c>
      <c r="B126" s="128" t="s">
        <v>3162</v>
      </c>
      <c r="C126" s="95" t="s">
        <v>2530</v>
      </c>
      <c r="D126" s="96" t="s">
        <v>3511</v>
      </c>
      <c r="E126" s="129" t="s">
        <v>3163</v>
      </c>
      <c r="F126" s="113" t="str">
        <f t="shared" si="1"/>
        <v>http://thebiomedicapk.com/articles/754.pdf</v>
      </c>
      <c r="G126" s="125" t="s">
        <v>1154</v>
      </c>
      <c r="H126" s="125" t="s">
        <v>104</v>
      </c>
      <c r="I126" s="128" t="s">
        <v>3164</v>
      </c>
      <c r="J126" s="129" t="s">
        <v>2703</v>
      </c>
      <c r="K126" s="129">
        <v>2020</v>
      </c>
      <c r="L126" s="125" t="s">
        <v>1757</v>
      </c>
      <c r="M126" s="93" t="s">
        <v>3516</v>
      </c>
      <c r="N126" s="97" t="s">
        <v>2238</v>
      </c>
      <c r="O126" s="129" t="s">
        <v>237</v>
      </c>
      <c r="P126" s="129" t="s">
        <v>238</v>
      </c>
      <c r="Q126" s="129" t="s">
        <v>237</v>
      </c>
      <c r="R126" s="130" t="s">
        <v>238</v>
      </c>
      <c r="S126" s="128" t="s">
        <v>39</v>
      </c>
      <c r="T126" s="129" t="s">
        <v>3165</v>
      </c>
      <c r="U126" s="129" t="s">
        <v>237</v>
      </c>
      <c r="V126" s="129" t="s">
        <v>238</v>
      </c>
      <c r="W126" s="128" t="s">
        <v>238</v>
      </c>
      <c r="X126" s="129" t="s">
        <v>237</v>
      </c>
      <c r="Y126" s="129" t="s">
        <v>238</v>
      </c>
      <c r="Z126" s="129" t="s">
        <v>238</v>
      </c>
      <c r="AA126" s="128" t="s">
        <v>238</v>
      </c>
      <c r="AB126" s="128" t="s">
        <v>238</v>
      </c>
      <c r="AC126" s="128" t="s">
        <v>238</v>
      </c>
      <c r="AD126" s="128" t="s">
        <v>238</v>
      </c>
      <c r="AE126" s="128" t="s">
        <v>237</v>
      </c>
      <c r="AF126" s="128" t="s">
        <v>238</v>
      </c>
      <c r="AG126" s="128" t="s">
        <v>238</v>
      </c>
      <c r="AH126" s="128" t="s">
        <v>238</v>
      </c>
      <c r="AI126" s="128" t="s">
        <v>238</v>
      </c>
      <c r="AJ126" s="128" t="s">
        <v>238</v>
      </c>
      <c r="AK126" s="152"/>
      <c r="AL126" s="128" t="s">
        <v>3519</v>
      </c>
    </row>
    <row r="127" spans="1:38" s="126" customFormat="1" ht="30" customHeight="1" x14ac:dyDescent="0.35">
      <c r="A127" s="127" t="s">
        <v>3503</v>
      </c>
      <c r="B127" s="128" t="s">
        <v>3166</v>
      </c>
      <c r="C127" s="95">
        <v>44050</v>
      </c>
      <c r="D127" s="96" t="s">
        <v>3511</v>
      </c>
      <c r="E127" s="129" t="s">
        <v>3167</v>
      </c>
      <c r="F127" s="113" t="str">
        <f t="shared" si="1"/>
        <v>https://pafmj.org/index.php/PAFMJ/article/view/4947</v>
      </c>
      <c r="G127" s="125" t="s">
        <v>1154</v>
      </c>
      <c r="H127" s="125" t="s">
        <v>104</v>
      </c>
      <c r="I127" s="128" t="s">
        <v>3168</v>
      </c>
      <c r="J127" s="129" t="s">
        <v>2722</v>
      </c>
      <c r="K127" s="129">
        <v>2020</v>
      </c>
      <c r="L127" s="125" t="s">
        <v>1757</v>
      </c>
      <c r="M127" s="93" t="s">
        <v>3516</v>
      </c>
      <c r="N127" s="97" t="s">
        <v>2238</v>
      </c>
      <c r="O127" s="129" t="s">
        <v>237</v>
      </c>
      <c r="P127" s="129" t="s">
        <v>238</v>
      </c>
      <c r="Q127" s="129" t="s">
        <v>237</v>
      </c>
      <c r="R127" s="130" t="s">
        <v>238</v>
      </c>
      <c r="S127" s="128" t="s">
        <v>39</v>
      </c>
      <c r="T127" s="129" t="s">
        <v>2237</v>
      </c>
      <c r="U127" s="129" t="s">
        <v>237</v>
      </c>
      <c r="V127" s="129" t="s">
        <v>238</v>
      </c>
      <c r="W127" s="128" t="s">
        <v>238</v>
      </c>
      <c r="X127" s="129" t="s">
        <v>237</v>
      </c>
      <c r="Y127" s="129" t="s">
        <v>237</v>
      </c>
      <c r="Z127" s="129" t="s">
        <v>238</v>
      </c>
      <c r="AA127" s="128" t="s">
        <v>238</v>
      </c>
      <c r="AB127" s="128" t="s">
        <v>238</v>
      </c>
      <c r="AC127" s="128" t="s">
        <v>238</v>
      </c>
      <c r="AD127" s="128" t="s">
        <v>238</v>
      </c>
      <c r="AE127" s="128" t="s">
        <v>237</v>
      </c>
      <c r="AF127" s="128" t="s">
        <v>238</v>
      </c>
      <c r="AG127" s="128" t="s">
        <v>238</v>
      </c>
      <c r="AH127" s="128" t="s">
        <v>238</v>
      </c>
      <c r="AI127" s="128" t="s">
        <v>238</v>
      </c>
      <c r="AJ127" s="128" t="s">
        <v>238</v>
      </c>
      <c r="AK127" s="152"/>
      <c r="AL127" s="128" t="s">
        <v>3519</v>
      </c>
    </row>
    <row r="128" spans="1:38" s="126" customFormat="1" ht="30" customHeight="1" x14ac:dyDescent="0.35">
      <c r="A128" s="127" t="s">
        <v>3169</v>
      </c>
      <c r="B128" s="128" t="s">
        <v>3170</v>
      </c>
      <c r="C128" s="95">
        <v>43990</v>
      </c>
      <c r="D128" s="96" t="s">
        <v>3511</v>
      </c>
      <c r="E128" s="129" t="s">
        <v>3171</v>
      </c>
      <c r="F128" s="113" t="str">
        <f t="shared" si="1"/>
        <v>http://thebiomedicapk.com/articles/745.pdf</v>
      </c>
      <c r="G128" s="97" t="s">
        <v>2269</v>
      </c>
      <c r="H128" s="125" t="s">
        <v>102</v>
      </c>
      <c r="I128" s="128" t="s">
        <v>3172</v>
      </c>
      <c r="J128" s="129" t="s">
        <v>2703</v>
      </c>
      <c r="K128" s="129">
        <v>2020</v>
      </c>
      <c r="L128" s="125" t="s">
        <v>1757</v>
      </c>
      <c r="M128" s="93" t="s">
        <v>3516</v>
      </c>
      <c r="N128" s="97" t="s">
        <v>2238</v>
      </c>
      <c r="O128" s="129" t="s">
        <v>237</v>
      </c>
      <c r="P128" s="129" t="s">
        <v>238</v>
      </c>
      <c r="Q128" s="129" t="s">
        <v>237</v>
      </c>
      <c r="R128" s="130" t="s">
        <v>238</v>
      </c>
      <c r="S128" s="128" t="s">
        <v>101</v>
      </c>
      <c r="T128" s="93" t="s">
        <v>1865</v>
      </c>
      <c r="U128" s="129" t="s">
        <v>238</v>
      </c>
      <c r="V128" s="129" t="s">
        <v>238</v>
      </c>
      <c r="W128" s="128" t="s">
        <v>238</v>
      </c>
      <c r="X128" s="129" t="s">
        <v>238</v>
      </c>
      <c r="Y128" s="129" t="s">
        <v>238</v>
      </c>
      <c r="Z128" s="129" t="s">
        <v>238</v>
      </c>
      <c r="AA128" s="128" t="s">
        <v>238</v>
      </c>
      <c r="AB128" s="128" t="s">
        <v>238</v>
      </c>
      <c r="AC128" s="128" t="s">
        <v>238</v>
      </c>
      <c r="AD128" s="128" t="s">
        <v>238</v>
      </c>
      <c r="AE128" s="128" t="s">
        <v>238</v>
      </c>
      <c r="AF128" s="128" t="s">
        <v>238</v>
      </c>
      <c r="AG128" s="128" t="s">
        <v>238</v>
      </c>
      <c r="AH128" s="128" t="s">
        <v>238</v>
      </c>
      <c r="AI128" s="128" t="s">
        <v>238</v>
      </c>
      <c r="AJ128" s="128" t="s">
        <v>238</v>
      </c>
      <c r="AK128" s="152" t="s">
        <v>2398</v>
      </c>
      <c r="AL128" s="128" t="s">
        <v>3519</v>
      </c>
    </row>
    <row r="129" spans="1:38" s="126" customFormat="1" ht="30" customHeight="1" x14ac:dyDescent="0.35">
      <c r="A129" s="127" t="s">
        <v>3173</v>
      </c>
      <c r="B129" s="128" t="s">
        <v>3174</v>
      </c>
      <c r="C129" s="95">
        <v>44007</v>
      </c>
      <c r="D129" s="96" t="s">
        <v>3511</v>
      </c>
      <c r="E129" s="129" t="s">
        <v>3175</v>
      </c>
      <c r="F129" s="113" t="str">
        <f t="shared" si="1"/>
        <v>http://medical.advancedresearchpublications.com/index.php/EpidemInternational/article/view/355</v>
      </c>
      <c r="G129" s="125" t="s">
        <v>112</v>
      </c>
      <c r="H129" s="125" t="s">
        <v>109</v>
      </c>
      <c r="I129" s="128" t="s">
        <v>3176</v>
      </c>
      <c r="J129" s="129" t="s">
        <v>3177</v>
      </c>
      <c r="K129" s="129">
        <v>2020</v>
      </c>
      <c r="L129" s="125" t="s">
        <v>1757</v>
      </c>
      <c r="M129" s="93" t="s">
        <v>3516</v>
      </c>
      <c r="N129" s="97" t="s">
        <v>2238</v>
      </c>
      <c r="O129" s="129" t="s">
        <v>238</v>
      </c>
      <c r="P129" s="129" t="s">
        <v>237</v>
      </c>
      <c r="Q129" s="129" t="s">
        <v>238</v>
      </c>
      <c r="R129" s="130" t="s">
        <v>237</v>
      </c>
      <c r="S129" s="128" t="s">
        <v>39</v>
      </c>
      <c r="T129" s="93" t="s">
        <v>1865</v>
      </c>
      <c r="U129" s="129" t="s">
        <v>238</v>
      </c>
      <c r="V129" s="129" t="s">
        <v>238</v>
      </c>
      <c r="W129" s="128" t="s">
        <v>238</v>
      </c>
      <c r="X129" s="129" t="s">
        <v>238</v>
      </c>
      <c r="Y129" s="129" t="s">
        <v>238</v>
      </c>
      <c r="Z129" s="129" t="s">
        <v>238</v>
      </c>
      <c r="AA129" s="128" t="s">
        <v>238</v>
      </c>
      <c r="AB129" s="128" t="s">
        <v>238</v>
      </c>
      <c r="AC129" s="128" t="s">
        <v>238</v>
      </c>
      <c r="AD129" s="128" t="s">
        <v>238</v>
      </c>
      <c r="AE129" s="128" t="s">
        <v>238</v>
      </c>
      <c r="AF129" s="128" t="s">
        <v>238</v>
      </c>
      <c r="AG129" s="128" t="s">
        <v>238</v>
      </c>
      <c r="AH129" s="128" t="s">
        <v>238</v>
      </c>
      <c r="AI129" s="128" t="s">
        <v>238</v>
      </c>
      <c r="AJ129" s="128" t="s">
        <v>238</v>
      </c>
      <c r="AK129" s="152"/>
      <c r="AL129" s="128" t="s">
        <v>3519</v>
      </c>
    </row>
    <row r="130" spans="1:38" s="126" customFormat="1" ht="30" customHeight="1" x14ac:dyDescent="0.35">
      <c r="A130" s="127" t="s">
        <v>3178</v>
      </c>
      <c r="B130" s="128" t="s">
        <v>3179</v>
      </c>
      <c r="C130" s="95">
        <v>44050</v>
      </c>
      <c r="D130" s="96" t="s">
        <v>3511</v>
      </c>
      <c r="E130" s="129" t="s">
        <v>3180</v>
      </c>
      <c r="F130" s="113" t="str">
        <f t="shared" si="1"/>
        <v>http://www.apollomedicine.org/preprintarticle.asp?id=291735</v>
      </c>
      <c r="G130" s="125" t="s">
        <v>112</v>
      </c>
      <c r="H130" s="125" t="s">
        <v>104</v>
      </c>
      <c r="I130" s="128" t="s">
        <v>3181</v>
      </c>
      <c r="J130" s="129" t="s">
        <v>3512</v>
      </c>
      <c r="K130" s="129">
        <v>2020</v>
      </c>
      <c r="L130" s="125" t="s">
        <v>1268</v>
      </c>
      <c r="M130" s="93" t="s">
        <v>3516</v>
      </c>
      <c r="N130" s="97" t="s">
        <v>2238</v>
      </c>
      <c r="O130" s="129" t="s">
        <v>237</v>
      </c>
      <c r="P130" s="129" t="s">
        <v>238</v>
      </c>
      <c r="Q130" s="129" t="s">
        <v>238</v>
      </c>
      <c r="R130" s="130" t="s">
        <v>238</v>
      </c>
      <c r="S130" s="128" t="s">
        <v>39</v>
      </c>
      <c r="T130" s="129" t="s">
        <v>2386</v>
      </c>
      <c r="U130" s="129" t="s">
        <v>237</v>
      </c>
      <c r="V130" s="129" t="s">
        <v>238</v>
      </c>
      <c r="W130" s="128" t="s">
        <v>238</v>
      </c>
      <c r="X130" s="129" t="s">
        <v>238</v>
      </c>
      <c r="Y130" s="129" t="s">
        <v>237</v>
      </c>
      <c r="Z130" s="129" t="s">
        <v>238</v>
      </c>
      <c r="AA130" s="128" t="s">
        <v>238</v>
      </c>
      <c r="AB130" s="128" t="s">
        <v>238</v>
      </c>
      <c r="AC130" s="128" t="s">
        <v>238</v>
      </c>
      <c r="AD130" s="128" t="s">
        <v>238</v>
      </c>
      <c r="AE130" s="128" t="s">
        <v>238</v>
      </c>
      <c r="AF130" s="128" t="s">
        <v>238</v>
      </c>
      <c r="AG130" s="128" t="s">
        <v>238</v>
      </c>
      <c r="AH130" s="128" t="s">
        <v>238</v>
      </c>
      <c r="AI130" s="128" t="s">
        <v>238</v>
      </c>
      <c r="AJ130" s="128" t="s">
        <v>238</v>
      </c>
      <c r="AK130" s="152"/>
      <c r="AL130" s="128" t="s">
        <v>3519</v>
      </c>
    </row>
    <row r="131" spans="1:38" s="126" customFormat="1" ht="30" customHeight="1" x14ac:dyDescent="0.35">
      <c r="A131" s="127" t="s">
        <v>3182</v>
      </c>
      <c r="B131" s="98" t="s">
        <v>1762</v>
      </c>
      <c r="C131" s="95">
        <v>43984</v>
      </c>
      <c r="D131" s="96" t="s">
        <v>3511</v>
      </c>
      <c r="E131" s="129" t="s">
        <v>3183</v>
      </c>
      <c r="F131" s="113" t="str">
        <f t="shared" ref="F131:F192" si="2">HYPERLINK(E131)</f>
        <v>http://www.ijph.in/article.asp?issn=0019-557X;year=2020;volume=64;issue=6;spage=251;epage=252;aulast=Sharma</v>
      </c>
      <c r="G131" s="97" t="s">
        <v>755</v>
      </c>
      <c r="H131" s="125" t="s">
        <v>109</v>
      </c>
      <c r="I131" s="128" t="s">
        <v>3184</v>
      </c>
      <c r="J131" s="129" t="s">
        <v>3185</v>
      </c>
      <c r="K131" s="129">
        <v>2020</v>
      </c>
      <c r="L131" s="125" t="s">
        <v>1757</v>
      </c>
      <c r="M131" s="93" t="s">
        <v>3516</v>
      </c>
      <c r="N131" s="97" t="s">
        <v>2238</v>
      </c>
      <c r="O131" s="129" t="s">
        <v>237</v>
      </c>
      <c r="P131" s="129" t="s">
        <v>238</v>
      </c>
      <c r="Q131" s="129" t="s">
        <v>238</v>
      </c>
      <c r="R131" s="130" t="s">
        <v>237</v>
      </c>
      <c r="S131" s="128" t="s">
        <v>101</v>
      </c>
      <c r="T131" s="93" t="s">
        <v>1865</v>
      </c>
      <c r="U131" s="129" t="s">
        <v>238</v>
      </c>
      <c r="V131" s="129" t="s">
        <v>238</v>
      </c>
      <c r="W131" s="128" t="s">
        <v>238</v>
      </c>
      <c r="X131" s="129" t="s">
        <v>238</v>
      </c>
      <c r="Y131" s="129" t="s">
        <v>238</v>
      </c>
      <c r="Z131" s="129" t="s">
        <v>238</v>
      </c>
      <c r="AA131" s="128" t="s">
        <v>238</v>
      </c>
      <c r="AB131" s="128" t="s">
        <v>238</v>
      </c>
      <c r="AC131" s="128" t="s">
        <v>238</v>
      </c>
      <c r="AD131" s="128" t="s">
        <v>238</v>
      </c>
      <c r="AE131" s="128" t="s">
        <v>238</v>
      </c>
      <c r="AF131" s="128" t="s">
        <v>238</v>
      </c>
      <c r="AG131" s="128" t="s">
        <v>238</v>
      </c>
      <c r="AH131" s="128" t="s">
        <v>238</v>
      </c>
      <c r="AI131" s="128" t="s">
        <v>238</v>
      </c>
      <c r="AJ131" s="128" t="s">
        <v>238</v>
      </c>
      <c r="AK131" s="152"/>
      <c r="AL131" s="128" t="s">
        <v>3519</v>
      </c>
    </row>
    <row r="132" spans="1:38" s="126" customFormat="1" ht="30" customHeight="1" x14ac:dyDescent="0.35">
      <c r="A132" s="127" t="s">
        <v>3186</v>
      </c>
      <c r="B132" s="128" t="s">
        <v>3187</v>
      </c>
      <c r="C132" s="95">
        <v>44013</v>
      </c>
      <c r="D132" s="96" t="s">
        <v>3511</v>
      </c>
      <c r="E132" s="129" t="s">
        <v>3188</v>
      </c>
      <c r="F132" s="113" t="str">
        <f t="shared" si="2"/>
        <v>https://www.researchsquare.com/article/rs-38004/v1</v>
      </c>
      <c r="G132" s="125" t="s">
        <v>112</v>
      </c>
      <c r="H132" s="125" t="s">
        <v>1760</v>
      </c>
      <c r="I132" s="128" t="s">
        <v>3189</v>
      </c>
      <c r="J132" s="129" t="s">
        <v>3512</v>
      </c>
      <c r="K132" s="129">
        <v>2020</v>
      </c>
      <c r="L132" s="125" t="s">
        <v>1268</v>
      </c>
      <c r="M132" s="93" t="s">
        <v>3516</v>
      </c>
      <c r="N132" s="97" t="s">
        <v>2238</v>
      </c>
      <c r="O132" s="129" t="s">
        <v>237</v>
      </c>
      <c r="P132" s="129" t="s">
        <v>238</v>
      </c>
      <c r="Q132" s="129" t="s">
        <v>238</v>
      </c>
      <c r="R132" s="130" t="s">
        <v>237</v>
      </c>
      <c r="S132" s="128" t="s">
        <v>39</v>
      </c>
      <c r="T132" s="129" t="s">
        <v>3190</v>
      </c>
      <c r="U132" s="129" t="s">
        <v>238</v>
      </c>
      <c r="V132" s="129" t="s">
        <v>238</v>
      </c>
      <c r="W132" s="128" t="s">
        <v>238</v>
      </c>
      <c r="X132" s="129" t="s">
        <v>238</v>
      </c>
      <c r="Y132" s="129" t="s">
        <v>238</v>
      </c>
      <c r="Z132" s="129" t="s">
        <v>238</v>
      </c>
      <c r="AA132" s="128" t="s">
        <v>238</v>
      </c>
      <c r="AB132" s="128" t="s">
        <v>238</v>
      </c>
      <c r="AC132" s="128" t="s">
        <v>238</v>
      </c>
      <c r="AD132" s="128" t="s">
        <v>238</v>
      </c>
      <c r="AE132" s="128" t="s">
        <v>238</v>
      </c>
      <c r="AF132" s="128" t="s">
        <v>238</v>
      </c>
      <c r="AG132" s="128" t="s">
        <v>237</v>
      </c>
      <c r="AH132" s="128" t="s">
        <v>238</v>
      </c>
      <c r="AI132" s="128" t="s">
        <v>238</v>
      </c>
      <c r="AJ132" s="128" t="s">
        <v>238</v>
      </c>
      <c r="AK132" s="152" t="s">
        <v>2268</v>
      </c>
      <c r="AL132" s="128" t="s">
        <v>3519</v>
      </c>
    </row>
    <row r="133" spans="1:38" s="126" customFormat="1" ht="30" customHeight="1" x14ac:dyDescent="0.35">
      <c r="A133" s="127" t="s">
        <v>3191</v>
      </c>
      <c r="B133" s="98" t="s">
        <v>1762</v>
      </c>
      <c r="C133" s="95">
        <v>44009</v>
      </c>
      <c r="D133" s="96" t="s">
        <v>3511</v>
      </c>
      <c r="E133" s="129" t="s">
        <v>3192</v>
      </c>
      <c r="F133" s="113" t="str">
        <f t="shared" si="2"/>
        <v>https://link.springer.com/article/10.1007/s12098-020-03426-5</v>
      </c>
      <c r="G133" s="125" t="s">
        <v>167</v>
      </c>
      <c r="H133" s="125" t="s">
        <v>104</v>
      </c>
      <c r="I133" s="128" t="s">
        <v>3193</v>
      </c>
      <c r="J133" s="129" t="s">
        <v>2829</v>
      </c>
      <c r="K133" s="129">
        <v>2020</v>
      </c>
      <c r="L133" s="125" t="s">
        <v>1757</v>
      </c>
      <c r="M133" s="93" t="s">
        <v>3516</v>
      </c>
      <c r="N133" s="97" t="s">
        <v>2238</v>
      </c>
      <c r="O133" s="129" t="s">
        <v>237</v>
      </c>
      <c r="P133" s="129" t="s">
        <v>238</v>
      </c>
      <c r="Q133" s="129" t="s">
        <v>238</v>
      </c>
      <c r="R133" s="130" t="s">
        <v>238</v>
      </c>
      <c r="S133" s="128" t="s">
        <v>105</v>
      </c>
      <c r="T133" s="129" t="s">
        <v>2386</v>
      </c>
      <c r="U133" s="129" t="s">
        <v>237</v>
      </c>
      <c r="V133" s="129" t="s">
        <v>238</v>
      </c>
      <c r="W133" s="128" t="s">
        <v>238</v>
      </c>
      <c r="X133" s="129" t="s">
        <v>238</v>
      </c>
      <c r="Y133" s="129" t="s">
        <v>237</v>
      </c>
      <c r="Z133" s="129" t="s">
        <v>238</v>
      </c>
      <c r="AA133" s="128" t="s">
        <v>238</v>
      </c>
      <c r="AB133" s="128" t="s">
        <v>238</v>
      </c>
      <c r="AC133" s="128" t="s">
        <v>238</v>
      </c>
      <c r="AD133" s="128" t="s">
        <v>238</v>
      </c>
      <c r="AE133" s="128" t="s">
        <v>238</v>
      </c>
      <c r="AF133" s="128" t="s">
        <v>238</v>
      </c>
      <c r="AG133" s="128" t="s">
        <v>238</v>
      </c>
      <c r="AH133" s="128" t="s">
        <v>238</v>
      </c>
      <c r="AI133" s="128" t="s">
        <v>238</v>
      </c>
      <c r="AJ133" s="128" t="s">
        <v>238</v>
      </c>
      <c r="AK133" s="152"/>
      <c r="AL133" s="128" t="s">
        <v>3519</v>
      </c>
    </row>
    <row r="134" spans="1:38" s="126" customFormat="1" ht="30" customHeight="1" x14ac:dyDescent="0.35">
      <c r="A134" s="127" t="s">
        <v>3194</v>
      </c>
      <c r="B134" s="128" t="s">
        <v>3195</v>
      </c>
      <c r="C134" s="95">
        <v>43921</v>
      </c>
      <c r="D134" s="96" t="s">
        <v>3511</v>
      </c>
      <c r="E134" s="129" t="s">
        <v>3196</v>
      </c>
      <c r="F134" s="113" t="str">
        <f t="shared" si="2"/>
        <v>https://iapsmupuk.org/journal/index.php/IJCH/article/view/1405</v>
      </c>
      <c r="G134" s="97" t="s">
        <v>755</v>
      </c>
      <c r="H134" s="125" t="s">
        <v>102</v>
      </c>
      <c r="I134" s="128" t="s">
        <v>3197</v>
      </c>
      <c r="J134" s="129" t="s">
        <v>2813</v>
      </c>
      <c r="K134" s="129">
        <v>2020</v>
      </c>
      <c r="L134" s="125" t="s">
        <v>1757</v>
      </c>
      <c r="M134" s="93" t="s">
        <v>3516</v>
      </c>
      <c r="N134" s="97" t="s">
        <v>2238</v>
      </c>
      <c r="O134" s="129" t="s">
        <v>237</v>
      </c>
      <c r="P134" s="129" t="s">
        <v>238</v>
      </c>
      <c r="Q134" s="129" t="s">
        <v>237</v>
      </c>
      <c r="R134" s="130" t="s">
        <v>238</v>
      </c>
      <c r="S134" s="128" t="s">
        <v>101</v>
      </c>
      <c r="T134" s="93" t="s">
        <v>1865</v>
      </c>
      <c r="U134" s="129" t="s">
        <v>238</v>
      </c>
      <c r="V134" s="129" t="s">
        <v>238</v>
      </c>
      <c r="W134" s="128" t="s">
        <v>238</v>
      </c>
      <c r="X134" s="129" t="s">
        <v>238</v>
      </c>
      <c r="Y134" s="129" t="s">
        <v>238</v>
      </c>
      <c r="Z134" s="129" t="s">
        <v>238</v>
      </c>
      <c r="AA134" s="128" t="s">
        <v>238</v>
      </c>
      <c r="AB134" s="128" t="s">
        <v>238</v>
      </c>
      <c r="AC134" s="128" t="s">
        <v>238</v>
      </c>
      <c r="AD134" s="128" t="s">
        <v>238</v>
      </c>
      <c r="AE134" s="128" t="s">
        <v>238</v>
      </c>
      <c r="AF134" s="128" t="s">
        <v>238</v>
      </c>
      <c r="AG134" s="128" t="s">
        <v>238</v>
      </c>
      <c r="AH134" s="128" t="s">
        <v>238</v>
      </c>
      <c r="AI134" s="128" t="s">
        <v>238</v>
      </c>
      <c r="AJ134" s="128" t="s">
        <v>238</v>
      </c>
      <c r="AK134" s="152" t="s">
        <v>2398</v>
      </c>
      <c r="AL134" s="128" t="s">
        <v>3519</v>
      </c>
    </row>
    <row r="135" spans="1:38" s="126" customFormat="1" ht="30" customHeight="1" x14ac:dyDescent="0.35">
      <c r="A135" s="127" t="s">
        <v>3198</v>
      </c>
      <c r="B135" s="128" t="s">
        <v>3199</v>
      </c>
      <c r="C135" s="95">
        <v>43971</v>
      </c>
      <c r="D135" s="96" t="s">
        <v>3511</v>
      </c>
      <c r="E135" s="129" t="s">
        <v>3201</v>
      </c>
      <c r="F135" s="113" t="str">
        <f t="shared" si="2"/>
        <v>http://ijcrr.com/uploads/2673_pdf.pdf</v>
      </c>
      <c r="G135" s="125" t="s">
        <v>112</v>
      </c>
      <c r="H135" s="125" t="s">
        <v>102</v>
      </c>
      <c r="I135" s="128" t="s">
        <v>3202</v>
      </c>
      <c r="J135" s="129" t="s">
        <v>2742</v>
      </c>
      <c r="K135" s="129">
        <v>2020</v>
      </c>
      <c r="L135" s="125" t="s">
        <v>1757</v>
      </c>
      <c r="M135" s="93" t="s">
        <v>3516</v>
      </c>
      <c r="N135" s="97" t="s">
        <v>2238</v>
      </c>
      <c r="O135" s="129" t="s">
        <v>237</v>
      </c>
      <c r="P135" s="129" t="s">
        <v>238</v>
      </c>
      <c r="Q135" s="129" t="s">
        <v>237</v>
      </c>
      <c r="R135" s="130" t="s">
        <v>238</v>
      </c>
      <c r="S135" s="128" t="s">
        <v>39</v>
      </c>
      <c r="T135" s="93" t="s">
        <v>1865</v>
      </c>
      <c r="U135" s="129" t="s">
        <v>238</v>
      </c>
      <c r="V135" s="129" t="s">
        <v>238</v>
      </c>
      <c r="W135" s="128" t="s">
        <v>238</v>
      </c>
      <c r="X135" s="129" t="s">
        <v>238</v>
      </c>
      <c r="Y135" s="129" t="s">
        <v>238</v>
      </c>
      <c r="Z135" s="129" t="s">
        <v>238</v>
      </c>
      <c r="AA135" s="128" t="s">
        <v>238</v>
      </c>
      <c r="AB135" s="128" t="s">
        <v>238</v>
      </c>
      <c r="AC135" s="128" t="s">
        <v>238</v>
      </c>
      <c r="AD135" s="128" t="s">
        <v>238</v>
      </c>
      <c r="AE135" s="128" t="s">
        <v>238</v>
      </c>
      <c r="AF135" s="128" t="s">
        <v>238</v>
      </c>
      <c r="AG135" s="128" t="s">
        <v>238</v>
      </c>
      <c r="AH135" s="128" t="s">
        <v>238</v>
      </c>
      <c r="AI135" s="128" t="s">
        <v>238</v>
      </c>
      <c r="AJ135" s="128" t="s">
        <v>238</v>
      </c>
      <c r="AK135" s="152" t="s">
        <v>2398</v>
      </c>
      <c r="AL135" s="128" t="s">
        <v>3519</v>
      </c>
    </row>
    <row r="136" spans="1:38" s="126" customFormat="1" ht="30" customHeight="1" x14ac:dyDescent="0.35">
      <c r="A136" s="127" t="s">
        <v>3203</v>
      </c>
      <c r="B136" s="128" t="s">
        <v>3204</v>
      </c>
      <c r="C136" s="95">
        <v>44053</v>
      </c>
      <c r="D136" s="96" t="s">
        <v>3511</v>
      </c>
      <c r="E136" s="129" t="s">
        <v>3205</v>
      </c>
      <c r="F136" s="113" t="str">
        <f t="shared" si="2"/>
        <v>https://www.indianjournals.com/ijor.aspx?target=ijor:ijhs1&amp;volume=7&amp;issue=si1&amp;article=019</v>
      </c>
      <c r="G136" s="97" t="s">
        <v>755</v>
      </c>
      <c r="H136" s="125" t="s">
        <v>102</v>
      </c>
      <c r="I136" s="128" t="s">
        <v>3206</v>
      </c>
      <c r="J136" s="129" t="s">
        <v>3207</v>
      </c>
      <c r="K136" s="129">
        <v>2020</v>
      </c>
      <c r="L136" s="125" t="s">
        <v>1757</v>
      </c>
      <c r="M136" s="93" t="s">
        <v>3516</v>
      </c>
      <c r="N136" s="97" t="s">
        <v>2238</v>
      </c>
      <c r="O136" s="129" t="s">
        <v>238</v>
      </c>
      <c r="P136" s="129" t="s">
        <v>237</v>
      </c>
      <c r="Q136" s="129" t="s">
        <v>238</v>
      </c>
      <c r="R136" s="130" t="s">
        <v>238</v>
      </c>
      <c r="S136" s="128" t="s">
        <v>101</v>
      </c>
      <c r="T136" s="93" t="s">
        <v>1865</v>
      </c>
      <c r="U136" s="129" t="s">
        <v>238</v>
      </c>
      <c r="V136" s="129" t="s">
        <v>238</v>
      </c>
      <c r="W136" s="128" t="s">
        <v>238</v>
      </c>
      <c r="X136" s="129" t="s">
        <v>238</v>
      </c>
      <c r="Y136" s="129" t="s">
        <v>238</v>
      </c>
      <c r="Z136" s="129" t="s">
        <v>238</v>
      </c>
      <c r="AA136" s="128" t="s">
        <v>238</v>
      </c>
      <c r="AB136" s="128" t="s">
        <v>238</v>
      </c>
      <c r="AC136" s="128" t="s">
        <v>238</v>
      </c>
      <c r="AD136" s="128" t="s">
        <v>238</v>
      </c>
      <c r="AE136" s="128" t="s">
        <v>238</v>
      </c>
      <c r="AF136" s="128" t="s">
        <v>238</v>
      </c>
      <c r="AG136" s="128" t="s">
        <v>238</v>
      </c>
      <c r="AH136" s="128" t="s">
        <v>238</v>
      </c>
      <c r="AI136" s="128" t="s">
        <v>238</v>
      </c>
      <c r="AJ136" s="128" t="s">
        <v>238</v>
      </c>
      <c r="AK136" s="152"/>
      <c r="AL136" s="128" t="s">
        <v>3519</v>
      </c>
    </row>
    <row r="137" spans="1:38" s="126" customFormat="1" ht="30" customHeight="1" x14ac:dyDescent="0.35">
      <c r="A137" s="127" t="s">
        <v>3208</v>
      </c>
      <c r="B137" s="128" t="s">
        <v>3209</v>
      </c>
      <c r="C137" s="95">
        <v>43993</v>
      </c>
      <c r="D137" s="96" t="s">
        <v>3511</v>
      </c>
      <c r="E137" s="129" t="s">
        <v>3210</v>
      </c>
      <c r="F137" s="113" t="str">
        <f t="shared" si="2"/>
        <v>https://www.preprints.org/manuscript/202006.0131/v1</v>
      </c>
      <c r="G137" s="125" t="s">
        <v>112</v>
      </c>
      <c r="H137" s="125" t="s">
        <v>102</v>
      </c>
      <c r="I137" s="128" t="s">
        <v>3211</v>
      </c>
      <c r="J137" s="129" t="s">
        <v>3512</v>
      </c>
      <c r="K137" s="129">
        <v>2020</v>
      </c>
      <c r="L137" s="125" t="s">
        <v>1268</v>
      </c>
      <c r="M137" s="93" t="s">
        <v>3516</v>
      </c>
      <c r="N137" s="97" t="s">
        <v>2238</v>
      </c>
      <c r="O137" s="129" t="s">
        <v>238</v>
      </c>
      <c r="P137" s="129" t="s">
        <v>237</v>
      </c>
      <c r="Q137" s="129" t="s">
        <v>238</v>
      </c>
      <c r="R137" s="130" t="s">
        <v>237</v>
      </c>
      <c r="S137" s="128" t="s">
        <v>39</v>
      </c>
      <c r="T137" s="93" t="s">
        <v>1865</v>
      </c>
      <c r="U137" s="129" t="s">
        <v>238</v>
      </c>
      <c r="V137" s="129" t="s">
        <v>238</v>
      </c>
      <c r="W137" s="128" t="s">
        <v>238</v>
      </c>
      <c r="X137" s="129" t="s">
        <v>238</v>
      </c>
      <c r="Y137" s="129" t="s">
        <v>238</v>
      </c>
      <c r="Z137" s="129" t="s">
        <v>238</v>
      </c>
      <c r="AA137" s="128" t="s">
        <v>238</v>
      </c>
      <c r="AB137" s="128" t="s">
        <v>238</v>
      </c>
      <c r="AC137" s="128" t="s">
        <v>238</v>
      </c>
      <c r="AD137" s="128" t="s">
        <v>238</v>
      </c>
      <c r="AE137" s="128" t="s">
        <v>238</v>
      </c>
      <c r="AF137" s="128" t="s">
        <v>238</v>
      </c>
      <c r="AG137" s="128" t="s">
        <v>238</v>
      </c>
      <c r="AH137" s="128" t="s">
        <v>238</v>
      </c>
      <c r="AI137" s="128" t="s">
        <v>238</v>
      </c>
      <c r="AJ137" s="128" t="s">
        <v>238</v>
      </c>
      <c r="AK137" s="152" t="s">
        <v>2268</v>
      </c>
      <c r="AL137" s="128" t="s">
        <v>3519</v>
      </c>
    </row>
    <row r="138" spans="1:38" s="126" customFormat="1" ht="30" customHeight="1" x14ac:dyDescent="0.35">
      <c r="A138" s="127" t="s">
        <v>3212</v>
      </c>
      <c r="B138" s="128" t="s">
        <v>3213</v>
      </c>
      <c r="C138" s="95">
        <v>43990</v>
      </c>
      <c r="D138" s="96" t="s">
        <v>3511</v>
      </c>
      <c r="E138" s="129" t="s">
        <v>3214</v>
      </c>
      <c r="F138" s="113" t="str">
        <f t="shared" si="2"/>
        <v>https://opendocs.ids.ac.uk/opendocs/handle/20.500.12413/15448</v>
      </c>
      <c r="G138" s="97" t="s">
        <v>2269</v>
      </c>
      <c r="H138" s="125" t="s">
        <v>102</v>
      </c>
      <c r="I138" s="128" t="s">
        <v>3215</v>
      </c>
      <c r="J138" s="129" t="s">
        <v>3512</v>
      </c>
      <c r="K138" s="129">
        <v>2020</v>
      </c>
      <c r="L138" s="125" t="s">
        <v>1268</v>
      </c>
      <c r="M138" s="93" t="s">
        <v>3516</v>
      </c>
      <c r="N138" s="97" t="s">
        <v>2238</v>
      </c>
      <c r="O138" s="129" t="s">
        <v>238</v>
      </c>
      <c r="P138" s="129" t="s">
        <v>237</v>
      </c>
      <c r="Q138" s="129" t="s">
        <v>238</v>
      </c>
      <c r="R138" s="130" t="s">
        <v>237</v>
      </c>
      <c r="S138" s="128" t="s">
        <v>101</v>
      </c>
      <c r="T138" s="93" t="s">
        <v>1865</v>
      </c>
      <c r="U138" s="129" t="s">
        <v>238</v>
      </c>
      <c r="V138" s="129" t="s">
        <v>238</v>
      </c>
      <c r="W138" s="128" t="s">
        <v>238</v>
      </c>
      <c r="X138" s="129" t="s">
        <v>238</v>
      </c>
      <c r="Y138" s="129" t="s">
        <v>238</v>
      </c>
      <c r="Z138" s="129" t="s">
        <v>238</v>
      </c>
      <c r="AA138" s="128" t="s">
        <v>238</v>
      </c>
      <c r="AB138" s="128" t="s">
        <v>238</v>
      </c>
      <c r="AC138" s="128" t="s">
        <v>238</v>
      </c>
      <c r="AD138" s="128" t="s">
        <v>238</v>
      </c>
      <c r="AE138" s="128" t="s">
        <v>238</v>
      </c>
      <c r="AF138" s="128" t="s">
        <v>238</v>
      </c>
      <c r="AG138" s="128" t="s">
        <v>238</v>
      </c>
      <c r="AH138" s="128" t="s">
        <v>238</v>
      </c>
      <c r="AI138" s="128" t="s">
        <v>238</v>
      </c>
      <c r="AJ138" s="128" t="s">
        <v>238</v>
      </c>
      <c r="AK138" s="152"/>
      <c r="AL138" s="128" t="s">
        <v>3519</v>
      </c>
    </row>
    <row r="139" spans="1:38" s="126" customFormat="1" ht="30" customHeight="1" x14ac:dyDescent="0.35">
      <c r="A139" s="127" t="s">
        <v>3216</v>
      </c>
      <c r="B139" s="128" t="s">
        <v>3217</v>
      </c>
      <c r="C139" s="95">
        <v>44003</v>
      </c>
      <c r="D139" s="96" t="s">
        <v>3511</v>
      </c>
      <c r="E139" s="129" t="s">
        <v>3218</v>
      </c>
      <c r="F139" s="113" t="str">
        <f t="shared" si="2"/>
        <v>https://www.thieme-connect.com/products/ejournals/html/10.1055/s-0040-1713725</v>
      </c>
      <c r="G139" s="125" t="s">
        <v>112</v>
      </c>
      <c r="H139" s="125" t="s">
        <v>102</v>
      </c>
      <c r="I139" s="128" t="s">
        <v>3219</v>
      </c>
      <c r="J139" s="129" t="s">
        <v>3220</v>
      </c>
      <c r="K139" s="129">
        <v>2020</v>
      </c>
      <c r="L139" s="125" t="s">
        <v>1757</v>
      </c>
      <c r="M139" s="93" t="s">
        <v>3516</v>
      </c>
      <c r="N139" s="97" t="s">
        <v>2238</v>
      </c>
      <c r="O139" s="129" t="s">
        <v>237</v>
      </c>
      <c r="P139" s="129" t="s">
        <v>237</v>
      </c>
      <c r="Q139" s="129" t="s">
        <v>237</v>
      </c>
      <c r="R139" s="130" t="s">
        <v>237</v>
      </c>
      <c r="S139" s="128" t="s">
        <v>39</v>
      </c>
      <c r="T139" s="93" t="s">
        <v>1865</v>
      </c>
      <c r="U139" s="129" t="s">
        <v>238</v>
      </c>
      <c r="V139" s="129" t="s">
        <v>238</v>
      </c>
      <c r="W139" s="128" t="s">
        <v>238</v>
      </c>
      <c r="X139" s="129" t="s">
        <v>238</v>
      </c>
      <c r="Y139" s="129" t="s">
        <v>238</v>
      </c>
      <c r="Z139" s="129" t="s">
        <v>238</v>
      </c>
      <c r="AA139" s="128" t="s">
        <v>238</v>
      </c>
      <c r="AB139" s="128" t="s">
        <v>238</v>
      </c>
      <c r="AC139" s="128" t="s">
        <v>238</v>
      </c>
      <c r="AD139" s="128" t="s">
        <v>238</v>
      </c>
      <c r="AE139" s="128" t="s">
        <v>238</v>
      </c>
      <c r="AF139" s="128" t="s">
        <v>238</v>
      </c>
      <c r="AG139" s="128" t="s">
        <v>238</v>
      </c>
      <c r="AH139" s="128" t="s">
        <v>238</v>
      </c>
      <c r="AI139" s="128" t="s">
        <v>238</v>
      </c>
      <c r="AJ139" s="128" t="s">
        <v>238</v>
      </c>
      <c r="AK139" s="152"/>
      <c r="AL139" s="128" t="s">
        <v>3519</v>
      </c>
    </row>
    <row r="140" spans="1:38" s="126" customFormat="1" ht="30" customHeight="1" x14ac:dyDescent="0.35">
      <c r="A140" s="127" t="s">
        <v>3221</v>
      </c>
      <c r="B140" s="128" t="s">
        <v>3222</v>
      </c>
      <c r="C140" s="95">
        <v>44013</v>
      </c>
      <c r="D140" s="96" t="s">
        <v>3511</v>
      </c>
      <c r="E140" s="129" t="s">
        <v>3223</v>
      </c>
      <c r="F140" s="113" t="str">
        <f t="shared" si="2"/>
        <v>https://mansapublishers.com/IJCH/article/view/2412</v>
      </c>
      <c r="G140" s="97" t="s">
        <v>755</v>
      </c>
      <c r="H140" s="125" t="s">
        <v>109</v>
      </c>
      <c r="I140" s="128" t="s">
        <v>3224</v>
      </c>
      <c r="J140" s="129" t="s">
        <v>3225</v>
      </c>
      <c r="K140" s="129">
        <v>2020</v>
      </c>
      <c r="L140" s="125" t="s">
        <v>1757</v>
      </c>
      <c r="M140" s="93" t="s">
        <v>3516</v>
      </c>
      <c r="N140" s="97" t="s">
        <v>2238</v>
      </c>
      <c r="O140" s="129" t="s">
        <v>237</v>
      </c>
      <c r="P140" s="129" t="s">
        <v>237</v>
      </c>
      <c r="Q140" s="129" t="s">
        <v>238</v>
      </c>
      <c r="R140" s="130" t="s">
        <v>237</v>
      </c>
      <c r="S140" s="128" t="s">
        <v>101</v>
      </c>
      <c r="T140" s="93" t="s">
        <v>1865</v>
      </c>
      <c r="U140" s="129" t="s">
        <v>238</v>
      </c>
      <c r="V140" s="129" t="s">
        <v>238</v>
      </c>
      <c r="W140" s="128" t="s">
        <v>238</v>
      </c>
      <c r="X140" s="129" t="s">
        <v>238</v>
      </c>
      <c r="Y140" s="129" t="s">
        <v>238</v>
      </c>
      <c r="Z140" s="129" t="s">
        <v>238</v>
      </c>
      <c r="AA140" s="128" t="s">
        <v>238</v>
      </c>
      <c r="AB140" s="128" t="s">
        <v>238</v>
      </c>
      <c r="AC140" s="128" t="s">
        <v>238</v>
      </c>
      <c r="AD140" s="128" t="s">
        <v>238</v>
      </c>
      <c r="AE140" s="128" t="s">
        <v>238</v>
      </c>
      <c r="AF140" s="128" t="s">
        <v>238</v>
      </c>
      <c r="AG140" s="128" t="s">
        <v>238</v>
      </c>
      <c r="AH140" s="128" t="s">
        <v>238</v>
      </c>
      <c r="AI140" s="128" t="s">
        <v>238</v>
      </c>
      <c r="AJ140" s="128" t="s">
        <v>238</v>
      </c>
      <c r="AK140" s="152"/>
      <c r="AL140" s="128" t="s">
        <v>3519</v>
      </c>
    </row>
    <row r="141" spans="1:38" s="126" customFormat="1" ht="30" customHeight="1" x14ac:dyDescent="0.35">
      <c r="A141" s="127" t="s">
        <v>3226</v>
      </c>
      <c r="B141" s="128" t="s">
        <v>3227</v>
      </c>
      <c r="C141" s="95">
        <v>43983</v>
      </c>
      <c r="D141" s="96" t="s">
        <v>3511</v>
      </c>
      <c r="E141" s="129" t="s">
        <v>3228</v>
      </c>
      <c r="F141" s="113" t="str">
        <f t="shared" si="2"/>
        <v>https://www.minervamedica.it/en/journals/minerva-pediatrica/article.php?cod=R15Y2020N03A0226</v>
      </c>
      <c r="G141" s="97" t="s">
        <v>755</v>
      </c>
      <c r="H141" s="125" t="s">
        <v>102</v>
      </c>
      <c r="I141" s="128" t="s">
        <v>3229</v>
      </c>
      <c r="J141" s="129" t="s">
        <v>3230</v>
      </c>
      <c r="K141" s="129">
        <v>2020</v>
      </c>
      <c r="L141" s="125" t="s">
        <v>1757</v>
      </c>
      <c r="M141" s="93" t="s">
        <v>3516</v>
      </c>
      <c r="N141" s="97" t="s">
        <v>2238</v>
      </c>
      <c r="O141" s="129" t="s">
        <v>238</v>
      </c>
      <c r="P141" s="129" t="s">
        <v>237</v>
      </c>
      <c r="Q141" s="129" t="s">
        <v>238</v>
      </c>
      <c r="R141" s="130" t="s">
        <v>237</v>
      </c>
      <c r="S141" s="128" t="s">
        <v>101</v>
      </c>
      <c r="T141" s="93" t="s">
        <v>1865</v>
      </c>
      <c r="U141" s="129" t="s">
        <v>238</v>
      </c>
      <c r="V141" s="129" t="s">
        <v>238</v>
      </c>
      <c r="W141" s="128" t="s">
        <v>238</v>
      </c>
      <c r="X141" s="129" t="s">
        <v>238</v>
      </c>
      <c r="Y141" s="129" t="s">
        <v>238</v>
      </c>
      <c r="Z141" s="129" t="s">
        <v>238</v>
      </c>
      <c r="AA141" s="128" t="s">
        <v>238</v>
      </c>
      <c r="AB141" s="128" t="s">
        <v>238</v>
      </c>
      <c r="AC141" s="128" t="s">
        <v>238</v>
      </c>
      <c r="AD141" s="128" t="s">
        <v>238</v>
      </c>
      <c r="AE141" s="128" t="s">
        <v>238</v>
      </c>
      <c r="AF141" s="128" t="s">
        <v>238</v>
      </c>
      <c r="AG141" s="128" t="s">
        <v>238</v>
      </c>
      <c r="AH141" s="128" t="s">
        <v>238</v>
      </c>
      <c r="AI141" s="128" t="s">
        <v>238</v>
      </c>
      <c r="AJ141" s="128" t="s">
        <v>238</v>
      </c>
      <c r="AK141" s="152" t="s">
        <v>2268</v>
      </c>
      <c r="AL141" s="128" t="s">
        <v>3519</v>
      </c>
    </row>
    <row r="142" spans="1:38" s="126" customFormat="1" ht="30" customHeight="1" x14ac:dyDescent="0.35">
      <c r="A142" s="127" t="s">
        <v>3231</v>
      </c>
      <c r="B142" s="98" t="s">
        <v>1762</v>
      </c>
      <c r="C142" s="95">
        <v>43941</v>
      </c>
      <c r="D142" s="96" t="s">
        <v>3511</v>
      </c>
      <c r="E142" s="129" t="s">
        <v>3232</v>
      </c>
      <c r="F142" s="113" t="str">
        <f t="shared" si="2"/>
        <v>https://www.indianpediatrics.net/june2020/june-582-583.htm</v>
      </c>
      <c r="G142" s="97" t="s">
        <v>755</v>
      </c>
      <c r="H142" s="125" t="s">
        <v>109</v>
      </c>
      <c r="I142" s="128" t="s">
        <v>2759</v>
      </c>
      <c r="J142" s="129" t="s">
        <v>2824</v>
      </c>
      <c r="K142" s="129">
        <v>2020</v>
      </c>
      <c r="L142" s="125" t="s">
        <v>1757</v>
      </c>
      <c r="M142" s="93" t="s">
        <v>3516</v>
      </c>
      <c r="N142" s="97" t="s">
        <v>2238</v>
      </c>
      <c r="O142" s="129" t="s">
        <v>238</v>
      </c>
      <c r="P142" s="129" t="s">
        <v>237</v>
      </c>
      <c r="Q142" s="129" t="s">
        <v>238</v>
      </c>
      <c r="R142" s="130" t="s">
        <v>237</v>
      </c>
      <c r="S142" s="128" t="s">
        <v>101</v>
      </c>
      <c r="T142" s="93" t="s">
        <v>1865</v>
      </c>
      <c r="U142" s="129" t="s">
        <v>238</v>
      </c>
      <c r="V142" s="129" t="s">
        <v>238</v>
      </c>
      <c r="W142" s="128" t="s">
        <v>238</v>
      </c>
      <c r="X142" s="129" t="s">
        <v>238</v>
      </c>
      <c r="Y142" s="129" t="s">
        <v>238</v>
      </c>
      <c r="Z142" s="129" t="s">
        <v>238</v>
      </c>
      <c r="AA142" s="128" t="s">
        <v>238</v>
      </c>
      <c r="AB142" s="128" t="s">
        <v>238</v>
      </c>
      <c r="AC142" s="128" t="s">
        <v>238</v>
      </c>
      <c r="AD142" s="128" t="s">
        <v>238</v>
      </c>
      <c r="AE142" s="128" t="s">
        <v>238</v>
      </c>
      <c r="AF142" s="128" t="s">
        <v>238</v>
      </c>
      <c r="AG142" s="128" t="s">
        <v>238</v>
      </c>
      <c r="AH142" s="128" t="s">
        <v>238</v>
      </c>
      <c r="AI142" s="128" t="s">
        <v>238</v>
      </c>
      <c r="AJ142" s="128" t="s">
        <v>238</v>
      </c>
      <c r="AK142" s="152"/>
      <c r="AL142" s="128" t="s">
        <v>3519</v>
      </c>
    </row>
    <row r="143" spans="1:38" s="126" customFormat="1" ht="30" customHeight="1" x14ac:dyDescent="0.35">
      <c r="A143" s="127" t="s">
        <v>3233</v>
      </c>
      <c r="B143" s="128" t="s">
        <v>3234</v>
      </c>
      <c r="C143" s="95">
        <v>43987</v>
      </c>
      <c r="D143" s="96" t="s">
        <v>3511</v>
      </c>
      <c r="E143" s="129" t="s">
        <v>3235</v>
      </c>
      <c r="F143" s="113" t="str">
        <f t="shared" si="2"/>
        <v>http://nopr.niscair.res.in/handle/123456789/54473</v>
      </c>
      <c r="G143" s="97" t="s">
        <v>755</v>
      </c>
      <c r="H143" s="125" t="s">
        <v>102</v>
      </c>
      <c r="I143" s="128" t="s">
        <v>3236</v>
      </c>
      <c r="J143" s="129" t="s">
        <v>3515</v>
      </c>
      <c r="K143" s="129">
        <v>2020</v>
      </c>
      <c r="L143" s="125" t="s">
        <v>1757</v>
      </c>
      <c r="M143" s="93" t="s">
        <v>3516</v>
      </c>
      <c r="N143" s="97" t="s">
        <v>2238</v>
      </c>
      <c r="O143" s="129" t="s">
        <v>238</v>
      </c>
      <c r="P143" s="129" t="s">
        <v>237</v>
      </c>
      <c r="Q143" s="129" t="s">
        <v>238</v>
      </c>
      <c r="R143" s="130" t="s">
        <v>238</v>
      </c>
      <c r="S143" s="128" t="s">
        <v>101</v>
      </c>
      <c r="T143" s="93" t="s">
        <v>1865</v>
      </c>
      <c r="U143" s="129" t="s">
        <v>238</v>
      </c>
      <c r="V143" s="129" t="s">
        <v>238</v>
      </c>
      <c r="W143" s="128" t="s">
        <v>238</v>
      </c>
      <c r="X143" s="129" t="s">
        <v>238</v>
      </c>
      <c r="Y143" s="129" t="s">
        <v>238</v>
      </c>
      <c r="Z143" s="129" t="s">
        <v>238</v>
      </c>
      <c r="AA143" s="128" t="s">
        <v>238</v>
      </c>
      <c r="AB143" s="128" t="s">
        <v>238</v>
      </c>
      <c r="AC143" s="128" t="s">
        <v>238</v>
      </c>
      <c r="AD143" s="128" t="s">
        <v>238</v>
      </c>
      <c r="AE143" s="128" t="s">
        <v>238</v>
      </c>
      <c r="AF143" s="128" t="s">
        <v>238</v>
      </c>
      <c r="AG143" s="128" t="s">
        <v>238</v>
      </c>
      <c r="AH143" s="128" t="s">
        <v>238</v>
      </c>
      <c r="AI143" s="128" t="s">
        <v>238</v>
      </c>
      <c r="AJ143" s="128" t="s">
        <v>238</v>
      </c>
      <c r="AK143" s="152"/>
      <c r="AL143" s="128" t="s">
        <v>3519</v>
      </c>
    </row>
    <row r="144" spans="1:38" s="126" customFormat="1" ht="30" customHeight="1" x14ac:dyDescent="0.35">
      <c r="A144" s="127" t="s">
        <v>3237</v>
      </c>
      <c r="B144" s="98" t="s">
        <v>1762</v>
      </c>
      <c r="C144" s="95">
        <v>43965</v>
      </c>
      <c r="D144" s="96" t="s">
        <v>3511</v>
      </c>
      <c r="E144" s="129" t="s">
        <v>3238</v>
      </c>
      <c r="F144" s="113" t="str">
        <f t="shared" si="2"/>
        <v>https://www.indianpediatrics.net/july2020/july-685-686.htm</v>
      </c>
      <c r="G144" s="125" t="s">
        <v>112</v>
      </c>
      <c r="H144" s="125" t="s">
        <v>109</v>
      </c>
      <c r="I144" s="128" t="s">
        <v>3239</v>
      </c>
      <c r="J144" s="129" t="s">
        <v>2824</v>
      </c>
      <c r="K144" s="129">
        <v>2020</v>
      </c>
      <c r="L144" s="125" t="s">
        <v>1757</v>
      </c>
      <c r="M144" s="93" t="s">
        <v>3516</v>
      </c>
      <c r="N144" s="97" t="s">
        <v>2238</v>
      </c>
      <c r="O144" s="129" t="s">
        <v>238</v>
      </c>
      <c r="P144" s="129" t="s">
        <v>237</v>
      </c>
      <c r="Q144" s="129" t="s">
        <v>238</v>
      </c>
      <c r="R144" s="130" t="s">
        <v>237</v>
      </c>
      <c r="S144" s="128" t="s">
        <v>39</v>
      </c>
      <c r="T144" s="93" t="s">
        <v>1865</v>
      </c>
      <c r="U144" s="129" t="s">
        <v>238</v>
      </c>
      <c r="V144" s="129" t="s">
        <v>238</v>
      </c>
      <c r="W144" s="128" t="s">
        <v>238</v>
      </c>
      <c r="X144" s="129" t="s">
        <v>238</v>
      </c>
      <c r="Y144" s="129" t="s">
        <v>238</v>
      </c>
      <c r="Z144" s="129" t="s">
        <v>238</v>
      </c>
      <c r="AA144" s="128" t="s">
        <v>238</v>
      </c>
      <c r="AB144" s="128" t="s">
        <v>238</v>
      </c>
      <c r="AC144" s="128" t="s">
        <v>238</v>
      </c>
      <c r="AD144" s="128" t="s">
        <v>238</v>
      </c>
      <c r="AE144" s="128" t="s">
        <v>238</v>
      </c>
      <c r="AF144" s="128" t="s">
        <v>238</v>
      </c>
      <c r="AG144" s="128" t="s">
        <v>238</v>
      </c>
      <c r="AH144" s="128" t="s">
        <v>238</v>
      </c>
      <c r="AI144" s="128" t="s">
        <v>238</v>
      </c>
      <c r="AJ144" s="128" t="s">
        <v>238</v>
      </c>
      <c r="AK144" s="152" t="s">
        <v>2268</v>
      </c>
      <c r="AL144" s="128" t="s">
        <v>3519</v>
      </c>
    </row>
    <row r="145" spans="1:38" s="126" customFormat="1" ht="30" customHeight="1" x14ac:dyDescent="0.35">
      <c r="A145" s="127" t="s">
        <v>3240</v>
      </c>
      <c r="B145" s="128" t="s">
        <v>3241</v>
      </c>
      <c r="C145" s="95">
        <v>44027</v>
      </c>
      <c r="D145" s="96" t="s">
        <v>3511</v>
      </c>
      <c r="E145" s="129" t="s">
        <v>3242</v>
      </c>
      <c r="F145" s="113" t="str">
        <f t="shared" si="2"/>
        <v>https://www.sciencedirect.com/science/article/abs/pii/S0305750X20301947</v>
      </c>
      <c r="G145" s="125" t="s">
        <v>112</v>
      </c>
      <c r="H145" s="125" t="s">
        <v>109</v>
      </c>
      <c r="I145" s="128" t="s">
        <v>3243</v>
      </c>
      <c r="J145" s="129" t="s">
        <v>3244</v>
      </c>
      <c r="K145" s="129">
        <v>2020</v>
      </c>
      <c r="L145" s="125" t="s">
        <v>1757</v>
      </c>
      <c r="M145" s="93" t="s">
        <v>3516</v>
      </c>
      <c r="N145" s="97" t="s">
        <v>2238</v>
      </c>
      <c r="O145" s="129" t="s">
        <v>238</v>
      </c>
      <c r="P145" s="129" t="s">
        <v>237</v>
      </c>
      <c r="Q145" s="129" t="s">
        <v>238</v>
      </c>
      <c r="R145" s="130" t="s">
        <v>237</v>
      </c>
      <c r="S145" s="128" t="s">
        <v>39</v>
      </c>
      <c r="T145" s="93" t="s">
        <v>1865</v>
      </c>
      <c r="U145" s="129" t="s">
        <v>238</v>
      </c>
      <c r="V145" s="129" t="s">
        <v>238</v>
      </c>
      <c r="W145" s="128" t="s">
        <v>238</v>
      </c>
      <c r="X145" s="129" t="s">
        <v>238</v>
      </c>
      <c r="Y145" s="129" t="s">
        <v>238</v>
      </c>
      <c r="Z145" s="129" t="s">
        <v>238</v>
      </c>
      <c r="AA145" s="128" t="s">
        <v>238</v>
      </c>
      <c r="AB145" s="128" t="s">
        <v>238</v>
      </c>
      <c r="AC145" s="128" t="s">
        <v>238</v>
      </c>
      <c r="AD145" s="128" t="s">
        <v>238</v>
      </c>
      <c r="AE145" s="128" t="s">
        <v>238</v>
      </c>
      <c r="AF145" s="128" t="s">
        <v>238</v>
      </c>
      <c r="AG145" s="128" t="s">
        <v>238</v>
      </c>
      <c r="AH145" s="128" t="s">
        <v>238</v>
      </c>
      <c r="AI145" s="128" t="s">
        <v>238</v>
      </c>
      <c r="AJ145" s="128" t="s">
        <v>238</v>
      </c>
      <c r="AK145" s="152"/>
      <c r="AL145" s="128" t="s">
        <v>3519</v>
      </c>
    </row>
    <row r="146" spans="1:38" s="126" customFormat="1" ht="30" customHeight="1" x14ac:dyDescent="0.35">
      <c r="A146" s="127" t="s">
        <v>3245</v>
      </c>
      <c r="B146" s="98" t="s">
        <v>1762</v>
      </c>
      <c r="C146" s="95">
        <v>43948</v>
      </c>
      <c r="D146" s="96" t="s">
        <v>3511</v>
      </c>
      <c r="E146" s="129" t="s">
        <v>3246</v>
      </c>
      <c r="F146" s="113" t="str">
        <f t="shared" si="2"/>
        <v>https://www.researchgate.net/profile/Anant_Kumar/publication/340954951_COVID_19_and_its_mental_health_consequences/links/5ea7ccd492851c1a9076636e/COVID-19-and-its-mental-health-consequences.pdf</v>
      </c>
      <c r="G146" s="97" t="s">
        <v>755</v>
      </c>
      <c r="H146" s="125" t="s">
        <v>109</v>
      </c>
      <c r="I146" s="128" t="s">
        <v>3247</v>
      </c>
      <c r="J146" s="129" t="s">
        <v>3248</v>
      </c>
      <c r="K146" s="129">
        <v>2020</v>
      </c>
      <c r="L146" s="125" t="s">
        <v>1757</v>
      </c>
      <c r="M146" s="93" t="s">
        <v>3516</v>
      </c>
      <c r="N146" s="97" t="s">
        <v>2238</v>
      </c>
      <c r="O146" s="129" t="s">
        <v>238</v>
      </c>
      <c r="P146" s="129" t="s">
        <v>237</v>
      </c>
      <c r="Q146" s="129" t="s">
        <v>238</v>
      </c>
      <c r="R146" s="130" t="s">
        <v>238</v>
      </c>
      <c r="S146" s="128" t="s">
        <v>101</v>
      </c>
      <c r="T146" s="93" t="s">
        <v>1865</v>
      </c>
      <c r="U146" s="129" t="s">
        <v>238</v>
      </c>
      <c r="V146" s="129" t="s">
        <v>238</v>
      </c>
      <c r="W146" s="128" t="s">
        <v>238</v>
      </c>
      <c r="X146" s="129" t="s">
        <v>238</v>
      </c>
      <c r="Y146" s="129" t="s">
        <v>238</v>
      </c>
      <c r="Z146" s="129" t="s">
        <v>238</v>
      </c>
      <c r="AA146" s="128" t="s">
        <v>238</v>
      </c>
      <c r="AB146" s="128" t="s">
        <v>238</v>
      </c>
      <c r="AC146" s="128" t="s">
        <v>238</v>
      </c>
      <c r="AD146" s="128" t="s">
        <v>238</v>
      </c>
      <c r="AE146" s="128" t="s">
        <v>238</v>
      </c>
      <c r="AF146" s="128" t="s">
        <v>238</v>
      </c>
      <c r="AG146" s="128" t="s">
        <v>238</v>
      </c>
      <c r="AH146" s="128" t="s">
        <v>238</v>
      </c>
      <c r="AI146" s="128" t="s">
        <v>238</v>
      </c>
      <c r="AJ146" s="128" t="s">
        <v>238</v>
      </c>
      <c r="AK146" s="152" t="s">
        <v>2268</v>
      </c>
      <c r="AL146" s="128" t="s">
        <v>3519</v>
      </c>
    </row>
    <row r="147" spans="1:38" s="126" customFormat="1" ht="30" customHeight="1" x14ac:dyDescent="0.35">
      <c r="A147" s="127" t="s">
        <v>3249</v>
      </c>
      <c r="B147" s="128" t="s">
        <v>3250</v>
      </c>
      <c r="C147" s="95">
        <v>44029</v>
      </c>
      <c r="D147" s="96" t="s">
        <v>3511</v>
      </c>
      <c r="E147" s="129" t="s">
        <v>3251</v>
      </c>
      <c r="F147" s="113" t="str">
        <f t="shared" si="2"/>
        <v>https://www.medrxiv.org/content/10.1101/2020.07.14.20153643v1.full.pdf+html</v>
      </c>
      <c r="G147" s="125" t="s">
        <v>112</v>
      </c>
      <c r="H147" s="125" t="s">
        <v>100</v>
      </c>
      <c r="I147" s="128" t="s">
        <v>3252</v>
      </c>
      <c r="J147" s="129" t="s">
        <v>1962</v>
      </c>
      <c r="K147" s="129">
        <v>2020</v>
      </c>
      <c r="L147" s="125" t="s">
        <v>1757</v>
      </c>
      <c r="M147" s="93" t="s">
        <v>3516</v>
      </c>
      <c r="N147" s="97" t="s">
        <v>2238</v>
      </c>
      <c r="O147" s="129" t="s">
        <v>238</v>
      </c>
      <c r="P147" s="129" t="s">
        <v>237</v>
      </c>
      <c r="Q147" s="129" t="s">
        <v>238</v>
      </c>
      <c r="R147" s="130" t="s">
        <v>238</v>
      </c>
      <c r="S147" s="128" t="s">
        <v>39</v>
      </c>
      <c r="T147" s="129" t="s">
        <v>3253</v>
      </c>
      <c r="U147" s="129" t="s">
        <v>238</v>
      </c>
      <c r="V147" s="129" t="s">
        <v>238</v>
      </c>
      <c r="W147" s="128" t="s">
        <v>238</v>
      </c>
      <c r="X147" s="129" t="s">
        <v>238</v>
      </c>
      <c r="Y147" s="129" t="s">
        <v>238</v>
      </c>
      <c r="Z147" s="129" t="s">
        <v>238</v>
      </c>
      <c r="AA147" s="128" t="s">
        <v>238</v>
      </c>
      <c r="AB147" s="128" t="s">
        <v>237</v>
      </c>
      <c r="AC147" s="128" t="s">
        <v>238</v>
      </c>
      <c r="AD147" s="128" t="s">
        <v>238</v>
      </c>
      <c r="AE147" s="128" t="s">
        <v>238</v>
      </c>
      <c r="AF147" s="128" t="s">
        <v>238</v>
      </c>
      <c r="AG147" s="128" t="s">
        <v>238</v>
      </c>
      <c r="AH147" s="128" t="s">
        <v>238</v>
      </c>
      <c r="AI147" s="128" t="s">
        <v>238</v>
      </c>
      <c r="AJ147" s="128" t="s">
        <v>238</v>
      </c>
      <c r="AK147" s="152"/>
      <c r="AL147" s="128" t="s">
        <v>3519</v>
      </c>
    </row>
    <row r="148" spans="1:38" s="126" customFormat="1" ht="30" customHeight="1" x14ac:dyDescent="0.35">
      <c r="A148" s="127" t="s">
        <v>3254</v>
      </c>
      <c r="B148" s="128" t="s">
        <v>3255</v>
      </c>
      <c r="C148" s="95">
        <v>44061</v>
      </c>
      <c r="D148" s="95">
        <v>44062</v>
      </c>
      <c r="E148" s="129" t="s">
        <v>3256</v>
      </c>
      <c r="F148" s="113" t="str">
        <f t="shared" si="2"/>
        <v>https://onlinelibrary.wiley.com/doi/full/10.1111/jir.12769</v>
      </c>
      <c r="G148" s="125" t="s">
        <v>103</v>
      </c>
      <c r="H148" s="125" t="s">
        <v>1760</v>
      </c>
      <c r="I148" s="128" t="s">
        <v>3257</v>
      </c>
      <c r="J148" s="129" t="s">
        <v>3258</v>
      </c>
      <c r="K148" s="129">
        <v>2020</v>
      </c>
      <c r="L148" s="125" t="s">
        <v>1757</v>
      </c>
      <c r="M148" s="129" t="s">
        <v>3259</v>
      </c>
      <c r="N148" s="97" t="s">
        <v>2238</v>
      </c>
      <c r="O148" s="129" t="s">
        <v>238</v>
      </c>
      <c r="P148" s="129" t="s">
        <v>237</v>
      </c>
      <c r="Q148" s="129" t="s">
        <v>238</v>
      </c>
      <c r="R148" s="130" t="s">
        <v>238</v>
      </c>
      <c r="S148" s="128" t="s">
        <v>105</v>
      </c>
      <c r="T148" s="129" t="s">
        <v>3260</v>
      </c>
      <c r="U148" s="129" t="s">
        <v>238</v>
      </c>
      <c r="V148" s="129" t="s">
        <v>238</v>
      </c>
      <c r="W148" s="128" t="s">
        <v>238</v>
      </c>
      <c r="X148" s="129" t="s">
        <v>238</v>
      </c>
      <c r="Y148" s="129" t="s">
        <v>238</v>
      </c>
      <c r="Z148" s="129" t="s">
        <v>238</v>
      </c>
      <c r="AA148" s="128" t="s">
        <v>238</v>
      </c>
      <c r="AB148" s="128" t="s">
        <v>237</v>
      </c>
      <c r="AC148" s="128" t="s">
        <v>238</v>
      </c>
      <c r="AD148" s="128" t="s">
        <v>238</v>
      </c>
      <c r="AE148" s="128" t="s">
        <v>238</v>
      </c>
      <c r="AF148" s="128" t="s">
        <v>238</v>
      </c>
      <c r="AG148" s="128" t="s">
        <v>238</v>
      </c>
      <c r="AH148" s="128" t="s">
        <v>238</v>
      </c>
      <c r="AI148" s="128" t="s">
        <v>238</v>
      </c>
      <c r="AJ148" s="128" t="s">
        <v>238</v>
      </c>
      <c r="AK148" s="152" t="s">
        <v>2268</v>
      </c>
      <c r="AL148" s="98" t="s">
        <v>1963</v>
      </c>
    </row>
    <row r="149" spans="1:38" s="126" customFormat="1" ht="30" customHeight="1" x14ac:dyDescent="0.35">
      <c r="A149" s="127" t="s">
        <v>3261</v>
      </c>
      <c r="B149" s="128" t="s">
        <v>3262</v>
      </c>
      <c r="C149" s="95">
        <v>44031</v>
      </c>
      <c r="D149" s="95">
        <v>44062</v>
      </c>
      <c r="E149" s="129" t="s">
        <v>3263</v>
      </c>
      <c r="F149" s="113" t="str">
        <f t="shared" si="2"/>
        <v>https://www.umbjournal.org/article/S0301-5629(20)30333-1/fulltext</v>
      </c>
      <c r="G149" s="97" t="s">
        <v>755</v>
      </c>
      <c r="H149" s="125" t="s">
        <v>102</v>
      </c>
      <c r="I149" s="128" t="s">
        <v>3264</v>
      </c>
      <c r="J149" s="129" t="s">
        <v>3265</v>
      </c>
      <c r="K149" s="129">
        <v>2020</v>
      </c>
      <c r="L149" s="125" t="s">
        <v>1757</v>
      </c>
      <c r="M149" s="129" t="s">
        <v>3266</v>
      </c>
      <c r="N149" s="97" t="s">
        <v>2238</v>
      </c>
      <c r="O149" s="129" t="s">
        <v>237</v>
      </c>
      <c r="P149" s="129" t="s">
        <v>237</v>
      </c>
      <c r="Q149" s="129" t="s">
        <v>238</v>
      </c>
      <c r="R149" s="130" t="s">
        <v>238</v>
      </c>
      <c r="S149" s="128" t="s">
        <v>101</v>
      </c>
      <c r="T149" s="93" t="s">
        <v>1865</v>
      </c>
      <c r="U149" s="129" t="s">
        <v>237</v>
      </c>
      <c r="V149" s="129" t="s">
        <v>238</v>
      </c>
      <c r="W149" s="128" t="s">
        <v>237</v>
      </c>
      <c r="X149" s="129" t="s">
        <v>237</v>
      </c>
      <c r="Y149" s="129" t="s">
        <v>237</v>
      </c>
      <c r="Z149" s="129" t="s">
        <v>237</v>
      </c>
      <c r="AA149" s="128" t="s">
        <v>237</v>
      </c>
      <c r="AB149" s="128" t="s">
        <v>238</v>
      </c>
      <c r="AC149" s="128" t="s">
        <v>237</v>
      </c>
      <c r="AD149" s="128" t="s">
        <v>237</v>
      </c>
      <c r="AE149" s="128" t="s">
        <v>238</v>
      </c>
      <c r="AF149" s="128" t="s">
        <v>238</v>
      </c>
      <c r="AG149" s="128" t="s">
        <v>238</v>
      </c>
      <c r="AH149" s="128" t="s">
        <v>238</v>
      </c>
      <c r="AI149" s="128" t="s">
        <v>238</v>
      </c>
      <c r="AJ149" s="128" t="s">
        <v>238</v>
      </c>
      <c r="AK149" s="152"/>
      <c r="AL149" s="98" t="s">
        <v>1963</v>
      </c>
    </row>
    <row r="150" spans="1:38" s="126" customFormat="1" ht="30" customHeight="1" x14ac:dyDescent="0.35">
      <c r="A150" s="127" t="s">
        <v>3267</v>
      </c>
      <c r="B150" s="128" t="s">
        <v>3268</v>
      </c>
      <c r="C150" s="95">
        <v>44060</v>
      </c>
      <c r="D150" s="95">
        <v>44061</v>
      </c>
      <c r="E150" s="129" t="s">
        <v>3269</v>
      </c>
      <c r="F150" s="113" t="str">
        <f t="shared" si="2"/>
        <v>https://onlinelibrary.wiley.com/doi/full/10.1002/ajmg.a.61810</v>
      </c>
      <c r="G150" s="125" t="s">
        <v>106</v>
      </c>
      <c r="H150" s="125" t="s">
        <v>104</v>
      </c>
      <c r="I150" s="128" t="s">
        <v>3270</v>
      </c>
      <c r="J150" s="129" t="s">
        <v>3271</v>
      </c>
      <c r="K150" s="129">
        <v>2020</v>
      </c>
      <c r="L150" s="125" t="s">
        <v>1757</v>
      </c>
      <c r="M150" s="129" t="s">
        <v>3272</v>
      </c>
      <c r="N150" s="97" t="s">
        <v>2238</v>
      </c>
      <c r="O150" s="129" t="s">
        <v>238</v>
      </c>
      <c r="P150" s="129" t="s">
        <v>237</v>
      </c>
      <c r="Q150" s="129" t="s">
        <v>238</v>
      </c>
      <c r="R150" s="130" t="s">
        <v>238</v>
      </c>
      <c r="S150" s="128" t="s">
        <v>105</v>
      </c>
      <c r="T150" s="129" t="s">
        <v>3273</v>
      </c>
      <c r="U150" s="129" t="s">
        <v>238</v>
      </c>
      <c r="V150" s="129" t="s">
        <v>238</v>
      </c>
      <c r="W150" s="128" t="s">
        <v>238</v>
      </c>
      <c r="X150" s="129" t="s">
        <v>238</v>
      </c>
      <c r="Y150" s="129" t="s">
        <v>238</v>
      </c>
      <c r="Z150" s="129" t="s">
        <v>238</v>
      </c>
      <c r="AA150" s="128" t="s">
        <v>237</v>
      </c>
      <c r="AB150" s="128" t="s">
        <v>238</v>
      </c>
      <c r="AC150" s="128" t="s">
        <v>237</v>
      </c>
      <c r="AD150" s="128" t="s">
        <v>238</v>
      </c>
      <c r="AE150" s="128" t="s">
        <v>238</v>
      </c>
      <c r="AF150" s="128" t="s">
        <v>238</v>
      </c>
      <c r="AG150" s="128" t="s">
        <v>238</v>
      </c>
      <c r="AH150" s="128" t="s">
        <v>238</v>
      </c>
      <c r="AI150" s="128" t="s">
        <v>238</v>
      </c>
      <c r="AJ150" s="128" t="s">
        <v>238</v>
      </c>
      <c r="AK150" s="152"/>
      <c r="AL150" s="98" t="s">
        <v>1963</v>
      </c>
    </row>
    <row r="151" spans="1:38" s="126" customFormat="1" ht="30" customHeight="1" x14ac:dyDescent="0.35">
      <c r="A151" s="127" t="s">
        <v>3274</v>
      </c>
      <c r="B151" s="128" t="s">
        <v>3275</v>
      </c>
      <c r="C151" s="95">
        <v>44060</v>
      </c>
      <c r="D151" s="95">
        <v>44061</v>
      </c>
      <c r="E151" s="129" t="s">
        <v>3276</v>
      </c>
      <c r="F151" s="113" t="str">
        <f t="shared" si="2"/>
        <v>https://academic.oup.com/inthealth/advance-article/doi/10.1093/inthealth/ihaa050/5893198</v>
      </c>
      <c r="G151" s="125" t="s">
        <v>106</v>
      </c>
      <c r="H151" s="125" t="s">
        <v>109</v>
      </c>
      <c r="I151" s="128" t="s">
        <v>3277</v>
      </c>
      <c r="J151" s="129" t="s">
        <v>3278</v>
      </c>
      <c r="K151" s="129">
        <v>2020</v>
      </c>
      <c r="L151" s="125" t="s">
        <v>1757</v>
      </c>
      <c r="M151" s="129" t="s">
        <v>3279</v>
      </c>
      <c r="N151" s="97" t="s">
        <v>2238</v>
      </c>
      <c r="O151" s="129" t="s">
        <v>238</v>
      </c>
      <c r="P151" s="129" t="s">
        <v>237</v>
      </c>
      <c r="Q151" s="129" t="s">
        <v>238</v>
      </c>
      <c r="R151" s="130" t="s">
        <v>237</v>
      </c>
      <c r="S151" s="128" t="s">
        <v>105</v>
      </c>
      <c r="T151" s="129" t="s">
        <v>3280</v>
      </c>
      <c r="U151" s="129" t="s">
        <v>238</v>
      </c>
      <c r="V151" s="129" t="s">
        <v>238</v>
      </c>
      <c r="W151" s="128" t="s">
        <v>238</v>
      </c>
      <c r="X151" s="129" t="s">
        <v>238</v>
      </c>
      <c r="Y151" s="129" t="s">
        <v>238</v>
      </c>
      <c r="Z151" s="129" t="s">
        <v>237</v>
      </c>
      <c r="AA151" s="128" t="s">
        <v>238</v>
      </c>
      <c r="AB151" s="128" t="s">
        <v>237</v>
      </c>
      <c r="AC151" s="128" t="s">
        <v>238</v>
      </c>
      <c r="AD151" s="128" t="s">
        <v>238</v>
      </c>
      <c r="AE151" s="128" t="s">
        <v>238</v>
      </c>
      <c r="AF151" s="128" t="s">
        <v>238</v>
      </c>
      <c r="AG151" s="128" t="s">
        <v>238</v>
      </c>
      <c r="AH151" s="128" t="s">
        <v>237</v>
      </c>
      <c r="AI151" s="128" t="s">
        <v>238</v>
      </c>
      <c r="AJ151" s="128" t="s">
        <v>238</v>
      </c>
      <c r="AK151" s="152"/>
      <c r="AL151" s="98" t="s">
        <v>1963</v>
      </c>
    </row>
    <row r="152" spans="1:38" s="126" customFormat="1" ht="30" customHeight="1" x14ac:dyDescent="0.35">
      <c r="A152" s="127" t="s">
        <v>3497</v>
      </c>
      <c r="B152" s="128" t="s">
        <v>3281</v>
      </c>
      <c r="C152" s="95">
        <v>44033</v>
      </c>
      <c r="D152" s="95">
        <v>44061</v>
      </c>
      <c r="E152" s="129" t="s">
        <v>3282</v>
      </c>
      <c r="F152" s="113" t="str">
        <f t="shared" si="2"/>
        <v>https://www.sciencedirect.com/science/article/pii/S1695403320302435?via%3Dihub</v>
      </c>
      <c r="G152" s="125" t="s">
        <v>168</v>
      </c>
      <c r="H152" s="125" t="s">
        <v>1760</v>
      </c>
      <c r="I152" s="128" t="s">
        <v>3283</v>
      </c>
      <c r="J152" s="129" t="s">
        <v>3284</v>
      </c>
      <c r="K152" s="129">
        <v>2020</v>
      </c>
      <c r="L152" s="125" t="s">
        <v>1757</v>
      </c>
      <c r="M152" s="129" t="s">
        <v>3285</v>
      </c>
      <c r="N152" s="125" t="s">
        <v>2121</v>
      </c>
      <c r="O152" s="129" t="s">
        <v>238</v>
      </c>
      <c r="P152" s="129" t="s">
        <v>237</v>
      </c>
      <c r="Q152" s="129" t="s">
        <v>238</v>
      </c>
      <c r="R152" s="130" t="s">
        <v>238</v>
      </c>
      <c r="S152" s="128" t="s">
        <v>39</v>
      </c>
      <c r="T152" s="129">
        <v>1666</v>
      </c>
      <c r="U152" s="129" t="s">
        <v>238</v>
      </c>
      <c r="V152" s="129" t="s">
        <v>238</v>
      </c>
      <c r="W152" s="128" t="s">
        <v>238</v>
      </c>
      <c r="X152" s="129" t="s">
        <v>238</v>
      </c>
      <c r="Y152" s="129" t="s">
        <v>238</v>
      </c>
      <c r="Z152" s="129" t="s">
        <v>237</v>
      </c>
      <c r="AA152" s="128" t="s">
        <v>237</v>
      </c>
      <c r="AB152" s="128" t="s">
        <v>237</v>
      </c>
      <c r="AC152" s="128" t="s">
        <v>237</v>
      </c>
      <c r="AD152" s="128" t="s">
        <v>237</v>
      </c>
      <c r="AE152" s="128" t="s">
        <v>238</v>
      </c>
      <c r="AF152" s="128" t="s">
        <v>238</v>
      </c>
      <c r="AG152" s="128" t="s">
        <v>238</v>
      </c>
      <c r="AH152" s="128" t="s">
        <v>238</v>
      </c>
      <c r="AI152" s="128" t="s">
        <v>238</v>
      </c>
      <c r="AJ152" s="128" t="s">
        <v>238</v>
      </c>
      <c r="AK152" s="152"/>
      <c r="AL152" s="98" t="s">
        <v>1963</v>
      </c>
    </row>
    <row r="153" spans="1:38" s="126" customFormat="1" ht="30" customHeight="1" x14ac:dyDescent="0.35">
      <c r="A153" s="127" t="s">
        <v>3286</v>
      </c>
      <c r="B153" s="128" t="s">
        <v>3287</v>
      </c>
      <c r="C153" s="95">
        <v>44059</v>
      </c>
      <c r="D153" s="95">
        <v>44061</v>
      </c>
      <c r="E153" s="129" t="s">
        <v>3288</v>
      </c>
      <c r="F153" s="113" t="str">
        <f t="shared" si="2"/>
        <v>https://onlinelibrary.wiley.com/doi/abs/10.1111/apa.15536</v>
      </c>
      <c r="G153" s="97" t="s">
        <v>2269</v>
      </c>
      <c r="H153" s="125" t="s">
        <v>102</v>
      </c>
      <c r="I153" s="128" t="s">
        <v>3289</v>
      </c>
      <c r="J153" s="129" t="s">
        <v>1759</v>
      </c>
      <c r="K153" s="129">
        <v>2020</v>
      </c>
      <c r="L153" s="125" t="s">
        <v>1757</v>
      </c>
      <c r="M153" s="129" t="s">
        <v>3290</v>
      </c>
      <c r="N153" s="97" t="s">
        <v>2238</v>
      </c>
      <c r="O153" s="129" t="s">
        <v>238</v>
      </c>
      <c r="P153" s="129" t="s">
        <v>237</v>
      </c>
      <c r="Q153" s="129" t="s">
        <v>238</v>
      </c>
      <c r="R153" s="130" t="s">
        <v>237</v>
      </c>
      <c r="S153" s="128" t="s">
        <v>101</v>
      </c>
      <c r="T153" s="93" t="s">
        <v>1865</v>
      </c>
      <c r="U153" s="129" t="s">
        <v>238</v>
      </c>
      <c r="V153" s="129" t="s">
        <v>238</v>
      </c>
      <c r="W153" s="128" t="s">
        <v>238</v>
      </c>
      <c r="X153" s="129" t="s">
        <v>238</v>
      </c>
      <c r="Y153" s="129" t="s">
        <v>238</v>
      </c>
      <c r="Z153" s="129" t="s">
        <v>238</v>
      </c>
      <c r="AA153" s="128" t="s">
        <v>238</v>
      </c>
      <c r="AB153" s="128" t="s">
        <v>237</v>
      </c>
      <c r="AC153" s="128" t="s">
        <v>238</v>
      </c>
      <c r="AD153" s="128" t="s">
        <v>238</v>
      </c>
      <c r="AE153" s="128" t="s">
        <v>238</v>
      </c>
      <c r="AF153" s="128" t="s">
        <v>238</v>
      </c>
      <c r="AG153" s="128" t="s">
        <v>238</v>
      </c>
      <c r="AH153" s="128" t="s">
        <v>237</v>
      </c>
      <c r="AI153" s="128" t="s">
        <v>238</v>
      </c>
      <c r="AJ153" s="128" t="s">
        <v>238</v>
      </c>
      <c r="AK153" s="152" t="s">
        <v>2268</v>
      </c>
      <c r="AL153" s="98" t="s">
        <v>1963</v>
      </c>
    </row>
    <row r="154" spans="1:38" s="126" customFormat="1" ht="30" customHeight="1" x14ac:dyDescent="0.35">
      <c r="A154" s="127" t="s">
        <v>3291</v>
      </c>
      <c r="B154" s="128" t="s">
        <v>3292</v>
      </c>
      <c r="C154" s="95">
        <v>44059</v>
      </c>
      <c r="D154" s="95">
        <v>44061</v>
      </c>
      <c r="E154" s="129" t="s">
        <v>3293</v>
      </c>
      <c r="F154" s="113" t="str">
        <f t="shared" si="2"/>
        <v>https://obgyn.onlinelibrary.wiley.com/doi/abs/10.1111/aogs.13975</v>
      </c>
      <c r="G154" s="97" t="s">
        <v>2269</v>
      </c>
      <c r="H154" s="125" t="s">
        <v>109</v>
      </c>
      <c r="I154" s="128" t="s">
        <v>3294</v>
      </c>
      <c r="J154" s="129" t="s">
        <v>3295</v>
      </c>
      <c r="K154" s="129">
        <v>2020</v>
      </c>
      <c r="L154" s="125" t="s">
        <v>1757</v>
      </c>
      <c r="M154" s="129" t="s">
        <v>3296</v>
      </c>
      <c r="N154" s="97" t="s">
        <v>2238</v>
      </c>
      <c r="O154" s="129" t="s">
        <v>237</v>
      </c>
      <c r="P154" s="129" t="s">
        <v>238</v>
      </c>
      <c r="Q154" s="129" t="s">
        <v>238</v>
      </c>
      <c r="R154" s="130" t="s">
        <v>237</v>
      </c>
      <c r="S154" s="128" t="s">
        <v>39</v>
      </c>
      <c r="T154" s="93" t="s">
        <v>1865</v>
      </c>
      <c r="U154" s="129" t="s">
        <v>237</v>
      </c>
      <c r="V154" s="129" t="s">
        <v>237</v>
      </c>
      <c r="W154" s="128" t="s">
        <v>237</v>
      </c>
      <c r="X154" s="129" t="s">
        <v>237</v>
      </c>
      <c r="Y154" s="129" t="s">
        <v>238</v>
      </c>
      <c r="Z154" s="129" t="s">
        <v>238</v>
      </c>
      <c r="AA154" s="128" t="s">
        <v>238</v>
      </c>
      <c r="AB154" s="128" t="s">
        <v>238</v>
      </c>
      <c r="AC154" s="128" t="s">
        <v>238</v>
      </c>
      <c r="AD154" s="128" t="s">
        <v>238</v>
      </c>
      <c r="AE154" s="128" t="s">
        <v>238</v>
      </c>
      <c r="AF154" s="128" t="s">
        <v>238</v>
      </c>
      <c r="AG154" s="128" t="s">
        <v>237</v>
      </c>
      <c r="AH154" s="128" t="s">
        <v>238</v>
      </c>
      <c r="AI154" s="128" t="s">
        <v>238</v>
      </c>
      <c r="AJ154" s="128" t="s">
        <v>238</v>
      </c>
      <c r="AK154" s="152"/>
      <c r="AL154" s="98" t="s">
        <v>1963</v>
      </c>
    </row>
    <row r="155" spans="1:38" s="126" customFormat="1" ht="30" customHeight="1" x14ac:dyDescent="0.35">
      <c r="A155" s="127" t="s">
        <v>3297</v>
      </c>
      <c r="B155" s="98" t="s">
        <v>1762</v>
      </c>
      <c r="C155" s="95">
        <v>44057</v>
      </c>
      <c r="D155" s="95">
        <v>44059</v>
      </c>
      <c r="E155" s="129" t="s">
        <v>3298</v>
      </c>
      <c r="F155" s="113" t="str">
        <f t="shared" si="2"/>
        <v>https://link.springer.com/article/10.1007/s12098-020-03472-z</v>
      </c>
      <c r="G155" s="97" t="s">
        <v>755</v>
      </c>
      <c r="H155" s="125" t="s">
        <v>109</v>
      </c>
      <c r="I155" s="128" t="s">
        <v>3299</v>
      </c>
      <c r="J155" s="129" t="s">
        <v>2400</v>
      </c>
      <c r="K155" s="129">
        <v>2020</v>
      </c>
      <c r="L155" s="125" t="s">
        <v>1757</v>
      </c>
      <c r="M155" s="129" t="s">
        <v>3300</v>
      </c>
      <c r="N155" s="97" t="s">
        <v>2238</v>
      </c>
      <c r="O155" s="129" t="s">
        <v>238</v>
      </c>
      <c r="P155" s="129" t="s">
        <v>237</v>
      </c>
      <c r="Q155" s="129" t="s">
        <v>238</v>
      </c>
      <c r="R155" s="130" t="s">
        <v>237</v>
      </c>
      <c r="S155" s="128" t="s">
        <v>101</v>
      </c>
      <c r="T155" s="93" t="s">
        <v>1865</v>
      </c>
      <c r="U155" s="129" t="s">
        <v>238</v>
      </c>
      <c r="V155" s="129" t="s">
        <v>238</v>
      </c>
      <c r="W155" s="128" t="s">
        <v>238</v>
      </c>
      <c r="X155" s="129" t="s">
        <v>238</v>
      </c>
      <c r="Y155" s="129" t="s">
        <v>238</v>
      </c>
      <c r="Z155" s="129" t="s">
        <v>238</v>
      </c>
      <c r="AA155" s="128" t="s">
        <v>238</v>
      </c>
      <c r="AB155" s="128" t="s">
        <v>237</v>
      </c>
      <c r="AC155" s="128" t="s">
        <v>238</v>
      </c>
      <c r="AD155" s="128" t="s">
        <v>238</v>
      </c>
      <c r="AE155" s="128" t="s">
        <v>238</v>
      </c>
      <c r="AF155" s="128" t="s">
        <v>238</v>
      </c>
      <c r="AG155" s="128" t="s">
        <v>238</v>
      </c>
      <c r="AH155" s="128" t="s">
        <v>237</v>
      </c>
      <c r="AI155" s="128" t="s">
        <v>238</v>
      </c>
      <c r="AJ155" s="128" t="s">
        <v>238</v>
      </c>
      <c r="AK155" s="152" t="s">
        <v>2268</v>
      </c>
      <c r="AL155" s="98" t="s">
        <v>1963</v>
      </c>
    </row>
    <row r="156" spans="1:38" s="126" customFormat="1" ht="30" customHeight="1" x14ac:dyDescent="0.35">
      <c r="A156" s="127" t="s">
        <v>3301</v>
      </c>
      <c r="B156" s="128" t="s">
        <v>3302</v>
      </c>
      <c r="C156" s="95">
        <v>44054</v>
      </c>
      <c r="D156" s="95">
        <v>44059</v>
      </c>
      <c r="E156" s="129" t="s">
        <v>3303</v>
      </c>
      <c r="F156" s="113" t="str">
        <f t="shared" si="2"/>
        <v>https://www.journalofinfection.com/article/S0163-4453(20)30547-8/fulltext</v>
      </c>
      <c r="G156" s="125" t="s">
        <v>2191</v>
      </c>
      <c r="H156" s="125" t="s">
        <v>2193</v>
      </c>
      <c r="I156" s="128" t="s">
        <v>3304</v>
      </c>
      <c r="J156" s="129" t="s">
        <v>3305</v>
      </c>
      <c r="K156" s="129">
        <v>2020</v>
      </c>
      <c r="L156" s="125" t="s">
        <v>1757</v>
      </c>
      <c r="M156" s="129" t="s">
        <v>3306</v>
      </c>
      <c r="N156" s="97" t="s">
        <v>2238</v>
      </c>
      <c r="O156" s="129" t="s">
        <v>237</v>
      </c>
      <c r="P156" s="129" t="s">
        <v>237</v>
      </c>
      <c r="Q156" s="129" t="s">
        <v>238</v>
      </c>
      <c r="R156" s="130" t="s">
        <v>237</v>
      </c>
      <c r="S156" s="128" t="s">
        <v>105</v>
      </c>
      <c r="T156" s="129" t="s">
        <v>3307</v>
      </c>
      <c r="U156" s="129" t="s">
        <v>238</v>
      </c>
      <c r="V156" s="129" t="s">
        <v>238</v>
      </c>
      <c r="W156" s="128" t="s">
        <v>238</v>
      </c>
      <c r="X156" s="129" t="s">
        <v>238</v>
      </c>
      <c r="Y156" s="129" t="s">
        <v>237</v>
      </c>
      <c r="Z156" s="129" t="s">
        <v>238</v>
      </c>
      <c r="AA156" s="128" t="s">
        <v>238</v>
      </c>
      <c r="AB156" s="128" t="s">
        <v>238</v>
      </c>
      <c r="AC156" s="128" t="s">
        <v>238</v>
      </c>
      <c r="AD156" s="128" t="s">
        <v>237</v>
      </c>
      <c r="AE156" s="128" t="s">
        <v>238</v>
      </c>
      <c r="AF156" s="128" t="s">
        <v>238</v>
      </c>
      <c r="AG156" s="128" t="s">
        <v>237</v>
      </c>
      <c r="AH156" s="128" t="s">
        <v>237</v>
      </c>
      <c r="AI156" s="98" t="s">
        <v>3520</v>
      </c>
      <c r="AJ156" s="128" t="s">
        <v>238</v>
      </c>
      <c r="AK156" s="152"/>
      <c r="AL156" s="98" t="s">
        <v>1963</v>
      </c>
    </row>
    <row r="157" spans="1:38" s="126" customFormat="1" ht="30" customHeight="1" x14ac:dyDescent="0.35">
      <c r="A157" s="127" t="s">
        <v>3308</v>
      </c>
      <c r="B157" s="128" t="s">
        <v>3309</v>
      </c>
      <c r="C157" s="95">
        <v>44054</v>
      </c>
      <c r="D157" s="95">
        <v>44059</v>
      </c>
      <c r="E157" s="129" t="s">
        <v>3310</v>
      </c>
      <c r="F157" s="113" t="str">
        <f t="shared" si="2"/>
        <v>https://www.jognn.org/article/S0884-2175(20)30115-5/fulltext</v>
      </c>
      <c r="G157" s="97" t="s">
        <v>2269</v>
      </c>
      <c r="H157" s="125" t="s">
        <v>109</v>
      </c>
      <c r="I157" s="128" t="s">
        <v>3311</v>
      </c>
      <c r="J157" s="129" t="s">
        <v>3312</v>
      </c>
      <c r="K157" s="129">
        <v>2020</v>
      </c>
      <c r="L157" s="125" t="s">
        <v>1757</v>
      </c>
      <c r="M157" s="129" t="s">
        <v>3313</v>
      </c>
      <c r="N157" s="97" t="s">
        <v>2238</v>
      </c>
      <c r="O157" s="129" t="s">
        <v>237</v>
      </c>
      <c r="P157" s="129" t="s">
        <v>238</v>
      </c>
      <c r="Q157" s="129" t="s">
        <v>238</v>
      </c>
      <c r="R157" s="130" t="s">
        <v>237</v>
      </c>
      <c r="S157" s="128" t="s">
        <v>101</v>
      </c>
      <c r="T157" s="93" t="s">
        <v>1865</v>
      </c>
      <c r="U157" s="129" t="s">
        <v>238</v>
      </c>
      <c r="V157" s="129" t="s">
        <v>237</v>
      </c>
      <c r="W157" s="128" t="s">
        <v>238</v>
      </c>
      <c r="X157" s="129" t="s">
        <v>237</v>
      </c>
      <c r="Y157" s="129" t="s">
        <v>238</v>
      </c>
      <c r="Z157" s="129" t="s">
        <v>238</v>
      </c>
      <c r="AA157" s="128" t="s">
        <v>238</v>
      </c>
      <c r="AB157" s="128" t="s">
        <v>238</v>
      </c>
      <c r="AC157" s="128" t="s">
        <v>238</v>
      </c>
      <c r="AD157" s="128" t="s">
        <v>238</v>
      </c>
      <c r="AE157" s="128" t="s">
        <v>238</v>
      </c>
      <c r="AF157" s="128" t="s">
        <v>238</v>
      </c>
      <c r="AG157" s="128" t="s">
        <v>237</v>
      </c>
      <c r="AH157" s="128" t="s">
        <v>238</v>
      </c>
      <c r="AI157" s="128" t="s">
        <v>238</v>
      </c>
      <c r="AJ157" s="128" t="s">
        <v>238</v>
      </c>
      <c r="AK157" s="152" t="s">
        <v>2268</v>
      </c>
      <c r="AL157" s="98" t="s">
        <v>1963</v>
      </c>
    </row>
    <row r="158" spans="1:38" s="126" customFormat="1" ht="30" customHeight="1" x14ac:dyDescent="0.35">
      <c r="A158" s="127" t="s">
        <v>3314</v>
      </c>
      <c r="B158" s="128" t="s">
        <v>3315</v>
      </c>
      <c r="C158" s="95">
        <v>44033</v>
      </c>
      <c r="D158" s="95">
        <v>44058</v>
      </c>
      <c r="E158" s="129" t="s">
        <v>3316</v>
      </c>
      <c r="F158" s="113" t="str">
        <f t="shared" si="2"/>
        <v>https://www.sciencedirect.com/science/article/pii/S0146000520300616?via%3Dihub</v>
      </c>
      <c r="G158" s="125" t="s">
        <v>103</v>
      </c>
      <c r="H158" s="125" t="s">
        <v>104</v>
      </c>
      <c r="I158" s="128" t="s">
        <v>3317</v>
      </c>
      <c r="J158" s="129" t="s">
        <v>2858</v>
      </c>
      <c r="K158" s="129">
        <v>2020</v>
      </c>
      <c r="L158" s="125" t="s">
        <v>1757</v>
      </c>
      <c r="M158" s="129" t="s">
        <v>3318</v>
      </c>
      <c r="N158" s="97" t="s">
        <v>2238</v>
      </c>
      <c r="O158" s="129" t="s">
        <v>237</v>
      </c>
      <c r="P158" s="129" t="s">
        <v>238</v>
      </c>
      <c r="Q158" s="129" t="s">
        <v>238</v>
      </c>
      <c r="R158" s="130" t="s">
        <v>238</v>
      </c>
      <c r="S158" s="128" t="s">
        <v>105</v>
      </c>
      <c r="T158" s="93" t="s">
        <v>1865</v>
      </c>
      <c r="U158" s="129" t="s">
        <v>238</v>
      </c>
      <c r="V158" s="129" t="s">
        <v>237</v>
      </c>
      <c r="W158" s="128" t="s">
        <v>238</v>
      </c>
      <c r="X158" s="129" t="s">
        <v>237</v>
      </c>
      <c r="Y158" s="129" t="s">
        <v>238</v>
      </c>
      <c r="Z158" s="129" t="s">
        <v>238</v>
      </c>
      <c r="AA158" s="128" t="s">
        <v>238</v>
      </c>
      <c r="AB158" s="128" t="s">
        <v>238</v>
      </c>
      <c r="AC158" s="128" t="s">
        <v>238</v>
      </c>
      <c r="AD158" s="128" t="s">
        <v>238</v>
      </c>
      <c r="AE158" s="128" t="s">
        <v>238</v>
      </c>
      <c r="AF158" s="128" t="s">
        <v>238</v>
      </c>
      <c r="AG158" s="128" t="s">
        <v>238</v>
      </c>
      <c r="AH158" s="128" t="s">
        <v>238</v>
      </c>
      <c r="AI158" s="128" t="s">
        <v>238</v>
      </c>
      <c r="AJ158" s="128" t="s">
        <v>238</v>
      </c>
      <c r="AK158" s="152"/>
      <c r="AL158" s="98" t="s">
        <v>1963</v>
      </c>
    </row>
    <row r="159" spans="1:38" s="126" customFormat="1" ht="30" customHeight="1" x14ac:dyDescent="0.35">
      <c r="A159" s="127" t="s">
        <v>3319</v>
      </c>
      <c r="B159" s="128" t="s">
        <v>3320</v>
      </c>
      <c r="C159" s="95">
        <v>44033</v>
      </c>
      <c r="D159" s="95">
        <v>44058</v>
      </c>
      <c r="E159" s="129" t="s">
        <v>3321</v>
      </c>
      <c r="F159" s="113" t="str">
        <f t="shared" si="2"/>
        <v>https://www.sciencedirect.com/science/article/pii/S0146000520300677?via%3Dihub</v>
      </c>
      <c r="G159" s="97" t="s">
        <v>2269</v>
      </c>
      <c r="H159" s="125" t="s">
        <v>102</v>
      </c>
      <c r="I159" s="128" t="s">
        <v>3322</v>
      </c>
      <c r="J159" s="129" t="s">
        <v>2858</v>
      </c>
      <c r="K159" s="129">
        <v>2020</v>
      </c>
      <c r="L159" s="125" t="s">
        <v>1757</v>
      </c>
      <c r="M159" s="129" t="s">
        <v>3323</v>
      </c>
      <c r="N159" s="97" t="s">
        <v>2238</v>
      </c>
      <c r="O159" s="129" t="s">
        <v>237</v>
      </c>
      <c r="P159" s="129" t="s">
        <v>238</v>
      </c>
      <c r="Q159" s="129" t="s">
        <v>238</v>
      </c>
      <c r="R159" s="130" t="s">
        <v>238</v>
      </c>
      <c r="S159" s="128" t="s">
        <v>105</v>
      </c>
      <c r="T159" s="93" t="s">
        <v>1865</v>
      </c>
      <c r="U159" s="129" t="s">
        <v>237</v>
      </c>
      <c r="V159" s="129" t="s">
        <v>237</v>
      </c>
      <c r="W159" s="128" t="s">
        <v>237</v>
      </c>
      <c r="X159" s="129" t="s">
        <v>237</v>
      </c>
      <c r="Y159" s="129" t="s">
        <v>237</v>
      </c>
      <c r="Z159" s="129" t="s">
        <v>238</v>
      </c>
      <c r="AA159" s="128" t="s">
        <v>238</v>
      </c>
      <c r="AB159" s="128" t="s">
        <v>238</v>
      </c>
      <c r="AC159" s="128" t="s">
        <v>238</v>
      </c>
      <c r="AD159" s="128" t="s">
        <v>238</v>
      </c>
      <c r="AE159" s="128" t="s">
        <v>238</v>
      </c>
      <c r="AF159" s="128" t="s">
        <v>238</v>
      </c>
      <c r="AG159" s="128" t="s">
        <v>238</v>
      </c>
      <c r="AH159" s="128" t="s">
        <v>238</v>
      </c>
      <c r="AI159" s="128" t="s">
        <v>238</v>
      </c>
      <c r="AJ159" s="128" t="s">
        <v>238</v>
      </c>
      <c r="AK159" s="152"/>
      <c r="AL159" s="98" t="s">
        <v>1963</v>
      </c>
    </row>
    <row r="160" spans="1:38" s="126" customFormat="1" ht="30" customHeight="1" x14ac:dyDescent="0.35">
      <c r="A160" s="127" t="s">
        <v>3324</v>
      </c>
      <c r="B160" s="128" t="s">
        <v>3325</v>
      </c>
      <c r="C160" s="95">
        <v>44052</v>
      </c>
      <c r="D160" s="95">
        <v>44057</v>
      </c>
      <c r="E160" s="129" t="s">
        <v>3326</v>
      </c>
      <c r="F160" s="113" t="str">
        <f t="shared" si="2"/>
        <v>https://www.jpeds.com/article/S0022-3476(20)30986-0/fulltext</v>
      </c>
      <c r="G160" s="125" t="s">
        <v>103</v>
      </c>
      <c r="H160" s="125" t="s">
        <v>100</v>
      </c>
      <c r="I160" s="128" t="s">
        <v>3327</v>
      </c>
      <c r="J160" s="129" t="s">
        <v>2122</v>
      </c>
      <c r="K160" s="129">
        <v>2020</v>
      </c>
      <c r="L160" s="125" t="s">
        <v>1757</v>
      </c>
      <c r="M160" s="129" t="s">
        <v>3328</v>
      </c>
      <c r="N160" s="97" t="s">
        <v>2238</v>
      </c>
      <c r="O160" s="129" t="s">
        <v>237</v>
      </c>
      <c r="P160" s="129" t="s">
        <v>238</v>
      </c>
      <c r="Q160" s="129" t="s">
        <v>238</v>
      </c>
      <c r="R160" s="130" t="s">
        <v>238</v>
      </c>
      <c r="S160" s="128" t="s">
        <v>105</v>
      </c>
      <c r="T160" s="129">
        <v>85</v>
      </c>
      <c r="U160" s="129" t="s">
        <v>238</v>
      </c>
      <c r="V160" s="129" t="s">
        <v>238</v>
      </c>
      <c r="W160" s="128" t="s">
        <v>238</v>
      </c>
      <c r="X160" s="129" t="s">
        <v>237</v>
      </c>
      <c r="Y160" s="129" t="s">
        <v>238</v>
      </c>
      <c r="Z160" s="129" t="s">
        <v>238</v>
      </c>
      <c r="AA160" s="128" t="s">
        <v>238</v>
      </c>
      <c r="AB160" s="128" t="s">
        <v>238</v>
      </c>
      <c r="AC160" s="128" t="s">
        <v>238</v>
      </c>
      <c r="AD160" s="128" t="s">
        <v>238</v>
      </c>
      <c r="AE160" s="128" t="s">
        <v>238</v>
      </c>
      <c r="AF160" s="128" t="s">
        <v>238</v>
      </c>
      <c r="AG160" s="128" t="s">
        <v>238</v>
      </c>
      <c r="AH160" s="128" t="s">
        <v>238</v>
      </c>
      <c r="AI160" s="128" t="s">
        <v>238</v>
      </c>
      <c r="AJ160" s="128" t="s">
        <v>238</v>
      </c>
      <c r="AK160" s="152" t="s">
        <v>2398</v>
      </c>
      <c r="AL160" s="98" t="s">
        <v>1963</v>
      </c>
    </row>
    <row r="161" spans="1:38" s="126" customFormat="1" ht="30" customHeight="1" x14ac:dyDescent="0.35">
      <c r="A161" s="127" t="s">
        <v>3329</v>
      </c>
      <c r="B161" s="128" t="s">
        <v>3330</v>
      </c>
      <c r="C161" s="95">
        <v>44057</v>
      </c>
      <c r="D161" s="95">
        <v>44057</v>
      </c>
      <c r="E161" s="129" t="s">
        <v>3331</v>
      </c>
      <c r="F161" s="113" t="str">
        <f t="shared" si="2"/>
        <v>https://www.cdc.gov/mmwr/volumes/69/wr/mm6932e3.htm?s_cid=mm6932e3_w</v>
      </c>
      <c r="G161" s="125" t="s">
        <v>103</v>
      </c>
      <c r="H161" s="125" t="s">
        <v>100</v>
      </c>
      <c r="I161" s="128" t="s">
        <v>3332</v>
      </c>
      <c r="J161" s="129" t="s">
        <v>2608</v>
      </c>
      <c r="K161" s="129">
        <v>2020</v>
      </c>
      <c r="L161" s="125" t="s">
        <v>1757</v>
      </c>
      <c r="M161" s="129" t="s">
        <v>3333</v>
      </c>
      <c r="N161" s="97" t="s">
        <v>2238</v>
      </c>
      <c r="O161" s="129" t="s">
        <v>238</v>
      </c>
      <c r="P161" s="129" t="s">
        <v>237</v>
      </c>
      <c r="Q161" s="129" t="s">
        <v>238</v>
      </c>
      <c r="R161" s="130" t="s">
        <v>238</v>
      </c>
      <c r="S161" s="128" t="s">
        <v>105</v>
      </c>
      <c r="T161" s="129" t="s">
        <v>3334</v>
      </c>
      <c r="U161" s="129" t="s">
        <v>238</v>
      </c>
      <c r="V161" s="129" t="s">
        <v>238</v>
      </c>
      <c r="W161" s="128" t="s">
        <v>238</v>
      </c>
      <c r="X161" s="129" t="s">
        <v>238</v>
      </c>
      <c r="Y161" s="129" t="s">
        <v>238</v>
      </c>
      <c r="Z161" s="129" t="s">
        <v>237</v>
      </c>
      <c r="AA161" s="128" t="s">
        <v>237</v>
      </c>
      <c r="AB161" s="128" t="s">
        <v>237</v>
      </c>
      <c r="AC161" s="128" t="s">
        <v>237</v>
      </c>
      <c r="AD161" s="128" t="s">
        <v>238</v>
      </c>
      <c r="AE161" s="128" t="s">
        <v>238</v>
      </c>
      <c r="AF161" s="128" t="s">
        <v>238</v>
      </c>
      <c r="AG161" s="128" t="s">
        <v>238</v>
      </c>
      <c r="AH161" s="128" t="s">
        <v>238</v>
      </c>
      <c r="AI161" s="128" t="s">
        <v>238</v>
      </c>
      <c r="AJ161" s="128" t="s">
        <v>238</v>
      </c>
      <c r="AK161" s="152"/>
      <c r="AL161" s="98" t="s">
        <v>1963</v>
      </c>
    </row>
    <row r="162" spans="1:38" s="126" customFormat="1" ht="30" customHeight="1" x14ac:dyDescent="0.35">
      <c r="A162" s="127" t="s">
        <v>2979</v>
      </c>
      <c r="B162" s="98" t="s">
        <v>1762</v>
      </c>
      <c r="C162" s="95">
        <v>44020</v>
      </c>
      <c r="D162" s="95">
        <v>44057</v>
      </c>
      <c r="E162" s="129" t="s">
        <v>3335</v>
      </c>
      <c r="F162" s="113" t="str">
        <f t="shared" si="2"/>
        <v>https://www.nejm.org/doi/10.1056/NEJMc2016881</v>
      </c>
      <c r="G162" s="125" t="s">
        <v>103</v>
      </c>
      <c r="H162" s="125" t="s">
        <v>109</v>
      </c>
      <c r="I162" s="128" t="s">
        <v>3336</v>
      </c>
      <c r="J162" s="129" t="s">
        <v>2982</v>
      </c>
      <c r="K162" s="129">
        <v>2020</v>
      </c>
      <c r="L162" s="125" t="s">
        <v>1757</v>
      </c>
      <c r="M162" s="129" t="s">
        <v>2983</v>
      </c>
      <c r="N162" s="97" t="s">
        <v>2238</v>
      </c>
      <c r="O162" s="129" t="s">
        <v>237</v>
      </c>
      <c r="P162" s="129" t="s">
        <v>238</v>
      </c>
      <c r="Q162" s="129" t="s">
        <v>238</v>
      </c>
      <c r="R162" s="130" t="s">
        <v>238</v>
      </c>
      <c r="S162" s="128" t="s">
        <v>105</v>
      </c>
      <c r="T162" s="93" t="s">
        <v>1865</v>
      </c>
      <c r="U162" s="129" t="s">
        <v>237</v>
      </c>
      <c r="V162" s="129" t="s">
        <v>237</v>
      </c>
      <c r="W162" s="128" t="s">
        <v>238</v>
      </c>
      <c r="X162" s="129" t="s">
        <v>237</v>
      </c>
      <c r="Y162" s="129" t="s">
        <v>238</v>
      </c>
      <c r="Z162" s="129" t="s">
        <v>238</v>
      </c>
      <c r="AA162" s="128" t="s">
        <v>238</v>
      </c>
      <c r="AB162" s="128" t="s">
        <v>238</v>
      </c>
      <c r="AC162" s="128" t="s">
        <v>238</v>
      </c>
      <c r="AD162" s="128" t="s">
        <v>238</v>
      </c>
      <c r="AE162" s="128" t="s">
        <v>238</v>
      </c>
      <c r="AF162" s="128" t="s">
        <v>238</v>
      </c>
      <c r="AG162" s="128" t="s">
        <v>238</v>
      </c>
      <c r="AH162" s="128" t="s">
        <v>238</v>
      </c>
      <c r="AI162" s="128" t="s">
        <v>238</v>
      </c>
      <c r="AJ162" s="128" t="s">
        <v>238</v>
      </c>
      <c r="AK162" s="152"/>
      <c r="AL162" s="98" t="s">
        <v>1963</v>
      </c>
    </row>
    <row r="163" spans="1:38" s="126" customFormat="1" ht="30" customHeight="1" x14ac:dyDescent="0.35">
      <c r="A163" s="127" t="s">
        <v>3337</v>
      </c>
      <c r="B163" s="98" t="s">
        <v>1762</v>
      </c>
      <c r="C163" s="95">
        <v>44055</v>
      </c>
      <c r="D163" s="95">
        <v>44057</v>
      </c>
      <c r="E163" s="129" t="s">
        <v>3338</v>
      </c>
      <c r="F163" s="113" t="str">
        <f t="shared" si="2"/>
        <v>https://onlinelibrary.wiley.com/doi/full/10.1111/ijpo.12713</v>
      </c>
      <c r="G163" s="125" t="s">
        <v>103</v>
      </c>
      <c r="H163" s="125" t="s">
        <v>109</v>
      </c>
      <c r="I163" s="128" t="s">
        <v>3339</v>
      </c>
      <c r="J163" s="129" t="s">
        <v>3340</v>
      </c>
      <c r="K163" s="129">
        <v>2020</v>
      </c>
      <c r="L163" s="125" t="s">
        <v>1757</v>
      </c>
      <c r="M163" s="129" t="s">
        <v>3341</v>
      </c>
      <c r="N163" s="97" t="s">
        <v>2238</v>
      </c>
      <c r="O163" s="129" t="s">
        <v>238</v>
      </c>
      <c r="P163" s="129" t="s">
        <v>237</v>
      </c>
      <c r="Q163" s="129" t="s">
        <v>238</v>
      </c>
      <c r="R163" s="130" t="s">
        <v>238</v>
      </c>
      <c r="S163" s="128" t="s">
        <v>105</v>
      </c>
      <c r="T163" s="93" t="s">
        <v>1865</v>
      </c>
      <c r="U163" s="129" t="s">
        <v>238</v>
      </c>
      <c r="V163" s="129" t="s">
        <v>238</v>
      </c>
      <c r="W163" s="128" t="s">
        <v>238</v>
      </c>
      <c r="X163" s="129" t="s">
        <v>238</v>
      </c>
      <c r="Y163" s="129" t="s">
        <v>238</v>
      </c>
      <c r="Z163" s="129" t="s">
        <v>237</v>
      </c>
      <c r="AA163" s="128" t="s">
        <v>237</v>
      </c>
      <c r="AB163" s="128" t="s">
        <v>237</v>
      </c>
      <c r="AC163" s="128" t="s">
        <v>238</v>
      </c>
      <c r="AD163" s="128" t="s">
        <v>238</v>
      </c>
      <c r="AE163" s="128" t="s">
        <v>238</v>
      </c>
      <c r="AF163" s="128" t="s">
        <v>238</v>
      </c>
      <c r="AG163" s="128" t="s">
        <v>238</v>
      </c>
      <c r="AH163" s="128" t="s">
        <v>238</v>
      </c>
      <c r="AI163" s="128" t="s">
        <v>238</v>
      </c>
      <c r="AJ163" s="128" t="s">
        <v>238</v>
      </c>
      <c r="AK163" s="152"/>
      <c r="AL163" s="98" t="s">
        <v>1963</v>
      </c>
    </row>
    <row r="164" spans="1:38" s="126" customFormat="1" ht="30" customHeight="1" x14ac:dyDescent="0.35">
      <c r="A164" s="127" t="s">
        <v>3342</v>
      </c>
      <c r="B164" s="128" t="s">
        <v>3343</v>
      </c>
      <c r="C164" s="95">
        <v>44054</v>
      </c>
      <c r="D164" s="95">
        <v>44057</v>
      </c>
      <c r="E164" s="129" t="s">
        <v>3344</v>
      </c>
      <c r="F164" s="113" t="str">
        <f t="shared" si="2"/>
        <v>https://casereports.bmj.com/content/13/8/e237521.info</v>
      </c>
      <c r="G164" s="125" t="s">
        <v>167</v>
      </c>
      <c r="H164" s="125" t="s">
        <v>104</v>
      </c>
      <c r="I164" s="128" t="s">
        <v>3345</v>
      </c>
      <c r="J164" s="129" t="s">
        <v>3004</v>
      </c>
      <c r="K164" s="129">
        <v>2020</v>
      </c>
      <c r="L164" s="125" t="s">
        <v>1757</v>
      </c>
      <c r="M164" s="129" t="s">
        <v>3346</v>
      </c>
      <c r="N164" s="97" t="s">
        <v>2238</v>
      </c>
      <c r="O164" s="129" t="s">
        <v>237</v>
      </c>
      <c r="P164" s="129" t="s">
        <v>238</v>
      </c>
      <c r="Q164" s="129" t="s">
        <v>238</v>
      </c>
      <c r="R164" s="130" t="s">
        <v>238</v>
      </c>
      <c r="S164" s="128" t="s">
        <v>105</v>
      </c>
      <c r="T164" s="129">
        <v>1</v>
      </c>
      <c r="U164" s="129" t="s">
        <v>237</v>
      </c>
      <c r="V164" s="129" t="s">
        <v>238</v>
      </c>
      <c r="W164" s="128" t="s">
        <v>237</v>
      </c>
      <c r="X164" s="129" t="s">
        <v>237</v>
      </c>
      <c r="Y164" s="129" t="s">
        <v>237</v>
      </c>
      <c r="Z164" s="129" t="s">
        <v>238</v>
      </c>
      <c r="AA164" s="128" t="s">
        <v>238</v>
      </c>
      <c r="AB164" s="128" t="s">
        <v>238</v>
      </c>
      <c r="AC164" s="128" t="s">
        <v>238</v>
      </c>
      <c r="AD164" s="128" t="s">
        <v>238</v>
      </c>
      <c r="AE164" s="128" t="s">
        <v>238</v>
      </c>
      <c r="AF164" s="128" t="s">
        <v>238</v>
      </c>
      <c r="AG164" s="128" t="s">
        <v>238</v>
      </c>
      <c r="AH164" s="128" t="s">
        <v>238</v>
      </c>
      <c r="AI164" s="128" t="s">
        <v>238</v>
      </c>
      <c r="AJ164" s="128" t="s">
        <v>238</v>
      </c>
      <c r="AK164" s="152"/>
      <c r="AL164" s="98" t="s">
        <v>1963</v>
      </c>
    </row>
    <row r="165" spans="1:38" s="126" customFormat="1" ht="30" customHeight="1" x14ac:dyDescent="0.35">
      <c r="A165" s="127" t="s">
        <v>3347</v>
      </c>
      <c r="B165" s="128" t="s">
        <v>3348</v>
      </c>
      <c r="C165" s="95">
        <v>44054</v>
      </c>
      <c r="D165" s="95">
        <v>44055</v>
      </c>
      <c r="E165" s="129" t="s">
        <v>3349</v>
      </c>
      <c r="F165" s="113" t="str">
        <f t="shared" si="2"/>
        <v>https://onlinelibrary.wiley.com/doi/abs/10.1111/ijcp.13671</v>
      </c>
      <c r="G165" s="125" t="s">
        <v>3350</v>
      </c>
      <c r="H165" s="125" t="s">
        <v>1760</v>
      </c>
      <c r="I165" s="128" t="s">
        <v>3351</v>
      </c>
      <c r="J165" s="129" t="s">
        <v>3352</v>
      </c>
      <c r="K165" s="129">
        <v>2020</v>
      </c>
      <c r="L165" s="125" t="s">
        <v>1757</v>
      </c>
      <c r="M165" s="129" t="s">
        <v>3353</v>
      </c>
      <c r="N165" s="97" t="s">
        <v>2238</v>
      </c>
      <c r="O165" s="129" t="s">
        <v>238</v>
      </c>
      <c r="P165" s="129" t="s">
        <v>237</v>
      </c>
      <c r="Q165" s="129" t="s">
        <v>238</v>
      </c>
      <c r="R165" s="130" t="s">
        <v>238</v>
      </c>
      <c r="S165" s="128" t="s">
        <v>39</v>
      </c>
      <c r="T165" s="129" t="s">
        <v>3354</v>
      </c>
      <c r="U165" s="129" t="s">
        <v>238</v>
      </c>
      <c r="V165" s="129" t="s">
        <v>238</v>
      </c>
      <c r="W165" s="128" t="s">
        <v>238</v>
      </c>
      <c r="X165" s="129" t="s">
        <v>238</v>
      </c>
      <c r="Y165" s="129" t="s">
        <v>238</v>
      </c>
      <c r="Z165" s="129" t="s">
        <v>238</v>
      </c>
      <c r="AA165" s="128" t="s">
        <v>237</v>
      </c>
      <c r="AB165" s="128" t="s">
        <v>237</v>
      </c>
      <c r="AC165" s="128" t="s">
        <v>237</v>
      </c>
      <c r="AD165" s="128" t="s">
        <v>238</v>
      </c>
      <c r="AE165" s="128" t="s">
        <v>238</v>
      </c>
      <c r="AF165" s="128" t="s">
        <v>238</v>
      </c>
      <c r="AG165" s="128" t="s">
        <v>238</v>
      </c>
      <c r="AH165" s="128" t="s">
        <v>238</v>
      </c>
      <c r="AI165" s="128" t="s">
        <v>238</v>
      </c>
      <c r="AJ165" s="128" t="s">
        <v>238</v>
      </c>
      <c r="AK165" s="152"/>
      <c r="AL165" s="98" t="s">
        <v>1963</v>
      </c>
    </row>
    <row r="166" spans="1:38" s="126" customFormat="1" ht="30" customHeight="1" x14ac:dyDescent="0.35">
      <c r="A166" s="127" t="s">
        <v>3355</v>
      </c>
      <c r="B166" s="128" t="s">
        <v>3356</v>
      </c>
      <c r="C166" s="95">
        <v>44054</v>
      </c>
      <c r="D166" s="95">
        <v>44055</v>
      </c>
      <c r="E166" s="129" t="s">
        <v>3357</v>
      </c>
      <c r="F166" s="113" t="str">
        <f t="shared" si="2"/>
        <v>https://onlinelibrary.wiley.com/doi/abs/10.1111/aji.13320</v>
      </c>
      <c r="G166" s="97" t="s">
        <v>2269</v>
      </c>
      <c r="H166" s="125" t="s">
        <v>102</v>
      </c>
      <c r="I166" s="128" t="s">
        <v>3358</v>
      </c>
      <c r="J166" s="129" t="s">
        <v>2354</v>
      </c>
      <c r="K166" s="129">
        <v>2020</v>
      </c>
      <c r="L166" s="125" t="s">
        <v>1757</v>
      </c>
      <c r="M166" s="129" t="s">
        <v>3359</v>
      </c>
      <c r="N166" s="97" t="s">
        <v>2238</v>
      </c>
      <c r="O166" s="129" t="s">
        <v>237</v>
      </c>
      <c r="P166" s="129" t="s">
        <v>238</v>
      </c>
      <c r="Q166" s="129" t="s">
        <v>238</v>
      </c>
      <c r="R166" s="130" t="s">
        <v>238</v>
      </c>
      <c r="S166" s="128" t="s">
        <v>101</v>
      </c>
      <c r="T166" s="129" t="s">
        <v>3360</v>
      </c>
      <c r="U166" s="129" t="s">
        <v>237</v>
      </c>
      <c r="V166" s="129" t="s">
        <v>237</v>
      </c>
      <c r="W166" s="128" t="s">
        <v>237</v>
      </c>
      <c r="X166" s="129" t="s">
        <v>237</v>
      </c>
      <c r="Y166" s="129" t="s">
        <v>238</v>
      </c>
      <c r="Z166" s="129" t="s">
        <v>238</v>
      </c>
      <c r="AA166" s="128" t="s">
        <v>238</v>
      </c>
      <c r="AB166" s="128" t="s">
        <v>238</v>
      </c>
      <c r="AC166" s="128" t="s">
        <v>238</v>
      </c>
      <c r="AD166" s="128" t="s">
        <v>238</v>
      </c>
      <c r="AE166" s="128" t="s">
        <v>238</v>
      </c>
      <c r="AF166" s="128" t="s">
        <v>238</v>
      </c>
      <c r="AG166" s="128" t="s">
        <v>238</v>
      </c>
      <c r="AH166" s="128" t="s">
        <v>238</v>
      </c>
      <c r="AI166" s="128" t="s">
        <v>238</v>
      </c>
      <c r="AJ166" s="128" t="s">
        <v>238</v>
      </c>
      <c r="AK166" s="152"/>
      <c r="AL166" s="98" t="s">
        <v>1963</v>
      </c>
    </row>
    <row r="167" spans="1:38" s="126" customFormat="1" ht="30" customHeight="1" x14ac:dyDescent="0.35">
      <c r="A167" s="127" t="s">
        <v>3361</v>
      </c>
      <c r="B167" s="131" t="s">
        <v>3362</v>
      </c>
      <c r="C167" s="95" t="s">
        <v>2530</v>
      </c>
      <c r="D167" s="95">
        <v>44055</v>
      </c>
      <c r="E167" s="129" t="s">
        <v>3363</v>
      </c>
      <c r="F167" s="113" t="str">
        <f t="shared" si="2"/>
        <v>http://reproduct-endo.com/article/view/202587</v>
      </c>
      <c r="G167" s="125" t="s">
        <v>169</v>
      </c>
      <c r="H167" s="125" t="s">
        <v>104</v>
      </c>
      <c r="I167" s="128" t="s">
        <v>3364</v>
      </c>
      <c r="J167" s="129" t="s">
        <v>3365</v>
      </c>
      <c r="K167" s="129">
        <v>2020</v>
      </c>
      <c r="L167" s="125" t="s">
        <v>1757</v>
      </c>
      <c r="M167" s="129" t="s">
        <v>3366</v>
      </c>
      <c r="N167" s="97" t="s">
        <v>2238</v>
      </c>
      <c r="O167" s="129" t="s">
        <v>237</v>
      </c>
      <c r="P167" s="129" t="s">
        <v>238</v>
      </c>
      <c r="Q167" s="129" t="s">
        <v>238</v>
      </c>
      <c r="R167" s="130" t="s">
        <v>238</v>
      </c>
      <c r="S167" s="128" t="s">
        <v>39</v>
      </c>
      <c r="T167" s="129">
        <v>1</v>
      </c>
      <c r="U167" s="129" t="s">
        <v>237</v>
      </c>
      <c r="V167" s="129" t="s">
        <v>237</v>
      </c>
      <c r="W167" s="128" t="s">
        <v>237</v>
      </c>
      <c r="X167" s="129" t="s">
        <v>237</v>
      </c>
      <c r="Y167" s="129" t="s">
        <v>237</v>
      </c>
      <c r="Z167" s="129" t="s">
        <v>238</v>
      </c>
      <c r="AA167" s="128" t="s">
        <v>238</v>
      </c>
      <c r="AB167" s="128" t="s">
        <v>238</v>
      </c>
      <c r="AC167" s="128" t="s">
        <v>238</v>
      </c>
      <c r="AD167" s="128" t="s">
        <v>238</v>
      </c>
      <c r="AE167" s="128" t="s">
        <v>238</v>
      </c>
      <c r="AF167" s="128" t="s">
        <v>238</v>
      </c>
      <c r="AG167" s="128" t="s">
        <v>238</v>
      </c>
      <c r="AH167" s="128" t="s">
        <v>238</v>
      </c>
      <c r="AI167" s="128" t="s">
        <v>238</v>
      </c>
      <c r="AJ167" s="128" t="s">
        <v>238</v>
      </c>
      <c r="AK167" s="152"/>
      <c r="AL167" s="98" t="s">
        <v>1963</v>
      </c>
    </row>
    <row r="168" spans="1:38" s="126" customFormat="1" ht="30" customHeight="1" x14ac:dyDescent="0.35">
      <c r="A168" s="127" t="s">
        <v>3367</v>
      </c>
      <c r="B168" s="128" t="s">
        <v>3368</v>
      </c>
      <c r="C168" s="95">
        <v>44050</v>
      </c>
      <c r="D168" s="95">
        <v>44060</v>
      </c>
      <c r="E168" s="129" t="s">
        <v>3369</v>
      </c>
      <c r="F168" s="113" t="str">
        <f t="shared" si="2"/>
        <v>https://www.dovepress.com/fever-with-rash-is-one-of-the-first-presentations-of-covid-19-in-child-peer-reviewed-article-IMCRJ</v>
      </c>
      <c r="G168" s="125" t="s">
        <v>2123</v>
      </c>
      <c r="H168" s="125" t="s">
        <v>104</v>
      </c>
      <c r="I168" s="128" t="s">
        <v>3370</v>
      </c>
      <c r="J168" s="129" t="s">
        <v>3371</v>
      </c>
      <c r="K168" s="129">
        <v>2020</v>
      </c>
      <c r="L168" s="125" t="s">
        <v>1757</v>
      </c>
      <c r="M168" s="129" t="s">
        <v>3372</v>
      </c>
      <c r="N168" s="97" t="s">
        <v>2238</v>
      </c>
      <c r="O168" s="129" t="s">
        <v>238</v>
      </c>
      <c r="P168" s="129" t="s">
        <v>237</v>
      </c>
      <c r="Q168" s="129" t="s">
        <v>238</v>
      </c>
      <c r="R168" s="130" t="s">
        <v>238</v>
      </c>
      <c r="S168" s="128" t="s">
        <v>39</v>
      </c>
      <c r="T168" s="129">
        <v>1</v>
      </c>
      <c r="U168" s="129" t="s">
        <v>238</v>
      </c>
      <c r="V168" s="129" t="s">
        <v>238</v>
      </c>
      <c r="W168" s="128" t="s">
        <v>238</v>
      </c>
      <c r="X168" s="129" t="s">
        <v>238</v>
      </c>
      <c r="Y168" s="129" t="s">
        <v>238</v>
      </c>
      <c r="Z168" s="129" t="s">
        <v>238</v>
      </c>
      <c r="AA168" s="128" t="s">
        <v>237</v>
      </c>
      <c r="AB168" s="128" t="s">
        <v>238</v>
      </c>
      <c r="AC168" s="128" t="s">
        <v>238</v>
      </c>
      <c r="AD168" s="128" t="s">
        <v>237</v>
      </c>
      <c r="AE168" s="128" t="s">
        <v>238</v>
      </c>
      <c r="AF168" s="128" t="s">
        <v>238</v>
      </c>
      <c r="AG168" s="128" t="s">
        <v>238</v>
      </c>
      <c r="AH168" s="128" t="s">
        <v>238</v>
      </c>
      <c r="AI168" s="128" t="s">
        <v>238</v>
      </c>
      <c r="AJ168" s="128" t="s">
        <v>238</v>
      </c>
      <c r="AK168" s="152"/>
      <c r="AL168" s="98" t="s">
        <v>1963</v>
      </c>
    </row>
    <row r="169" spans="1:38" s="126" customFormat="1" ht="30" customHeight="1" x14ac:dyDescent="0.35">
      <c r="A169" s="127" t="s">
        <v>3373</v>
      </c>
      <c r="B169" s="98" t="s">
        <v>1762</v>
      </c>
      <c r="C169" s="95">
        <v>44015</v>
      </c>
      <c r="D169" s="95">
        <v>44056</v>
      </c>
      <c r="E169" s="129" t="s">
        <v>3374</v>
      </c>
      <c r="F169" s="113" t="str">
        <f t="shared" si="2"/>
        <v>https://www.sciencedirect.com/science/article/pii/S258993332030118X?via%3Dihub</v>
      </c>
      <c r="G169" s="125" t="s">
        <v>106</v>
      </c>
      <c r="H169" s="125" t="s">
        <v>104</v>
      </c>
      <c r="I169" s="128" t="s">
        <v>3375</v>
      </c>
      <c r="J169" s="129" t="s">
        <v>3376</v>
      </c>
      <c r="K169" s="129">
        <v>2020</v>
      </c>
      <c r="L169" s="125" t="s">
        <v>1757</v>
      </c>
      <c r="M169" s="129" t="s">
        <v>3377</v>
      </c>
      <c r="N169" s="97" t="s">
        <v>2238</v>
      </c>
      <c r="O169" s="129" t="s">
        <v>237</v>
      </c>
      <c r="P169" s="129" t="s">
        <v>238</v>
      </c>
      <c r="Q169" s="129" t="s">
        <v>238</v>
      </c>
      <c r="R169" s="130" t="s">
        <v>238</v>
      </c>
      <c r="S169" s="128" t="s">
        <v>39</v>
      </c>
      <c r="T169" s="129">
        <v>1</v>
      </c>
      <c r="U169" s="129" t="s">
        <v>237</v>
      </c>
      <c r="V169" s="129" t="s">
        <v>238</v>
      </c>
      <c r="W169" s="128" t="s">
        <v>238</v>
      </c>
      <c r="X169" s="129" t="s">
        <v>237</v>
      </c>
      <c r="Y169" s="129" t="s">
        <v>237</v>
      </c>
      <c r="Z169" s="129" t="s">
        <v>238</v>
      </c>
      <c r="AA169" s="128" t="s">
        <v>238</v>
      </c>
      <c r="AB169" s="128" t="s">
        <v>238</v>
      </c>
      <c r="AC169" s="128" t="s">
        <v>238</v>
      </c>
      <c r="AD169" s="128" t="s">
        <v>238</v>
      </c>
      <c r="AE169" s="128" t="s">
        <v>238</v>
      </c>
      <c r="AF169" s="128" t="s">
        <v>238</v>
      </c>
      <c r="AG169" s="128" t="s">
        <v>238</v>
      </c>
      <c r="AH169" s="128" t="s">
        <v>238</v>
      </c>
      <c r="AI169" s="128" t="s">
        <v>238</v>
      </c>
      <c r="AJ169" s="128" t="s">
        <v>238</v>
      </c>
      <c r="AK169" s="152"/>
      <c r="AL169" s="98" t="s">
        <v>1963</v>
      </c>
    </row>
    <row r="170" spans="1:38" s="126" customFormat="1" ht="30" customHeight="1" x14ac:dyDescent="0.35">
      <c r="A170" s="127" t="s">
        <v>3378</v>
      </c>
      <c r="B170" s="128" t="s">
        <v>3379</v>
      </c>
      <c r="C170" s="95">
        <v>44004</v>
      </c>
      <c r="D170" s="95">
        <v>44064</v>
      </c>
      <c r="E170" s="129" t="s">
        <v>3380</v>
      </c>
      <c r="F170" s="113" t="str">
        <f t="shared" si="2"/>
        <v>https://jlmc.edu.np/index.php/JLMC/article/view/381</v>
      </c>
      <c r="G170" s="125" t="s">
        <v>2596</v>
      </c>
      <c r="H170" s="125" t="s">
        <v>102</v>
      </c>
      <c r="I170" s="128" t="s">
        <v>3381</v>
      </c>
      <c r="J170" s="129" t="s">
        <v>2686</v>
      </c>
      <c r="K170" s="129">
        <v>2020</v>
      </c>
      <c r="L170" s="125" t="s">
        <v>1757</v>
      </c>
      <c r="M170" s="129" t="s">
        <v>3382</v>
      </c>
      <c r="N170" s="97" t="s">
        <v>2238</v>
      </c>
      <c r="O170" s="129" t="s">
        <v>237</v>
      </c>
      <c r="P170" s="129" t="s">
        <v>238</v>
      </c>
      <c r="Q170" s="129" t="s">
        <v>238</v>
      </c>
      <c r="R170" s="130" t="s">
        <v>237</v>
      </c>
      <c r="S170" s="128" t="s">
        <v>39</v>
      </c>
      <c r="T170" s="93" t="s">
        <v>1865</v>
      </c>
      <c r="U170" s="129" t="s">
        <v>238</v>
      </c>
      <c r="V170" s="129" t="s">
        <v>237</v>
      </c>
      <c r="W170" s="128" t="s">
        <v>238</v>
      </c>
      <c r="X170" s="129" t="s">
        <v>237</v>
      </c>
      <c r="Y170" s="129" t="s">
        <v>238</v>
      </c>
      <c r="Z170" s="129" t="s">
        <v>238</v>
      </c>
      <c r="AA170" s="128" t="s">
        <v>238</v>
      </c>
      <c r="AB170" s="128" t="s">
        <v>238</v>
      </c>
      <c r="AC170" s="128" t="s">
        <v>238</v>
      </c>
      <c r="AD170" s="128" t="s">
        <v>238</v>
      </c>
      <c r="AE170" s="128" t="s">
        <v>238</v>
      </c>
      <c r="AF170" s="128" t="s">
        <v>238</v>
      </c>
      <c r="AG170" s="128" t="s">
        <v>238</v>
      </c>
      <c r="AH170" s="128" t="s">
        <v>237</v>
      </c>
      <c r="AI170" s="128" t="s">
        <v>238</v>
      </c>
      <c r="AJ170" s="128" t="s">
        <v>238</v>
      </c>
      <c r="AK170" s="152" t="s">
        <v>2268</v>
      </c>
      <c r="AL170" s="128" t="s">
        <v>3519</v>
      </c>
    </row>
    <row r="171" spans="1:38" s="126" customFormat="1" ht="30" customHeight="1" x14ac:dyDescent="0.35">
      <c r="A171" s="127" t="s">
        <v>3383</v>
      </c>
      <c r="B171" s="98" t="s">
        <v>1762</v>
      </c>
      <c r="C171" s="95">
        <v>43999</v>
      </c>
      <c r="D171" s="95">
        <v>44064</v>
      </c>
      <c r="E171" s="129" t="s">
        <v>3384</v>
      </c>
      <c r="F171" s="113" t="str">
        <f t="shared" si="2"/>
        <v>https://www.ncbi.nlm.nih.gov/pmc/articles/PMC7307805/</v>
      </c>
      <c r="G171" s="125" t="s">
        <v>2596</v>
      </c>
      <c r="H171" s="125" t="s">
        <v>102</v>
      </c>
      <c r="I171" s="128" t="s">
        <v>3385</v>
      </c>
      <c r="J171" s="129" t="s">
        <v>3386</v>
      </c>
      <c r="K171" s="129">
        <v>2020</v>
      </c>
      <c r="L171" s="125" t="s">
        <v>1757</v>
      </c>
      <c r="M171" s="129" t="s">
        <v>3387</v>
      </c>
      <c r="N171" s="97" t="s">
        <v>2238</v>
      </c>
      <c r="O171" s="129" t="s">
        <v>237</v>
      </c>
      <c r="P171" s="129" t="s">
        <v>238</v>
      </c>
      <c r="Q171" s="129" t="s">
        <v>238</v>
      </c>
      <c r="R171" s="130" t="s">
        <v>237</v>
      </c>
      <c r="S171" s="128" t="s">
        <v>39</v>
      </c>
      <c r="T171" s="93" t="s">
        <v>1865</v>
      </c>
      <c r="U171" s="129" t="s">
        <v>237</v>
      </c>
      <c r="V171" s="129" t="s">
        <v>237</v>
      </c>
      <c r="W171" s="128" t="s">
        <v>238</v>
      </c>
      <c r="X171" s="129" t="s">
        <v>237</v>
      </c>
      <c r="Y171" s="129" t="s">
        <v>238</v>
      </c>
      <c r="Z171" s="129" t="s">
        <v>238</v>
      </c>
      <c r="AA171" s="128" t="s">
        <v>238</v>
      </c>
      <c r="AB171" s="128" t="s">
        <v>238</v>
      </c>
      <c r="AC171" s="128" t="s">
        <v>238</v>
      </c>
      <c r="AD171" s="128" t="s">
        <v>238</v>
      </c>
      <c r="AE171" s="128" t="s">
        <v>238</v>
      </c>
      <c r="AF171" s="128" t="s">
        <v>238</v>
      </c>
      <c r="AG171" s="128" t="s">
        <v>237</v>
      </c>
      <c r="AH171" s="128" t="s">
        <v>238</v>
      </c>
      <c r="AI171" s="128" t="s">
        <v>238</v>
      </c>
      <c r="AJ171" s="128" t="s">
        <v>238</v>
      </c>
      <c r="AK171" s="152"/>
      <c r="AL171" s="128" t="s">
        <v>3519</v>
      </c>
    </row>
    <row r="172" spans="1:38" s="126" customFormat="1" ht="30" customHeight="1" x14ac:dyDescent="0.35">
      <c r="A172" s="127" t="s">
        <v>3388</v>
      </c>
      <c r="B172" s="128" t="s">
        <v>3389</v>
      </c>
      <c r="C172" s="95">
        <v>43941</v>
      </c>
      <c r="D172" s="95">
        <v>44064</v>
      </c>
      <c r="E172" s="129" t="s">
        <v>3390</v>
      </c>
      <c r="F172" s="113" t="str">
        <f t="shared" si="2"/>
        <v>https://pubmed.ncbi.nlm.nih.gov/32335608/</v>
      </c>
      <c r="G172" s="125" t="s">
        <v>2596</v>
      </c>
      <c r="H172" s="125" t="s">
        <v>104</v>
      </c>
      <c r="I172" s="128" t="s">
        <v>3391</v>
      </c>
      <c r="J172" s="129" t="s">
        <v>3392</v>
      </c>
      <c r="K172" s="129">
        <v>2020</v>
      </c>
      <c r="L172" s="125" t="s">
        <v>1757</v>
      </c>
      <c r="M172" s="129" t="s">
        <v>3393</v>
      </c>
      <c r="N172" s="97" t="s">
        <v>2238</v>
      </c>
      <c r="O172" s="129" t="s">
        <v>238</v>
      </c>
      <c r="P172" s="129" t="s">
        <v>238</v>
      </c>
      <c r="Q172" s="129" t="s">
        <v>238</v>
      </c>
      <c r="R172" s="130" t="s">
        <v>237</v>
      </c>
      <c r="S172" s="128" t="s">
        <v>39</v>
      </c>
      <c r="T172" s="93" t="s">
        <v>1865</v>
      </c>
      <c r="U172" s="129" t="s">
        <v>238</v>
      </c>
      <c r="V172" s="129" t="s">
        <v>238</v>
      </c>
      <c r="W172" s="128" t="s">
        <v>238</v>
      </c>
      <c r="X172" s="129" t="s">
        <v>238</v>
      </c>
      <c r="Y172" s="129" t="s">
        <v>238</v>
      </c>
      <c r="Z172" s="129" t="s">
        <v>238</v>
      </c>
      <c r="AA172" s="128" t="s">
        <v>238</v>
      </c>
      <c r="AB172" s="128" t="s">
        <v>238</v>
      </c>
      <c r="AC172" s="128" t="s">
        <v>238</v>
      </c>
      <c r="AD172" s="128" t="s">
        <v>238</v>
      </c>
      <c r="AE172" s="128" t="s">
        <v>238</v>
      </c>
      <c r="AF172" s="128" t="s">
        <v>238</v>
      </c>
      <c r="AG172" s="128" t="s">
        <v>237</v>
      </c>
      <c r="AH172" s="128" t="s">
        <v>237</v>
      </c>
      <c r="AI172" s="128" t="s">
        <v>238</v>
      </c>
      <c r="AJ172" s="128" t="s">
        <v>238</v>
      </c>
      <c r="AK172" s="152"/>
      <c r="AL172" s="128" t="s">
        <v>3519</v>
      </c>
    </row>
    <row r="173" spans="1:38" s="126" customFormat="1" ht="30" customHeight="1" x14ac:dyDescent="0.35">
      <c r="A173" s="127" t="s">
        <v>3394</v>
      </c>
      <c r="B173" s="128" t="s">
        <v>3395</v>
      </c>
      <c r="C173" s="95" t="s">
        <v>2530</v>
      </c>
      <c r="D173" s="95">
        <v>44064</v>
      </c>
      <c r="E173" s="129" t="s">
        <v>3396</v>
      </c>
      <c r="F173" s="113" t="str">
        <f t="shared" si="2"/>
        <v>http://search.ebscohost.com/login.aspx?direct=true&amp;profile=ehost&amp;scope=site&amp;authtype=crawler&amp;jrnl=19924852&amp;AN=144452215&amp;h=C2AzNiYhzvL7aAOh4F5WOl%2FrV0sFG7rBNRDuvRLbnrXWVQKV%2BlmTiA0zh5SmmBqrDbvodg8IsYnjUqUsvxrEyw%3D%3D&amp;crl=c</v>
      </c>
      <c r="G173" s="125" t="s">
        <v>112</v>
      </c>
      <c r="H173" s="125" t="s">
        <v>102</v>
      </c>
      <c r="I173" s="128" t="s">
        <v>3397</v>
      </c>
      <c r="J173" s="129" t="s">
        <v>2703</v>
      </c>
      <c r="K173" s="129">
        <v>2020</v>
      </c>
      <c r="L173" s="125" t="s">
        <v>1757</v>
      </c>
      <c r="M173" s="93" t="s">
        <v>3516</v>
      </c>
      <c r="N173" s="97" t="s">
        <v>2238</v>
      </c>
      <c r="O173" s="129" t="s">
        <v>237</v>
      </c>
      <c r="P173" s="129" t="s">
        <v>238</v>
      </c>
      <c r="Q173" s="129" t="s">
        <v>238</v>
      </c>
      <c r="R173" s="130" t="s">
        <v>238</v>
      </c>
      <c r="S173" s="128" t="s">
        <v>39</v>
      </c>
      <c r="T173" s="93" t="s">
        <v>1865</v>
      </c>
      <c r="U173" s="129" t="s">
        <v>237</v>
      </c>
      <c r="V173" s="129" t="s">
        <v>238</v>
      </c>
      <c r="W173" s="128" t="s">
        <v>237</v>
      </c>
      <c r="X173" s="129" t="s">
        <v>237</v>
      </c>
      <c r="Y173" s="129" t="s">
        <v>238</v>
      </c>
      <c r="Z173" s="129" t="s">
        <v>238</v>
      </c>
      <c r="AA173" s="128" t="s">
        <v>238</v>
      </c>
      <c r="AB173" s="128" t="s">
        <v>238</v>
      </c>
      <c r="AC173" s="128" t="s">
        <v>238</v>
      </c>
      <c r="AD173" s="128" t="s">
        <v>238</v>
      </c>
      <c r="AE173" s="128" t="s">
        <v>238</v>
      </c>
      <c r="AF173" s="128" t="s">
        <v>238</v>
      </c>
      <c r="AG173" s="128" t="s">
        <v>238</v>
      </c>
      <c r="AH173" s="128" t="s">
        <v>238</v>
      </c>
      <c r="AI173" s="128" t="s">
        <v>238</v>
      </c>
      <c r="AJ173" s="128" t="s">
        <v>238</v>
      </c>
      <c r="AK173" s="152"/>
      <c r="AL173" s="128" t="s">
        <v>3519</v>
      </c>
    </row>
    <row r="174" spans="1:38" s="126" customFormat="1" ht="30" customHeight="1" x14ac:dyDescent="0.35">
      <c r="A174" s="127" t="s">
        <v>3398</v>
      </c>
      <c r="B174" s="98" t="s">
        <v>1762</v>
      </c>
      <c r="C174" s="95">
        <v>44004</v>
      </c>
      <c r="D174" s="95">
        <v>44064</v>
      </c>
      <c r="E174" s="129" t="s">
        <v>3399</v>
      </c>
      <c r="F174" s="113" t="str">
        <f t="shared" si="2"/>
        <v>https://www.ncbi.nlm.nih.gov/pmc/articles/PMC7306649/</v>
      </c>
      <c r="G174" s="125" t="s">
        <v>107</v>
      </c>
      <c r="H174" s="125" t="s">
        <v>109</v>
      </c>
      <c r="I174" s="128" t="s">
        <v>3400</v>
      </c>
      <c r="J174" s="129" t="s">
        <v>2829</v>
      </c>
      <c r="K174" s="129">
        <v>2020</v>
      </c>
      <c r="L174" s="125" t="s">
        <v>1757</v>
      </c>
      <c r="M174" s="129" t="s">
        <v>3401</v>
      </c>
      <c r="N174" s="97" t="s">
        <v>2238</v>
      </c>
      <c r="O174" s="129" t="s">
        <v>237</v>
      </c>
      <c r="P174" s="129" t="s">
        <v>238</v>
      </c>
      <c r="Q174" s="129" t="s">
        <v>238</v>
      </c>
      <c r="R174" s="130" t="s">
        <v>238</v>
      </c>
      <c r="S174" s="128" t="s">
        <v>39</v>
      </c>
      <c r="T174" s="93" t="s">
        <v>1865</v>
      </c>
      <c r="U174" s="129" t="s">
        <v>237</v>
      </c>
      <c r="V174" s="129" t="s">
        <v>238</v>
      </c>
      <c r="W174" s="128" t="s">
        <v>238</v>
      </c>
      <c r="X174" s="129" t="s">
        <v>237</v>
      </c>
      <c r="Y174" s="129" t="s">
        <v>237</v>
      </c>
      <c r="Z174" s="129" t="s">
        <v>238</v>
      </c>
      <c r="AA174" s="128" t="s">
        <v>238</v>
      </c>
      <c r="AB174" s="128" t="s">
        <v>238</v>
      </c>
      <c r="AC174" s="128" t="s">
        <v>238</v>
      </c>
      <c r="AD174" s="128" t="s">
        <v>238</v>
      </c>
      <c r="AE174" s="128" t="s">
        <v>238</v>
      </c>
      <c r="AF174" s="128" t="s">
        <v>238</v>
      </c>
      <c r="AG174" s="128" t="s">
        <v>238</v>
      </c>
      <c r="AH174" s="128" t="s">
        <v>238</v>
      </c>
      <c r="AI174" s="128" t="s">
        <v>238</v>
      </c>
      <c r="AJ174" s="128" t="s">
        <v>238</v>
      </c>
      <c r="AK174" s="152"/>
      <c r="AL174" s="128" t="s">
        <v>3519</v>
      </c>
    </row>
    <row r="175" spans="1:38" s="126" customFormat="1" ht="30" customHeight="1" x14ac:dyDescent="0.35">
      <c r="A175" s="127" t="s">
        <v>3402</v>
      </c>
      <c r="B175" s="98" t="s">
        <v>1762</v>
      </c>
      <c r="C175" s="95">
        <v>44019</v>
      </c>
      <c r="D175" s="95">
        <v>44064</v>
      </c>
      <c r="E175" s="129" t="s">
        <v>3403</v>
      </c>
      <c r="F175" s="113" t="str">
        <f t="shared" si="2"/>
        <v>https://pubmed.ncbi.nlm.nih.gov/32651305/</v>
      </c>
      <c r="G175" s="125" t="s">
        <v>112</v>
      </c>
      <c r="H175" s="125" t="s">
        <v>102</v>
      </c>
      <c r="I175" s="128" t="s">
        <v>3404</v>
      </c>
      <c r="J175" s="129" t="s">
        <v>3405</v>
      </c>
      <c r="K175" s="129">
        <v>2020</v>
      </c>
      <c r="L175" s="125" t="s">
        <v>1757</v>
      </c>
      <c r="M175" s="93" t="s">
        <v>3516</v>
      </c>
      <c r="N175" s="97" t="s">
        <v>2238</v>
      </c>
      <c r="O175" s="129" t="s">
        <v>237</v>
      </c>
      <c r="P175" s="129" t="s">
        <v>237</v>
      </c>
      <c r="Q175" s="129" t="s">
        <v>238</v>
      </c>
      <c r="R175" s="130" t="s">
        <v>238</v>
      </c>
      <c r="S175" s="128" t="s">
        <v>39</v>
      </c>
      <c r="T175" s="93" t="s">
        <v>1865</v>
      </c>
      <c r="U175" s="129" t="s">
        <v>237</v>
      </c>
      <c r="V175" s="129" t="s">
        <v>238</v>
      </c>
      <c r="W175" s="128" t="s">
        <v>237</v>
      </c>
      <c r="X175" s="129" t="s">
        <v>237</v>
      </c>
      <c r="Y175" s="129" t="s">
        <v>238</v>
      </c>
      <c r="Z175" s="129" t="s">
        <v>237</v>
      </c>
      <c r="AA175" s="128" t="s">
        <v>238</v>
      </c>
      <c r="AB175" s="128" t="s">
        <v>238</v>
      </c>
      <c r="AC175" s="128" t="s">
        <v>238</v>
      </c>
      <c r="AD175" s="128" t="s">
        <v>238</v>
      </c>
      <c r="AE175" s="128" t="s">
        <v>238</v>
      </c>
      <c r="AF175" s="128" t="s">
        <v>238</v>
      </c>
      <c r="AG175" s="128" t="s">
        <v>238</v>
      </c>
      <c r="AH175" s="128" t="s">
        <v>238</v>
      </c>
      <c r="AI175" s="128" t="s">
        <v>238</v>
      </c>
      <c r="AJ175" s="128" t="s">
        <v>238</v>
      </c>
      <c r="AK175" s="152"/>
      <c r="AL175" s="128" t="s">
        <v>3519</v>
      </c>
    </row>
    <row r="176" spans="1:38" s="126" customFormat="1" ht="30" customHeight="1" x14ac:dyDescent="0.35">
      <c r="A176" s="127" t="s">
        <v>3406</v>
      </c>
      <c r="B176" s="98" t="s">
        <v>1762</v>
      </c>
      <c r="C176" s="95">
        <v>44004</v>
      </c>
      <c r="D176" s="95">
        <v>44064</v>
      </c>
      <c r="E176" s="129" t="s">
        <v>3407</v>
      </c>
      <c r="F176" s="113" t="str">
        <f t="shared" si="2"/>
        <v>https://www.ncbi.nlm.nih.gov/pmc/articles/PMC7306448/</v>
      </c>
      <c r="G176" s="125" t="s">
        <v>169</v>
      </c>
      <c r="H176" s="125" t="s">
        <v>109</v>
      </c>
      <c r="I176" s="128" t="s">
        <v>3408</v>
      </c>
      <c r="J176" s="129" t="s">
        <v>2829</v>
      </c>
      <c r="K176" s="129">
        <v>2020</v>
      </c>
      <c r="L176" s="125" t="s">
        <v>1757</v>
      </c>
      <c r="M176" s="129" t="s">
        <v>3409</v>
      </c>
      <c r="N176" s="97" t="s">
        <v>2238</v>
      </c>
      <c r="O176" s="129" t="s">
        <v>237</v>
      </c>
      <c r="P176" s="129" t="s">
        <v>238</v>
      </c>
      <c r="Q176" s="129" t="s">
        <v>238</v>
      </c>
      <c r="R176" s="130" t="s">
        <v>238</v>
      </c>
      <c r="S176" s="128" t="s">
        <v>39</v>
      </c>
      <c r="T176" s="129">
        <v>1</v>
      </c>
      <c r="U176" s="129" t="s">
        <v>237</v>
      </c>
      <c r="V176" s="129" t="s">
        <v>238</v>
      </c>
      <c r="W176" s="128" t="s">
        <v>238</v>
      </c>
      <c r="X176" s="129" t="s">
        <v>237</v>
      </c>
      <c r="Y176" s="129" t="s">
        <v>237</v>
      </c>
      <c r="Z176" s="129" t="s">
        <v>238</v>
      </c>
      <c r="AA176" s="128" t="s">
        <v>238</v>
      </c>
      <c r="AB176" s="128" t="s">
        <v>238</v>
      </c>
      <c r="AC176" s="128" t="s">
        <v>238</v>
      </c>
      <c r="AD176" s="128" t="s">
        <v>238</v>
      </c>
      <c r="AE176" s="128" t="s">
        <v>238</v>
      </c>
      <c r="AF176" s="128" t="s">
        <v>238</v>
      </c>
      <c r="AG176" s="128" t="s">
        <v>238</v>
      </c>
      <c r="AH176" s="128" t="s">
        <v>238</v>
      </c>
      <c r="AI176" s="128" t="s">
        <v>238</v>
      </c>
      <c r="AJ176" s="128" t="s">
        <v>238</v>
      </c>
      <c r="AK176" s="152"/>
      <c r="AL176" s="128" t="s">
        <v>3519</v>
      </c>
    </row>
    <row r="177" spans="1:38" s="126" customFormat="1" ht="30" customHeight="1" x14ac:dyDescent="0.35">
      <c r="A177" s="127" t="s">
        <v>3410</v>
      </c>
      <c r="B177" s="128" t="s">
        <v>3411</v>
      </c>
      <c r="C177" s="95">
        <v>43968</v>
      </c>
      <c r="D177" s="95">
        <v>44064</v>
      </c>
      <c r="E177" s="129" t="s">
        <v>3412</v>
      </c>
      <c r="F177" s="113" t="str">
        <f t="shared" si="2"/>
        <v>https://preprints.aijr.org/index.php/ap/preprint/view/72</v>
      </c>
      <c r="G177" s="125" t="s">
        <v>112</v>
      </c>
      <c r="H177" s="125" t="s">
        <v>104</v>
      </c>
      <c r="I177" s="128" t="s">
        <v>3413</v>
      </c>
      <c r="J177" s="129" t="s">
        <v>3414</v>
      </c>
      <c r="K177" s="129">
        <v>2020</v>
      </c>
      <c r="L177" s="125" t="s">
        <v>1757</v>
      </c>
      <c r="M177" s="93" t="s">
        <v>3516</v>
      </c>
      <c r="N177" s="97" t="s">
        <v>2238</v>
      </c>
      <c r="O177" s="129" t="s">
        <v>237</v>
      </c>
      <c r="P177" s="129" t="s">
        <v>238</v>
      </c>
      <c r="Q177" s="129" t="s">
        <v>238</v>
      </c>
      <c r="R177" s="130" t="s">
        <v>238</v>
      </c>
      <c r="S177" s="128" t="s">
        <v>39</v>
      </c>
      <c r="T177" s="93" t="s">
        <v>1865</v>
      </c>
      <c r="U177" s="129" t="s">
        <v>237</v>
      </c>
      <c r="V177" s="129" t="s">
        <v>238</v>
      </c>
      <c r="W177" s="128" t="s">
        <v>238</v>
      </c>
      <c r="X177" s="129" t="s">
        <v>237</v>
      </c>
      <c r="Y177" s="129" t="s">
        <v>238</v>
      </c>
      <c r="Z177" s="129" t="s">
        <v>238</v>
      </c>
      <c r="AA177" s="128" t="s">
        <v>238</v>
      </c>
      <c r="AB177" s="128" t="s">
        <v>238</v>
      </c>
      <c r="AC177" s="128" t="s">
        <v>238</v>
      </c>
      <c r="AD177" s="128" t="s">
        <v>238</v>
      </c>
      <c r="AE177" s="128" t="s">
        <v>238</v>
      </c>
      <c r="AF177" s="128" t="s">
        <v>238</v>
      </c>
      <c r="AG177" s="128" t="s">
        <v>238</v>
      </c>
      <c r="AH177" s="128" t="s">
        <v>238</v>
      </c>
      <c r="AI177" s="128" t="s">
        <v>238</v>
      </c>
      <c r="AJ177" s="128" t="s">
        <v>238</v>
      </c>
      <c r="AK177" s="152"/>
      <c r="AL177" s="128" t="s">
        <v>3519</v>
      </c>
    </row>
    <row r="178" spans="1:38" s="126" customFormat="1" ht="30" customHeight="1" x14ac:dyDescent="0.35">
      <c r="A178" s="127" t="s">
        <v>3415</v>
      </c>
      <c r="B178" s="128" t="s">
        <v>3416</v>
      </c>
      <c r="C178" s="95">
        <v>43932</v>
      </c>
      <c r="D178" s="95">
        <v>44064</v>
      </c>
      <c r="E178" s="129" t="s">
        <v>3417</v>
      </c>
      <c r="F178" s="113" t="str">
        <f t="shared" si="2"/>
        <v>https://www.ncbi.nlm.nih.gov/pmc/articles/PMC7150531/</v>
      </c>
      <c r="G178" s="125" t="s">
        <v>112</v>
      </c>
      <c r="H178" s="125" t="s">
        <v>109</v>
      </c>
      <c r="I178" s="128" t="s">
        <v>3418</v>
      </c>
      <c r="J178" s="129" t="s">
        <v>3419</v>
      </c>
      <c r="K178" s="129">
        <v>2020</v>
      </c>
      <c r="L178" s="125" t="s">
        <v>1757</v>
      </c>
      <c r="M178" s="129" t="s">
        <v>3420</v>
      </c>
      <c r="N178" s="97" t="s">
        <v>2238</v>
      </c>
      <c r="O178" s="129" t="s">
        <v>237</v>
      </c>
      <c r="P178" s="129" t="s">
        <v>238</v>
      </c>
      <c r="Q178" s="129" t="s">
        <v>238</v>
      </c>
      <c r="R178" s="130" t="s">
        <v>237</v>
      </c>
      <c r="S178" s="128" t="s">
        <v>39</v>
      </c>
      <c r="T178" s="93" t="s">
        <v>1865</v>
      </c>
      <c r="U178" s="129" t="s">
        <v>238</v>
      </c>
      <c r="V178" s="129" t="s">
        <v>237</v>
      </c>
      <c r="W178" s="128" t="s">
        <v>238</v>
      </c>
      <c r="X178" s="129" t="s">
        <v>237</v>
      </c>
      <c r="Y178" s="129" t="s">
        <v>237</v>
      </c>
      <c r="Z178" s="129" t="s">
        <v>238</v>
      </c>
      <c r="AA178" s="128" t="s">
        <v>238</v>
      </c>
      <c r="AB178" s="128" t="s">
        <v>238</v>
      </c>
      <c r="AC178" s="128" t="s">
        <v>238</v>
      </c>
      <c r="AD178" s="128" t="s">
        <v>238</v>
      </c>
      <c r="AE178" s="128" t="s">
        <v>238</v>
      </c>
      <c r="AF178" s="128" t="s">
        <v>238</v>
      </c>
      <c r="AG178" s="128" t="s">
        <v>237</v>
      </c>
      <c r="AH178" s="128" t="s">
        <v>238</v>
      </c>
      <c r="AI178" s="128" t="s">
        <v>238</v>
      </c>
      <c r="AJ178" s="128" t="s">
        <v>238</v>
      </c>
      <c r="AK178" s="152"/>
      <c r="AL178" s="128" t="s">
        <v>3519</v>
      </c>
    </row>
    <row r="179" spans="1:38" s="126" customFormat="1" ht="30" customHeight="1" x14ac:dyDescent="0.35">
      <c r="A179" s="127" t="s">
        <v>3421</v>
      </c>
      <c r="B179" s="128" t="s">
        <v>3422</v>
      </c>
      <c r="C179" s="95">
        <v>44032</v>
      </c>
      <c r="D179" s="95">
        <v>44064</v>
      </c>
      <c r="E179" s="129" t="s">
        <v>3423</v>
      </c>
      <c r="F179" s="113" t="str">
        <f t="shared" si="2"/>
        <v>https://www.researchgate.net/publication/342763907_COVID-19_in_Children_Present_and_Future_Perspective_An_Interim_Review</v>
      </c>
      <c r="G179" s="97" t="s">
        <v>2269</v>
      </c>
      <c r="H179" s="125" t="s">
        <v>102</v>
      </c>
      <c r="I179" s="128" t="s">
        <v>3424</v>
      </c>
      <c r="J179" s="129" t="s">
        <v>3425</v>
      </c>
      <c r="K179" s="129">
        <v>2020</v>
      </c>
      <c r="L179" s="125" t="s">
        <v>1757</v>
      </c>
      <c r="M179" s="129" t="s">
        <v>3426</v>
      </c>
      <c r="N179" s="97" t="s">
        <v>2238</v>
      </c>
      <c r="O179" s="129" t="s">
        <v>238</v>
      </c>
      <c r="P179" s="129" t="s">
        <v>237</v>
      </c>
      <c r="Q179" s="129" t="s">
        <v>238</v>
      </c>
      <c r="R179" s="130" t="s">
        <v>238</v>
      </c>
      <c r="S179" s="128" t="s">
        <v>101</v>
      </c>
      <c r="T179" s="93" t="s">
        <v>1865</v>
      </c>
      <c r="U179" s="129" t="s">
        <v>238</v>
      </c>
      <c r="V179" s="129" t="s">
        <v>238</v>
      </c>
      <c r="W179" s="128" t="s">
        <v>238</v>
      </c>
      <c r="X179" s="129" t="s">
        <v>238</v>
      </c>
      <c r="Y179" s="129" t="s">
        <v>238</v>
      </c>
      <c r="Z179" s="129" t="s">
        <v>238</v>
      </c>
      <c r="AA179" s="128" t="s">
        <v>237</v>
      </c>
      <c r="AB179" s="128" t="s">
        <v>237</v>
      </c>
      <c r="AC179" s="128" t="s">
        <v>237</v>
      </c>
      <c r="AD179" s="128" t="s">
        <v>237</v>
      </c>
      <c r="AE179" s="128" t="s">
        <v>238</v>
      </c>
      <c r="AF179" s="128" t="s">
        <v>238</v>
      </c>
      <c r="AG179" s="128" t="s">
        <v>238</v>
      </c>
      <c r="AH179" s="128" t="s">
        <v>238</v>
      </c>
      <c r="AI179" s="128" t="s">
        <v>238</v>
      </c>
      <c r="AJ179" s="128" t="s">
        <v>238</v>
      </c>
      <c r="AK179" s="152"/>
      <c r="AL179" s="128" t="s">
        <v>3519</v>
      </c>
    </row>
    <row r="180" spans="1:38" ht="30" customHeight="1" x14ac:dyDescent="0.35">
      <c r="A180" s="104" t="s">
        <v>3427</v>
      </c>
      <c r="B180" s="98" t="s">
        <v>3428</v>
      </c>
      <c r="C180" s="95">
        <v>43931</v>
      </c>
      <c r="D180" s="96">
        <v>44064</v>
      </c>
      <c r="E180" s="93" t="s">
        <v>3429</v>
      </c>
      <c r="F180" s="113" t="str">
        <f t="shared" si="2"/>
        <v>https://www.nature.com/articles/s41372-020-0665-6#citeas</v>
      </c>
      <c r="G180" s="97" t="s">
        <v>2269</v>
      </c>
      <c r="H180" s="97" t="s">
        <v>102</v>
      </c>
      <c r="I180" s="98" t="s">
        <v>3430</v>
      </c>
      <c r="J180" s="93" t="s">
        <v>3431</v>
      </c>
      <c r="K180" s="93">
        <v>2020</v>
      </c>
      <c r="L180" s="97" t="s">
        <v>1757</v>
      </c>
      <c r="M180" s="97" t="s">
        <v>3432</v>
      </c>
      <c r="N180" s="97" t="s">
        <v>2238</v>
      </c>
      <c r="O180" s="93" t="s">
        <v>237</v>
      </c>
      <c r="P180" s="93" t="s">
        <v>238</v>
      </c>
      <c r="Q180" s="93" t="s">
        <v>237</v>
      </c>
      <c r="R180" s="100" t="s">
        <v>238</v>
      </c>
      <c r="S180" s="98" t="s">
        <v>101</v>
      </c>
      <c r="T180" s="93" t="s">
        <v>1865</v>
      </c>
      <c r="U180" s="93" t="s">
        <v>237</v>
      </c>
      <c r="V180" s="93" t="s">
        <v>237</v>
      </c>
      <c r="W180" s="98" t="s">
        <v>237</v>
      </c>
      <c r="X180" s="93" t="s">
        <v>237</v>
      </c>
      <c r="Y180" s="93" t="s">
        <v>238</v>
      </c>
      <c r="Z180" s="93" t="s">
        <v>238</v>
      </c>
      <c r="AA180" s="98" t="s">
        <v>238</v>
      </c>
      <c r="AB180" s="98" t="s">
        <v>238</v>
      </c>
      <c r="AC180" s="98" t="s">
        <v>238</v>
      </c>
      <c r="AD180" s="98" t="s">
        <v>238</v>
      </c>
      <c r="AE180" s="98" t="s">
        <v>237</v>
      </c>
      <c r="AF180" s="98" t="s">
        <v>237</v>
      </c>
      <c r="AG180" s="98" t="s">
        <v>238</v>
      </c>
      <c r="AH180" s="98" t="s">
        <v>238</v>
      </c>
      <c r="AI180" s="98" t="s">
        <v>238</v>
      </c>
      <c r="AJ180" s="98" t="s">
        <v>238</v>
      </c>
      <c r="AK180" s="152"/>
      <c r="AL180" s="128" t="s">
        <v>3519</v>
      </c>
    </row>
    <row r="181" spans="1:38" ht="30" customHeight="1" x14ac:dyDescent="0.35">
      <c r="A181" s="104" t="s">
        <v>3504</v>
      </c>
      <c r="B181" s="98" t="s">
        <v>3433</v>
      </c>
      <c r="C181" s="95" t="s">
        <v>2530</v>
      </c>
      <c r="D181" s="96">
        <v>44064</v>
      </c>
      <c r="E181" s="93" t="s">
        <v>3434</v>
      </c>
      <c r="F181" s="113" t="str">
        <f t="shared" si="2"/>
        <v>https://www.ijpp.in/Files/2020/ver2/Neonatal-COVID-19.pdf</v>
      </c>
      <c r="G181" s="97" t="s">
        <v>2269</v>
      </c>
      <c r="H181" s="97" t="s">
        <v>102</v>
      </c>
      <c r="I181" s="98" t="s">
        <v>3435</v>
      </c>
      <c r="J181" s="93" t="s">
        <v>2760</v>
      </c>
      <c r="K181" s="93">
        <v>2020</v>
      </c>
      <c r="L181" s="97" t="s">
        <v>1757</v>
      </c>
      <c r="M181" s="93" t="s">
        <v>3516</v>
      </c>
      <c r="N181" s="97" t="s">
        <v>2238</v>
      </c>
      <c r="O181" s="93" t="s">
        <v>237</v>
      </c>
      <c r="P181" s="93" t="s">
        <v>238</v>
      </c>
      <c r="Q181" s="93" t="s">
        <v>238</v>
      </c>
      <c r="R181" s="100" t="s">
        <v>238</v>
      </c>
      <c r="S181" s="98" t="s">
        <v>101</v>
      </c>
      <c r="T181" s="93" t="s">
        <v>1865</v>
      </c>
      <c r="U181" s="93" t="s">
        <v>237</v>
      </c>
      <c r="V181" s="93" t="s">
        <v>237</v>
      </c>
      <c r="W181" s="98" t="s">
        <v>237</v>
      </c>
      <c r="X181" s="93" t="s">
        <v>237</v>
      </c>
      <c r="Y181" s="93" t="s">
        <v>237</v>
      </c>
      <c r="Z181" s="93" t="s">
        <v>238</v>
      </c>
      <c r="AA181" s="98" t="s">
        <v>238</v>
      </c>
      <c r="AB181" s="98" t="s">
        <v>238</v>
      </c>
      <c r="AC181" s="98" t="s">
        <v>238</v>
      </c>
      <c r="AD181" s="98" t="s">
        <v>238</v>
      </c>
      <c r="AE181" s="98" t="s">
        <v>238</v>
      </c>
      <c r="AF181" s="98" t="s">
        <v>238</v>
      </c>
      <c r="AG181" s="98" t="s">
        <v>238</v>
      </c>
      <c r="AH181" s="98" t="s">
        <v>238</v>
      </c>
      <c r="AI181" s="98" t="s">
        <v>238</v>
      </c>
      <c r="AJ181" s="98" t="s">
        <v>238</v>
      </c>
      <c r="AK181" s="152"/>
      <c r="AL181" s="128" t="s">
        <v>3519</v>
      </c>
    </row>
    <row r="182" spans="1:38" ht="30" customHeight="1" x14ac:dyDescent="0.35">
      <c r="A182" s="104" t="s">
        <v>3436</v>
      </c>
      <c r="B182" s="98" t="s">
        <v>3437</v>
      </c>
      <c r="C182" s="95">
        <v>43973</v>
      </c>
      <c r="D182" s="96">
        <v>44064</v>
      </c>
      <c r="E182" s="93" t="s">
        <v>3438</v>
      </c>
      <c r="F182" s="113" t="str">
        <f t="shared" si="2"/>
        <v>https://www.medrxiv.org/content/10.1101/2020.05.18.20105239v1</v>
      </c>
      <c r="G182" s="97" t="s">
        <v>112</v>
      </c>
      <c r="H182" s="97" t="s">
        <v>2193</v>
      </c>
      <c r="I182" s="98" t="s">
        <v>3439</v>
      </c>
      <c r="J182" s="93" t="s">
        <v>1962</v>
      </c>
      <c r="K182" s="93">
        <v>2020</v>
      </c>
      <c r="L182" s="97" t="s">
        <v>1757</v>
      </c>
      <c r="M182" s="93" t="s">
        <v>3516</v>
      </c>
      <c r="N182" s="97" t="s">
        <v>2238</v>
      </c>
      <c r="O182" s="93" t="s">
        <v>238</v>
      </c>
      <c r="P182" s="93" t="s">
        <v>237</v>
      </c>
      <c r="Q182" s="93" t="s">
        <v>238</v>
      </c>
      <c r="R182" s="100" t="s">
        <v>237</v>
      </c>
      <c r="S182" s="98" t="s">
        <v>39</v>
      </c>
      <c r="T182" s="93" t="s">
        <v>3440</v>
      </c>
      <c r="U182" s="93" t="s">
        <v>238</v>
      </c>
      <c r="V182" s="93" t="s">
        <v>238</v>
      </c>
      <c r="W182" s="98" t="s">
        <v>238</v>
      </c>
      <c r="X182" s="93" t="s">
        <v>238</v>
      </c>
      <c r="Y182" s="93" t="s">
        <v>238</v>
      </c>
      <c r="Z182" s="93" t="s">
        <v>237</v>
      </c>
      <c r="AA182" s="98" t="s">
        <v>237</v>
      </c>
      <c r="AB182" s="98" t="s">
        <v>237</v>
      </c>
      <c r="AC182" s="98" t="s">
        <v>237</v>
      </c>
      <c r="AD182" s="98" t="s">
        <v>237</v>
      </c>
      <c r="AE182" s="98" t="s">
        <v>238</v>
      </c>
      <c r="AF182" s="98" t="s">
        <v>238</v>
      </c>
      <c r="AG182" s="98" t="s">
        <v>238</v>
      </c>
      <c r="AH182" s="98" t="s">
        <v>237</v>
      </c>
      <c r="AI182" s="98" t="s">
        <v>238</v>
      </c>
      <c r="AJ182" s="98" t="s">
        <v>238</v>
      </c>
      <c r="AK182" s="152"/>
      <c r="AL182" s="128" t="s">
        <v>3519</v>
      </c>
    </row>
    <row r="183" spans="1:38" ht="30" customHeight="1" x14ac:dyDescent="0.35">
      <c r="A183" s="104" t="s">
        <v>3441</v>
      </c>
      <c r="B183" s="98" t="s">
        <v>3442</v>
      </c>
      <c r="C183" s="95">
        <v>44060</v>
      </c>
      <c r="D183" s="96">
        <v>44061</v>
      </c>
      <c r="E183" s="93" t="s">
        <v>3443</v>
      </c>
      <c r="F183" s="113" t="str">
        <f t="shared" si="2"/>
        <v>http://medrxiv.org/content/early/2020/08/18/2020.08.17.20176552.abstract</v>
      </c>
      <c r="G183" s="97" t="s">
        <v>103</v>
      </c>
      <c r="H183" s="97" t="s">
        <v>1760</v>
      </c>
      <c r="I183" s="98" t="s">
        <v>3444</v>
      </c>
      <c r="J183" s="93" t="s">
        <v>3512</v>
      </c>
      <c r="K183" s="93">
        <v>2020</v>
      </c>
      <c r="L183" s="97" t="s">
        <v>1268</v>
      </c>
      <c r="M183" s="97" t="s">
        <v>3445</v>
      </c>
      <c r="N183" s="97" t="s">
        <v>2238</v>
      </c>
      <c r="O183" s="93" t="s">
        <v>238</v>
      </c>
      <c r="P183" s="93" t="s">
        <v>237</v>
      </c>
      <c r="Q183" s="93" t="s">
        <v>238</v>
      </c>
      <c r="R183" s="100" t="s">
        <v>238</v>
      </c>
      <c r="S183" s="98" t="s">
        <v>105</v>
      </c>
      <c r="T183" s="93">
        <v>31</v>
      </c>
      <c r="U183" s="93" t="s">
        <v>238</v>
      </c>
      <c r="V183" s="93" t="s">
        <v>238</v>
      </c>
      <c r="W183" s="98" t="s">
        <v>238</v>
      </c>
      <c r="X183" s="93" t="s">
        <v>238</v>
      </c>
      <c r="Y183" s="93" t="s">
        <v>238</v>
      </c>
      <c r="Z183" s="93" t="s">
        <v>238</v>
      </c>
      <c r="AA183" s="98" t="s">
        <v>237</v>
      </c>
      <c r="AB183" s="98" t="s">
        <v>238</v>
      </c>
      <c r="AC183" s="98" t="s">
        <v>237</v>
      </c>
      <c r="AD183" s="98" t="s">
        <v>237</v>
      </c>
      <c r="AE183" s="98" t="s">
        <v>238</v>
      </c>
      <c r="AF183" s="98" t="s">
        <v>238</v>
      </c>
      <c r="AG183" s="98" t="s">
        <v>238</v>
      </c>
      <c r="AH183" s="98" t="s">
        <v>238</v>
      </c>
      <c r="AI183" s="98" t="s">
        <v>238</v>
      </c>
      <c r="AJ183" s="98" t="s">
        <v>238</v>
      </c>
      <c r="AK183" s="152"/>
      <c r="AL183" s="98" t="s">
        <v>1963</v>
      </c>
    </row>
    <row r="184" spans="1:38" ht="30" customHeight="1" x14ac:dyDescent="0.35">
      <c r="A184" s="104" t="s">
        <v>3446</v>
      </c>
      <c r="B184" s="98" t="s">
        <v>3447</v>
      </c>
      <c r="C184" s="95">
        <v>44057</v>
      </c>
      <c r="D184" s="96">
        <v>44060</v>
      </c>
      <c r="E184" s="93" t="s">
        <v>3448</v>
      </c>
      <c r="F184" s="113" t="str">
        <f t="shared" si="2"/>
        <v>http://medrxiv.org/content/early/2020/08/15/2020.08.14.20174896.abstract</v>
      </c>
      <c r="G184" s="97" t="s">
        <v>185</v>
      </c>
      <c r="H184" s="97" t="s">
        <v>110</v>
      </c>
      <c r="I184" s="98" t="s">
        <v>3449</v>
      </c>
      <c r="J184" s="93" t="s">
        <v>3512</v>
      </c>
      <c r="K184" s="93">
        <v>2020</v>
      </c>
      <c r="L184" s="97" t="s">
        <v>1268</v>
      </c>
      <c r="M184" s="97" t="s">
        <v>3450</v>
      </c>
      <c r="N184" s="97" t="s">
        <v>2238</v>
      </c>
      <c r="O184" s="93" t="s">
        <v>238</v>
      </c>
      <c r="P184" s="93" t="s">
        <v>237</v>
      </c>
      <c r="Q184" s="93" t="s">
        <v>238</v>
      </c>
      <c r="R184" s="100" t="s">
        <v>237</v>
      </c>
      <c r="S184" s="98" t="s">
        <v>105</v>
      </c>
      <c r="T184" s="93" t="s">
        <v>1865</v>
      </c>
      <c r="U184" s="93" t="s">
        <v>238</v>
      </c>
      <c r="V184" s="93" t="s">
        <v>238</v>
      </c>
      <c r="W184" s="98" t="s">
        <v>238</v>
      </c>
      <c r="X184" s="93" t="s">
        <v>238</v>
      </c>
      <c r="Y184" s="93" t="s">
        <v>238</v>
      </c>
      <c r="Z184" s="93" t="s">
        <v>238</v>
      </c>
      <c r="AA184" s="98" t="s">
        <v>238</v>
      </c>
      <c r="AB184" s="98" t="s">
        <v>237</v>
      </c>
      <c r="AC184" s="98" t="s">
        <v>238</v>
      </c>
      <c r="AD184" s="98" t="s">
        <v>238</v>
      </c>
      <c r="AE184" s="98" t="s">
        <v>238</v>
      </c>
      <c r="AF184" s="98" t="s">
        <v>238</v>
      </c>
      <c r="AG184" s="98" t="s">
        <v>238</v>
      </c>
      <c r="AH184" s="98" t="s">
        <v>237</v>
      </c>
      <c r="AI184" s="98" t="s">
        <v>238</v>
      </c>
      <c r="AJ184" s="98" t="s">
        <v>3451</v>
      </c>
      <c r="AK184" s="152"/>
      <c r="AL184" s="98" t="s">
        <v>1963</v>
      </c>
    </row>
    <row r="185" spans="1:38" ht="30" customHeight="1" x14ac:dyDescent="0.35">
      <c r="A185" s="104" t="s">
        <v>3452</v>
      </c>
      <c r="B185" s="98" t="s">
        <v>3453</v>
      </c>
      <c r="C185" s="95">
        <v>44055</v>
      </c>
      <c r="D185" s="96">
        <v>44060</v>
      </c>
      <c r="E185" s="93" t="s">
        <v>3454</v>
      </c>
      <c r="F185" s="113" t="str">
        <f t="shared" si="2"/>
        <v>http://medrxiv.org/content/early/2020/08/14/2020.08.12.20171694.abstract</v>
      </c>
      <c r="G185" s="97" t="s">
        <v>103</v>
      </c>
      <c r="H185" s="97" t="s">
        <v>1760</v>
      </c>
      <c r="I185" s="98" t="s">
        <v>3455</v>
      </c>
      <c r="J185" s="93" t="s">
        <v>3512</v>
      </c>
      <c r="K185" s="93">
        <v>2020</v>
      </c>
      <c r="L185" s="97" t="s">
        <v>1268</v>
      </c>
      <c r="M185" s="97" t="s">
        <v>3456</v>
      </c>
      <c r="N185" s="97" t="s">
        <v>2238</v>
      </c>
      <c r="O185" s="93" t="s">
        <v>237</v>
      </c>
      <c r="P185" s="93" t="s">
        <v>238</v>
      </c>
      <c r="Q185" s="93" t="s">
        <v>238</v>
      </c>
      <c r="R185" s="100" t="s">
        <v>238</v>
      </c>
      <c r="S185" s="98" t="s">
        <v>105</v>
      </c>
      <c r="T185" s="93">
        <v>126</v>
      </c>
      <c r="U185" s="93" t="s">
        <v>237</v>
      </c>
      <c r="V185" s="93" t="s">
        <v>237</v>
      </c>
      <c r="W185" s="98" t="s">
        <v>237</v>
      </c>
      <c r="X185" s="93" t="s">
        <v>237</v>
      </c>
      <c r="Y185" s="93" t="s">
        <v>237</v>
      </c>
      <c r="Z185" s="93" t="s">
        <v>238</v>
      </c>
      <c r="AA185" s="98" t="s">
        <v>238</v>
      </c>
      <c r="AB185" s="98" t="s">
        <v>238</v>
      </c>
      <c r="AC185" s="98" t="s">
        <v>238</v>
      </c>
      <c r="AD185" s="98" t="s">
        <v>238</v>
      </c>
      <c r="AE185" s="98" t="s">
        <v>238</v>
      </c>
      <c r="AF185" s="98" t="s">
        <v>238</v>
      </c>
      <c r="AG185" s="98" t="s">
        <v>238</v>
      </c>
      <c r="AH185" s="98" t="s">
        <v>238</v>
      </c>
      <c r="AI185" s="98" t="s">
        <v>238</v>
      </c>
      <c r="AJ185" s="98" t="s">
        <v>238</v>
      </c>
      <c r="AK185" s="152"/>
      <c r="AL185" s="98" t="s">
        <v>1963</v>
      </c>
    </row>
    <row r="186" spans="1:38" ht="30" customHeight="1" x14ac:dyDescent="0.35">
      <c r="A186" s="104" t="s">
        <v>3457</v>
      </c>
      <c r="B186" s="98" t="s">
        <v>3458</v>
      </c>
      <c r="C186" s="95">
        <v>44057</v>
      </c>
      <c r="D186" s="96">
        <v>44060</v>
      </c>
      <c r="E186" s="93" t="s">
        <v>3459</v>
      </c>
      <c r="F186" s="113" t="str">
        <f t="shared" si="2"/>
        <v>http://medrxiv.org/content/early/2020/08/16/2020.08.14.20175299.abstract</v>
      </c>
      <c r="G186" s="97" t="s">
        <v>103</v>
      </c>
      <c r="H186" s="97" t="s">
        <v>1760</v>
      </c>
      <c r="I186" s="98" t="s">
        <v>3460</v>
      </c>
      <c r="J186" s="93" t="s">
        <v>3512</v>
      </c>
      <c r="K186" s="93">
        <v>2020</v>
      </c>
      <c r="L186" s="97" t="s">
        <v>1268</v>
      </c>
      <c r="M186" s="97" t="s">
        <v>3461</v>
      </c>
      <c r="N186" s="97" t="s">
        <v>2238</v>
      </c>
      <c r="O186" s="93" t="s">
        <v>237</v>
      </c>
      <c r="P186" s="93" t="s">
        <v>237</v>
      </c>
      <c r="Q186" s="93" t="s">
        <v>238</v>
      </c>
      <c r="R186" s="100" t="s">
        <v>238</v>
      </c>
      <c r="S186" s="98" t="s">
        <v>105</v>
      </c>
      <c r="T186" s="93">
        <v>182</v>
      </c>
      <c r="U186" s="93" t="s">
        <v>237</v>
      </c>
      <c r="V186" s="93" t="s">
        <v>238</v>
      </c>
      <c r="W186" s="98" t="s">
        <v>238</v>
      </c>
      <c r="X186" s="93" t="s">
        <v>237</v>
      </c>
      <c r="Y186" s="93" t="s">
        <v>238</v>
      </c>
      <c r="Z186" s="93" t="s">
        <v>237</v>
      </c>
      <c r="AA186" s="98" t="s">
        <v>238</v>
      </c>
      <c r="AB186" s="98" t="s">
        <v>238</v>
      </c>
      <c r="AC186" s="98" t="s">
        <v>238</v>
      </c>
      <c r="AD186" s="98" t="s">
        <v>238</v>
      </c>
      <c r="AE186" s="98" t="s">
        <v>238</v>
      </c>
      <c r="AF186" s="98" t="s">
        <v>238</v>
      </c>
      <c r="AG186" s="98" t="s">
        <v>238</v>
      </c>
      <c r="AH186" s="98" t="s">
        <v>238</v>
      </c>
      <c r="AI186" s="98" t="s">
        <v>238</v>
      </c>
      <c r="AJ186" s="98" t="s">
        <v>238</v>
      </c>
      <c r="AK186" s="152"/>
      <c r="AL186" s="98" t="s">
        <v>1963</v>
      </c>
    </row>
    <row r="187" spans="1:38" ht="30" customHeight="1" x14ac:dyDescent="0.35">
      <c r="A187" s="104" t="s">
        <v>3462</v>
      </c>
      <c r="B187" s="98" t="s">
        <v>3463</v>
      </c>
      <c r="C187" s="95">
        <v>44053</v>
      </c>
      <c r="D187" s="96">
        <v>44057</v>
      </c>
      <c r="E187" s="93" t="s">
        <v>3464</v>
      </c>
      <c r="F187" s="113" t="str">
        <f t="shared" si="2"/>
        <v>http://medrxiv.org/content/early/2020/08/13/2020.08.10.20171629.abstract</v>
      </c>
      <c r="G187" s="97" t="s">
        <v>755</v>
      </c>
      <c r="H187" s="97" t="s">
        <v>110</v>
      </c>
      <c r="I187" s="98" t="s">
        <v>3465</v>
      </c>
      <c r="J187" s="93" t="s">
        <v>3512</v>
      </c>
      <c r="K187" s="93">
        <v>2020</v>
      </c>
      <c r="L187" s="97" t="s">
        <v>1268</v>
      </c>
      <c r="M187" s="97" t="s">
        <v>3466</v>
      </c>
      <c r="N187" s="97" t="s">
        <v>2238</v>
      </c>
      <c r="O187" s="93" t="s">
        <v>238</v>
      </c>
      <c r="P187" s="93" t="s">
        <v>237</v>
      </c>
      <c r="Q187" s="93" t="s">
        <v>238</v>
      </c>
      <c r="R187" s="100" t="s">
        <v>237</v>
      </c>
      <c r="S187" s="98" t="s">
        <v>101</v>
      </c>
      <c r="T187" s="93" t="s">
        <v>1865</v>
      </c>
      <c r="U187" s="93" t="s">
        <v>238</v>
      </c>
      <c r="V187" s="93" t="s">
        <v>238</v>
      </c>
      <c r="W187" s="98" t="s">
        <v>238</v>
      </c>
      <c r="X187" s="93" t="s">
        <v>238</v>
      </c>
      <c r="Y187" s="93" t="s">
        <v>238</v>
      </c>
      <c r="Z187" s="93" t="s">
        <v>238</v>
      </c>
      <c r="AA187" s="98" t="s">
        <v>238</v>
      </c>
      <c r="AB187" s="98" t="s">
        <v>238</v>
      </c>
      <c r="AC187" s="98" t="s">
        <v>237</v>
      </c>
      <c r="AD187" s="98" t="s">
        <v>238</v>
      </c>
      <c r="AE187" s="98" t="s">
        <v>238</v>
      </c>
      <c r="AF187" s="98" t="s">
        <v>238</v>
      </c>
      <c r="AG187" s="98" t="s">
        <v>238</v>
      </c>
      <c r="AH187" s="98" t="s">
        <v>237</v>
      </c>
      <c r="AI187" s="98" t="s">
        <v>238</v>
      </c>
      <c r="AJ187" s="98" t="s">
        <v>3522</v>
      </c>
      <c r="AK187" s="152"/>
      <c r="AL187" s="98" t="s">
        <v>1963</v>
      </c>
    </row>
    <row r="188" spans="1:38" ht="30" customHeight="1" x14ac:dyDescent="0.35">
      <c r="A188" s="104" t="s">
        <v>3467</v>
      </c>
      <c r="B188" s="98" t="s">
        <v>3468</v>
      </c>
      <c r="C188" s="95">
        <v>44054</v>
      </c>
      <c r="D188" s="96">
        <v>44056</v>
      </c>
      <c r="E188" s="93" t="s">
        <v>3469</v>
      </c>
      <c r="F188" s="113" t="str">
        <f t="shared" si="2"/>
        <v>http://medrxiv.org/content/early/2020/08/12/2020.08.11.20173005.abstract</v>
      </c>
      <c r="G188" s="97" t="s">
        <v>103</v>
      </c>
      <c r="H188" s="97" t="s">
        <v>3470</v>
      </c>
      <c r="I188" s="98" t="s">
        <v>3471</v>
      </c>
      <c r="J188" s="93" t="s">
        <v>3472</v>
      </c>
      <c r="K188" s="93">
        <v>2020</v>
      </c>
      <c r="L188" s="97" t="s">
        <v>1268</v>
      </c>
      <c r="M188" s="97" t="s">
        <v>3473</v>
      </c>
      <c r="N188" s="97" t="s">
        <v>2238</v>
      </c>
      <c r="O188" s="93" t="s">
        <v>237</v>
      </c>
      <c r="P188" s="93" t="s">
        <v>238</v>
      </c>
      <c r="Q188" s="93" t="s">
        <v>237</v>
      </c>
      <c r="R188" s="100" t="s">
        <v>238</v>
      </c>
      <c r="S188" s="98" t="s">
        <v>105</v>
      </c>
      <c r="T188" s="93" t="s">
        <v>3474</v>
      </c>
      <c r="U188" s="93" t="s">
        <v>237</v>
      </c>
      <c r="V188" s="93" t="s">
        <v>238</v>
      </c>
      <c r="W188" s="98" t="s">
        <v>238</v>
      </c>
      <c r="X188" s="93" t="s">
        <v>237</v>
      </c>
      <c r="Y188" s="93" t="s">
        <v>238</v>
      </c>
      <c r="Z188" s="93" t="s">
        <v>238</v>
      </c>
      <c r="AA188" s="98" t="s">
        <v>238</v>
      </c>
      <c r="AB188" s="98" t="s">
        <v>238</v>
      </c>
      <c r="AC188" s="98" t="s">
        <v>238</v>
      </c>
      <c r="AD188" s="98" t="s">
        <v>238</v>
      </c>
      <c r="AE188" s="98" t="s">
        <v>237</v>
      </c>
      <c r="AF188" s="98" t="s">
        <v>237</v>
      </c>
      <c r="AG188" s="98" t="s">
        <v>238</v>
      </c>
      <c r="AH188" s="98" t="s">
        <v>238</v>
      </c>
      <c r="AI188" s="98" t="s">
        <v>238</v>
      </c>
      <c r="AJ188" s="98" t="s">
        <v>238</v>
      </c>
      <c r="AK188" s="152"/>
      <c r="AL188" s="98" t="s">
        <v>1963</v>
      </c>
    </row>
    <row r="189" spans="1:38" ht="30" customHeight="1" x14ac:dyDescent="0.35">
      <c r="A189" s="104" t="s">
        <v>3475</v>
      </c>
      <c r="B189" s="98" t="s">
        <v>3476</v>
      </c>
      <c r="C189" s="95">
        <v>44053</v>
      </c>
      <c r="D189" s="96">
        <v>44056</v>
      </c>
      <c r="E189" s="93" t="s">
        <v>3477</v>
      </c>
      <c r="F189" s="113" t="str">
        <f t="shared" si="2"/>
        <v>http://medrxiv.org/content/early/2020/08/12/2020.08.10.20169912.abstract</v>
      </c>
      <c r="G189" s="97" t="s">
        <v>106</v>
      </c>
      <c r="H189" s="97" t="s">
        <v>1760</v>
      </c>
      <c r="I189" s="98" t="s">
        <v>3478</v>
      </c>
      <c r="J189" s="93" t="s">
        <v>3472</v>
      </c>
      <c r="K189" s="93">
        <v>2020</v>
      </c>
      <c r="L189" s="97" t="s">
        <v>1268</v>
      </c>
      <c r="M189" s="97" t="s">
        <v>3479</v>
      </c>
      <c r="N189" s="97" t="s">
        <v>2238</v>
      </c>
      <c r="O189" s="93" t="s">
        <v>238</v>
      </c>
      <c r="P189" s="93" t="s">
        <v>237</v>
      </c>
      <c r="Q189" s="93" t="s">
        <v>238</v>
      </c>
      <c r="R189" s="100" t="s">
        <v>238</v>
      </c>
      <c r="S189" s="98" t="s">
        <v>105</v>
      </c>
      <c r="T189" s="93">
        <v>80</v>
      </c>
      <c r="U189" s="93" t="s">
        <v>238</v>
      </c>
      <c r="V189" s="93" t="s">
        <v>238</v>
      </c>
      <c r="W189" s="98" t="s">
        <v>238</v>
      </c>
      <c r="X189" s="93" t="s">
        <v>238</v>
      </c>
      <c r="Y189" s="93" t="s">
        <v>238</v>
      </c>
      <c r="Z189" s="93" t="s">
        <v>237</v>
      </c>
      <c r="AA189" s="98" t="s">
        <v>237</v>
      </c>
      <c r="AB189" s="98" t="s">
        <v>238</v>
      </c>
      <c r="AC189" s="98" t="s">
        <v>237</v>
      </c>
      <c r="AD189" s="98" t="s">
        <v>238</v>
      </c>
      <c r="AE189" s="98" t="s">
        <v>238</v>
      </c>
      <c r="AF189" s="98" t="s">
        <v>238</v>
      </c>
      <c r="AG189" s="98" t="s">
        <v>238</v>
      </c>
      <c r="AH189" s="98" t="s">
        <v>238</v>
      </c>
      <c r="AI189" s="98" t="s">
        <v>238</v>
      </c>
      <c r="AJ189" s="98" t="s">
        <v>238</v>
      </c>
      <c r="AK189" s="152"/>
      <c r="AL189" s="98" t="s">
        <v>1963</v>
      </c>
    </row>
    <row r="190" spans="1:38" ht="30" customHeight="1" x14ac:dyDescent="0.35">
      <c r="A190" s="104" t="s">
        <v>3480</v>
      </c>
      <c r="B190" s="98" t="s">
        <v>3481</v>
      </c>
      <c r="C190" s="95">
        <v>44050</v>
      </c>
      <c r="D190" s="96">
        <v>44055</v>
      </c>
      <c r="E190" s="93" t="s">
        <v>3482</v>
      </c>
      <c r="F190" s="113" t="str">
        <f t="shared" si="2"/>
        <v>http://medrxiv.org/content/early/2020/08/11/2020.08.07.20170407.abstract</v>
      </c>
      <c r="G190" s="97" t="s">
        <v>148</v>
      </c>
      <c r="H190" s="97" t="s">
        <v>110</v>
      </c>
      <c r="I190" s="98" t="s">
        <v>3483</v>
      </c>
      <c r="J190" s="93" t="s">
        <v>3472</v>
      </c>
      <c r="K190" s="93">
        <v>2020</v>
      </c>
      <c r="L190" s="97" t="s">
        <v>1268</v>
      </c>
      <c r="M190" s="97" t="s">
        <v>3484</v>
      </c>
      <c r="N190" s="97" t="s">
        <v>2238</v>
      </c>
      <c r="O190" s="93" t="s">
        <v>238</v>
      </c>
      <c r="P190" s="93" t="s">
        <v>237</v>
      </c>
      <c r="Q190" s="93" t="s">
        <v>238</v>
      </c>
      <c r="R190" s="100" t="s">
        <v>237</v>
      </c>
      <c r="S190" s="98" t="s">
        <v>105</v>
      </c>
      <c r="T190" s="93" t="s">
        <v>1865</v>
      </c>
      <c r="U190" s="93" t="s">
        <v>238</v>
      </c>
      <c r="V190" s="93" t="s">
        <v>238</v>
      </c>
      <c r="W190" s="98" t="s">
        <v>238</v>
      </c>
      <c r="X190" s="93" t="s">
        <v>238</v>
      </c>
      <c r="Y190" s="93" t="s">
        <v>238</v>
      </c>
      <c r="Z190" s="93" t="s">
        <v>238</v>
      </c>
      <c r="AA190" s="98" t="s">
        <v>238</v>
      </c>
      <c r="AB190" s="98" t="s">
        <v>237</v>
      </c>
      <c r="AC190" s="98" t="s">
        <v>238</v>
      </c>
      <c r="AD190" s="98" t="s">
        <v>238</v>
      </c>
      <c r="AE190" s="98" t="s">
        <v>238</v>
      </c>
      <c r="AF190" s="98" t="s">
        <v>238</v>
      </c>
      <c r="AG190" s="98" t="s">
        <v>238</v>
      </c>
      <c r="AH190" s="98" t="s">
        <v>237</v>
      </c>
      <c r="AI190" s="98" t="s">
        <v>238</v>
      </c>
      <c r="AJ190" s="98" t="s">
        <v>3485</v>
      </c>
      <c r="AK190" s="152"/>
      <c r="AL190" s="98" t="s">
        <v>1963</v>
      </c>
    </row>
    <row r="191" spans="1:38" ht="30" customHeight="1" x14ac:dyDescent="0.35">
      <c r="A191" s="104" t="s">
        <v>3486</v>
      </c>
      <c r="B191" s="98" t="s">
        <v>3487</v>
      </c>
      <c r="C191" s="95">
        <v>44053</v>
      </c>
      <c r="D191" s="96">
        <v>44055</v>
      </c>
      <c r="E191" s="93" t="s">
        <v>3488</v>
      </c>
      <c r="F191" s="113" t="str">
        <f t="shared" si="2"/>
        <v>http://medrxiv.org/content/early/2020/08/11/2020.08.10.20171496.abstract</v>
      </c>
      <c r="G191" s="97" t="s">
        <v>167</v>
      </c>
      <c r="H191" s="97" t="s">
        <v>100</v>
      </c>
      <c r="I191" s="98" t="s">
        <v>3489</v>
      </c>
      <c r="J191" s="93" t="s">
        <v>3472</v>
      </c>
      <c r="K191" s="93">
        <v>2020</v>
      </c>
      <c r="L191" s="97" t="s">
        <v>1268</v>
      </c>
      <c r="M191" s="97" t="s">
        <v>3490</v>
      </c>
      <c r="N191" s="97" t="s">
        <v>2238</v>
      </c>
      <c r="O191" s="93" t="s">
        <v>238</v>
      </c>
      <c r="P191" s="93" t="s">
        <v>237</v>
      </c>
      <c r="Q191" s="93" t="s">
        <v>238</v>
      </c>
      <c r="R191" s="100" t="s">
        <v>238</v>
      </c>
      <c r="S191" s="98" t="s">
        <v>105</v>
      </c>
      <c r="T191" s="93" t="s">
        <v>3491</v>
      </c>
      <c r="U191" s="93" t="s">
        <v>238</v>
      </c>
      <c r="V191" s="93" t="s">
        <v>238</v>
      </c>
      <c r="W191" s="98" t="s">
        <v>238</v>
      </c>
      <c r="X191" s="93" t="s">
        <v>238</v>
      </c>
      <c r="Y191" s="93" t="s">
        <v>238</v>
      </c>
      <c r="Z191" s="93" t="s">
        <v>237</v>
      </c>
      <c r="AA191" s="98" t="s">
        <v>237</v>
      </c>
      <c r="AB191" s="98" t="s">
        <v>238</v>
      </c>
      <c r="AC191" s="98" t="s">
        <v>237</v>
      </c>
      <c r="AD191" s="98" t="s">
        <v>237</v>
      </c>
      <c r="AE191" s="98" t="s">
        <v>238</v>
      </c>
      <c r="AF191" s="98" t="s">
        <v>238</v>
      </c>
      <c r="AG191" s="98" t="s">
        <v>238</v>
      </c>
      <c r="AH191" s="98" t="s">
        <v>238</v>
      </c>
      <c r="AI191" s="98" t="s">
        <v>238</v>
      </c>
      <c r="AJ191" s="98" t="s">
        <v>238</v>
      </c>
      <c r="AK191" s="152"/>
      <c r="AL191" s="98" t="s">
        <v>1963</v>
      </c>
    </row>
    <row r="192" spans="1:38" ht="30" customHeight="1" x14ac:dyDescent="0.35">
      <c r="A192" s="104" t="s">
        <v>3492</v>
      </c>
      <c r="B192" s="98" t="s">
        <v>3493</v>
      </c>
      <c r="C192" s="95">
        <v>44053</v>
      </c>
      <c r="D192" s="96">
        <v>44055</v>
      </c>
      <c r="E192" s="93" t="s">
        <v>3494</v>
      </c>
      <c r="F192" s="113" t="str">
        <f t="shared" si="2"/>
        <v>http://medrxiv.org/content/early/2020/08/11/2020.08.10.20172163.abstract</v>
      </c>
      <c r="G192" s="97" t="s">
        <v>182</v>
      </c>
      <c r="H192" s="97" t="s">
        <v>1760</v>
      </c>
      <c r="I192" s="98" t="s">
        <v>3495</v>
      </c>
      <c r="J192" s="93" t="s">
        <v>3472</v>
      </c>
      <c r="K192" s="93">
        <v>2020</v>
      </c>
      <c r="L192" s="97" t="s">
        <v>1268</v>
      </c>
      <c r="M192" s="97" t="s">
        <v>3496</v>
      </c>
      <c r="N192" s="97" t="s">
        <v>2238</v>
      </c>
      <c r="O192" s="93" t="s">
        <v>237</v>
      </c>
      <c r="P192" s="93" t="s">
        <v>238</v>
      </c>
      <c r="Q192" s="93" t="s">
        <v>238</v>
      </c>
      <c r="R192" s="100" t="s">
        <v>237</v>
      </c>
      <c r="S192" s="98" t="s">
        <v>105</v>
      </c>
      <c r="T192" s="93">
        <v>518</v>
      </c>
      <c r="U192" s="93" t="s">
        <v>238</v>
      </c>
      <c r="V192" s="93" t="s">
        <v>237</v>
      </c>
      <c r="W192" s="98" t="s">
        <v>238</v>
      </c>
      <c r="X192" s="93" t="s">
        <v>237</v>
      </c>
      <c r="Y192" s="93" t="s">
        <v>237</v>
      </c>
      <c r="Z192" s="93" t="s">
        <v>238</v>
      </c>
      <c r="AA192" s="98" t="s">
        <v>238</v>
      </c>
      <c r="AB192" s="98" t="s">
        <v>238</v>
      </c>
      <c r="AC192" s="98" t="s">
        <v>238</v>
      </c>
      <c r="AD192" s="98" t="s">
        <v>238</v>
      </c>
      <c r="AE192" s="98" t="s">
        <v>238</v>
      </c>
      <c r="AF192" s="98" t="s">
        <v>238</v>
      </c>
      <c r="AG192" s="98" t="s">
        <v>237</v>
      </c>
      <c r="AH192" s="98" t="s">
        <v>238</v>
      </c>
      <c r="AI192" s="98" t="s">
        <v>238</v>
      </c>
      <c r="AJ192" s="98" t="s">
        <v>238</v>
      </c>
      <c r="AK192" s="152"/>
      <c r="AL192" s="98" t="s">
        <v>1963</v>
      </c>
    </row>
    <row r="193" spans="1:38" ht="30" customHeight="1" x14ac:dyDescent="0.35">
      <c r="A193" s="104"/>
      <c r="B193" s="98"/>
      <c r="C193" s="95"/>
      <c r="E193" s="93"/>
      <c r="F193" s="113" t="str">
        <f t="shared" ref="F193:F201" si="3">HYPERLINK(E193)</f>
        <v/>
      </c>
      <c r="G193" s="97"/>
      <c r="H193" s="97"/>
      <c r="I193" s="98"/>
      <c r="J193" s="93"/>
      <c r="K193" s="93"/>
      <c r="L193" s="97"/>
      <c r="M193" s="93"/>
      <c r="N193" s="97"/>
      <c r="O193" s="93"/>
      <c r="P193" s="93"/>
      <c r="Q193" s="93"/>
      <c r="S193" s="98"/>
      <c r="T193" s="93"/>
      <c r="U193" s="93"/>
      <c r="V193" s="93"/>
      <c r="W193" s="98"/>
      <c r="X193" s="93"/>
      <c r="Y193" s="93"/>
      <c r="Z193" s="93"/>
      <c r="AA193" s="98"/>
      <c r="AB193" s="98"/>
      <c r="AC193" s="98"/>
      <c r="AD193" s="98"/>
      <c r="AE193" s="98"/>
      <c r="AF193" s="98"/>
      <c r="AG193" s="98"/>
      <c r="AH193" s="98"/>
      <c r="AI193" s="98"/>
      <c r="AJ193" s="98"/>
      <c r="AK193" s="98"/>
      <c r="AL193" s="98"/>
    </row>
    <row r="194" spans="1:38" ht="30" customHeight="1" x14ac:dyDescent="0.35">
      <c r="A194" s="104"/>
      <c r="B194" s="98"/>
      <c r="C194" s="95"/>
      <c r="E194" s="93"/>
      <c r="F194" s="113" t="str">
        <f t="shared" si="3"/>
        <v/>
      </c>
      <c r="G194" s="97"/>
      <c r="H194" s="97"/>
      <c r="I194" s="98"/>
      <c r="J194" s="93"/>
      <c r="K194" s="93"/>
      <c r="L194" s="97"/>
      <c r="M194" s="93"/>
      <c r="N194" s="97"/>
      <c r="O194" s="93"/>
      <c r="P194" s="93"/>
      <c r="Q194" s="93"/>
      <c r="S194" s="98"/>
      <c r="T194" s="93"/>
      <c r="U194" s="93"/>
      <c r="V194" s="93"/>
      <c r="W194" s="98"/>
      <c r="X194" s="93"/>
      <c r="Y194" s="93"/>
      <c r="Z194" s="93"/>
      <c r="AA194" s="98"/>
      <c r="AB194" s="98"/>
      <c r="AC194" s="98"/>
      <c r="AD194" s="98"/>
      <c r="AE194" s="98"/>
      <c r="AF194" s="98"/>
      <c r="AG194" s="98"/>
      <c r="AH194" s="98"/>
      <c r="AI194" s="98"/>
      <c r="AJ194" s="98"/>
      <c r="AK194" s="98"/>
      <c r="AL194" s="98"/>
    </row>
    <row r="195" spans="1:38" ht="30" customHeight="1" x14ac:dyDescent="0.35">
      <c r="A195" s="104"/>
      <c r="B195" s="98"/>
      <c r="C195" s="95"/>
      <c r="E195" s="93"/>
      <c r="F195" s="113" t="str">
        <f t="shared" si="3"/>
        <v/>
      </c>
      <c r="G195" s="97"/>
      <c r="H195" s="97"/>
      <c r="I195" s="98"/>
      <c r="J195" s="93"/>
      <c r="K195" s="93"/>
      <c r="L195" s="97"/>
      <c r="M195" s="93"/>
      <c r="N195" s="97"/>
      <c r="O195" s="93"/>
      <c r="P195" s="93"/>
      <c r="Q195" s="93"/>
      <c r="S195" s="98"/>
      <c r="T195" s="93"/>
      <c r="U195" s="93"/>
      <c r="V195" s="93"/>
      <c r="W195" s="98"/>
      <c r="X195" s="93"/>
      <c r="Y195" s="93"/>
      <c r="Z195" s="93"/>
      <c r="AA195" s="98"/>
      <c r="AB195" s="98"/>
      <c r="AC195" s="98"/>
      <c r="AD195" s="98"/>
      <c r="AE195" s="98"/>
      <c r="AF195" s="98"/>
      <c r="AG195" s="98"/>
      <c r="AH195" s="98"/>
      <c r="AI195" s="98"/>
      <c r="AJ195" s="98"/>
      <c r="AK195" s="98"/>
      <c r="AL195" s="98"/>
    </row>
    <row r="196" spans="1:38" ht="30" customHeight="1" x14ac:dyDescent="0.35">
      <c r="A196" s="104"/>
      <c r="B196" s="98"/>
      <c r="C196" s="95"/>
      <c r="E196" s="93"/>
      <c r="F196" s="113" t="str">
        <f t="shared" si="3"/>
        <v/>
      </c>
      <c r="G196" s="97"/>
      <c r="H196" s="97"/>
      <c r="I196" s="98"/>
      <c r="J196" s="93"/>
      <c r="K196" s="93"/>
      <c r="L196" s="97"/>
      <c r="M196" s="93"/>
      <c r="N196" s="97"/>
      <c r="O196" s="93"/>
      <c r="P196" s="93"/>
      <c r="Q196" s="93"/>
      <c r="S196" s="98"/>
      <c r="T196" s="93"/>
      <c r="U196" s="93"/>
      <c r="V196" s="93"/>
      <c r="W196" s="98"/>
      <c r="X196" s="93"/>
      <c r="Y196" s="93"/>
      <c r="Z196" s="93"/>
      <c r="AA196" s="98"/>
      <c r="AB196" s="98"/>
      <c r="AC196" s="98"/>
      <c r="AD196" s="98"/>
      <c r="AE196" s="98"/>
      <c r="AF196" s="98"/>
      <c r="AG196" s="98"/>
      <c r="AH196" s="98"/>
      <c r="AI196" s="98"/>
      <c r="AJ196" s="98"/>
      <c r="AK196" s="98"/>
      <c r="AL196" s="98"/>
    </row>
    <row r="197" spans="1:38" ht="30" customHeight="1" x14ac:dyDescent="0.35">
      <c r="A197" s="104"/>
      <c r="B197" s="98"/>
      <c r="C197" s="95"/>
      <c r="E197" s="93"/>
      <c r="F197" s="113" t="str">
        <f t="shared" si="3"/>
        <v/>
      </c>
      <c r="G197" s="97"/>
      <c r="H197" s="97"/>
      <c r="I197" s="98"/>
      <c r="J197" s="93"/>
      <c r="K197" s="93"/>
      <c r="L197" s="97"/>
      <c r="M197" s="93"/>
      <c r="N197" s="97"/>
      <c r="O197" s="93"/>
      <c r="P197" s="93"/>
      <c r="Q197" s="93"/>
      <c r="S197" s="98"/>
      <c r="T197" s="93"/>
      <c r="U197" s="93"/>
      <c r="V197" s="93"/>
      <c r="W197" s="98"/>
      <c r="X197" s="93"/>
      <c r="Y197" s="93"/>
      <c r="Z197" s="93"/>
      <c r="AA197" s="98"/>
      <c r="AB197" s="98"/>
      <c r="AC197" s="98"/>
      <c r="AD197" s="98"/>
      <c r="AE197" s="98"/>
      <c r="AF197" s="98"/>
      <c r="AG197" s="98"/>
      <c r="AH197" s="98"/>
      <c r="AI197" s="98"/>
      <c r="AJ197" s="98"/>
      <c r="AK197" s="98"/>
      <c r="AL197" s="98"/>
    </row>
    <row r="198" spans="1:38" ht="30" customHeight="1" x14ac:dyDescent="0.35">
      <c r="A198" s="104"/>
      <c r="B198" s="98"/>
      <c r="C198" s="95"/>
      <c r="E198" s="93"/>
      <c r="F198" s="113" t="str">
        <f t="shared" si="3"/>
        <v/>
      </c>
      <c r="G198" s="97"/>
      <c r="H198" s="97"/>
      <c r="I198" s="98"/>
      <c r="J198" s="93"/>
      <c r="K198" s="93"/>
      <c r="L198" s="97"/>
      <c r="M198" s="93"/>
      <c r="N198" s="97"/>
      <c r="O198" s="93"/>
      <c r="P198" s="93"/>
      <c r="Q198" s="93"/>
      <c r="S198" s="98"/>
      <c r="T198" s="93"/>
      <c r="U198" s="93"/>
      <c r="V198" s="93"/>
      <c r="W198" s="98"/>
      <c r="X198" s="93"/>
      <c r="Y198" s="93"/>
      <c r="Z198" s="93"/>
      <c r="AA198" s="98"/>
      <c r="AB198" s="98"/>
      <c r="AC198" s="98"/>
      <c r="AD198" s="98"/>
      <c r="AE198" s="98"/>
      <c r="AF198" s="98"/>
      <c r="AG198" s="98"/>
      <c r="AH198" s="98"/>
      <c r="AI198" s="98"/>
      <c r="AJ198" s="98"/>
      <c r="AK198" s="98"/>
      <c r="AL198" s="98"/>
    </row>
    <row r="199" spans="1:38" ht="30" customHeight="1" x14ac:dyDescent="0.35">
      <c r="A199" s="104"/>
      <c r="B199" s="98"/>
      <c r="C199" s="95"/>
      <c r="E199" s="93"/>
      <c r="F199" s="113" t="str">
        <f t="shared" si="3"/>
        <v/>
      </c>
      <c r="G199" s="97"/>
      <c r="H199" s="97"/>
      <c r="I199" s="98"/>
      <c r="J199" s="93"/>
      <c r="K199" s="93"/>
      <c r="L199" s="97"/>
      <c r="M199" s="93"/>
      <c r="N199" s="97"/>
      <c r="O199" s="93"/>
      <c r="P199" s="93"/>
      <c r="Q199" s="93"/>
      <c r="S199" s="98"/>
      <c r="T199" s="93"/>
      <c r="U199" s="93"/>
      <c r="V199" s="93"/>
      <c r="W199" s="98"/>
      <c r="X199" s="93"/>
      <c r="Y199" s="93"/>
      <c r="Z199" s="93"/>
      <c r="AA199" s="98"/>
      <c r="AB199" s="98"/>
      <c r="AC199" s="98"/>
      <c r="AD199" s="98"/>
      <c r="AE199" s="98"/>
      <c r="AF199" s="98"/>
      <c r="AG199" s="98"/>
      <c r="AH199" s="98"/>
      <c r="AI199" s="98"/>
      <c r="AJ199" s="98"/>
      <c r="AK199" s="98"/>
      <c r="AL199" s="98"/>
    </row>
    <row r="200" spans="1:38" ht="30" customHeight="1" x14ac:dyDescent="0.35">
      <c r="A200" s="104"/>
      <c r="B200" s="98"/>
      <c r="C200" s="95"/>
      <c r="E200" s="93"/>
      <c r="F200" s="113" t="str">
        <f t="shared" si="3"/>
        <v/>
      </c>
      <c r="G200" s="97"/>
      <c r="H200" s="97"/>
      <c r="I200" s="98"/>
      <c r="J200" s="93"/>
      <c r="K200" s="93"/>
      <c r="L200" s="97"/>
      <c r="M200" s="93"/>
      <c r="N200" s="97"/>
      <c r="O200" s="93"/>
      <c r="P200" s="93"/>
      <c r="Q200" s="93"/>
      <c r="S200" s="98"/>
      <c r="T200" s="93"/>
      <c r="U200" s="93"/>
      <c r="V200" s="93"/>
      <c r="W200" s="98"/>
      <c r="X200" s="93"/>
      <c r="Y200" s="93"/>
      <c r="Z200" s="93"/>
      <c r="AA200" s="98"/>
      <c r="AB200" s="98"/>
      <c r="AC200" s="98"/>
      <c r="AD200" s="98"/>
      <c r="AE200" s="98"/>
      <c r="AF200" s="98"/>
      <c r="AG200" s="98"/>
      <c r="AH200" s="98"/>
      <c r="AI200" s="98"/>
      <c r="AJ200" s="98"/>
      <c r="AK200" s="98"/>
      <c r="AL200" s="98"/>
    </row>
    <row r="201" spans="1:38" ht="30" customHeight="1" x14ac:dyDescent="0.35">
      <c r="A201" s="104"/>
      <c r="B201" s="98"/>
      <c r="C201" s="95"/>
      <c r="E201" s="93"/>
      <c r="F201" s="113" t="str">
        <f t="shared" si="3"/>
        <v/>
      </c>
      <c r="G201" s="97"/>
      <c r="H201" s="97"/>
      <c r="I201" s="98"/>
      <c r="J201" s="93"/>
      <c r="K201" s="93"/>
      <c r="L201" s="97"/>
      <c r="M201" s="93"/>
      <c r="N201" s="97"/>
      <c r="O201" s="93"/>
      <c r="P201" s="93"/>
      <c r="Q201" s="93"/>
      <c r="S201" s="98"/>
      <c r="T201" s="93"/>
      <c r="U201" s="93"/>
      <c r="V201" s="93"/>
      <c r="W201" s="98"/>
      <c r="X201" s="93"/>
      <c r="Y201" s="93"/>
      <c r="Z201" s="93"/>
      <c r="AA201" s="98"/>
      <c r="AB201" s="98"/>
      <c r="AC201" s="98"/>
      <c r="AD201" s="98"/>
      <c r="AE201" s="98"/>
      <c r="AF201" s="98"/>
      <c r="AG201" s="98"/>
      <c r="AH201" s="98"/>
      <c r="AI201" s="98"/>
      <c r="AJ201" s="98"/>
      <c r="AK201" s="98"/>
      <c r="AL201" s="98"/>
    </row>
    <row r="202" spans="1:38" ht="30" customHeight="1" x14ac:dyDescent="0.35">
      <c r="A202" s="104"/>
      <c r="B202" s="98"/>
      <c r="C202" s="95"/>
      <c r="E202" s="93"/>
      <c r="F202" s="113" t="str">
        <f t="shared" ref="F202:F265" si="4">HYPERLINK(E202)</f>
        <v/>
      </c>
      <c r="G202" s="97"/>
      <c r="H202" s="97"/>
      <c r="I202" s="98"/>
      <c r="J202" s="93"/>
      <c r="K202" s="93"/>
      <c r="L202" s="97"/>
      <c r="M202" s="93"/>
      <c r="N202" s="97"/>
      <c r="O202" s="93"/>
      <c r="P202" s="93"/>
      <c r="Q202" s="93"/>
      <c r="S202" s="98"/>
      <c r="T202" s="93"/>
      <c r="U202" s="93"/>
      <c r="V202" s="93"/>
      <c r="W202" s="98"/>
      <c r="X202" s="93"/>
      <c r="Y202" s="93"/>
      <c r="Z202" s="93"/>
      <c r="AA202" s="98"/>
      <c r="AB202" s="98"/>
      <c r="AC202" s="98"/>
      <c r="AD202" s="98"/>
      <c r="AE202" s="98"/>
      <c r="AF202" s="98"/>
      <c r="AG202" s="98"/>
      <c r="AH202" s="98"/>
      <c r="AI202" s="98"/>
      <c r="AJ202" s="98"/>
      <c r="AK202" s="98"/>
      <c r="AL202" s="98"/>
    </row>
    <row r="203" spans="1:38" ht="30" customHeight="1" x14ac:dyDescent="0.35">
      <c r="A203" s="104"/>
      <c r="B203" s="98"/>
      <c r="C203" s="95"/>
      <c r="E203" s="93"/>
      <c r="F203" s="113" t="str">
        <f t="shared" si="4"/>
        <v/>
      </c>
      <c r="G203" s="97"/>
      <c r="H203" s="97"/>
      <c r="I203" s="98"/>
      <c r="J203" s="93"/>
      <c r="K203" s="93"/>
      <c r="L203" s="97"/>
      <c r="M203" s="93"/>
      <c r="N203" s="97"/>
      <c r="O203" s="93"/>
      <c r="P203" s="93"/>
      <c r="Q203" s="93"/>
      <c r="S203" s="98"/>
      <c r="T203" s="93"/>
      <c r="U203" s="93"/>
      <c r="V203" s="93"/>
      <c r="W203" s="98"/>
      <c r="X203" s="93"/>
      <c r="Y203" s="93"/>
      <c r="Z203" s="93"/>
      <c r="AA203" s="98"/>
      <c r="AB203" s="98"/>
      <c r="AC203" s="98"/>
      <c r="AD203" s="98"/>
      <c r="AE203" s="98"/>
      <c r="AF203" s="98"/>
      <c r="AG203" s="98"/>
      <c r="AH203" s="98"/>
      <c r="AI203" s="98"/>
      <c r="AJ203" s="98"/>
      <c r="AK203" s="98"/>
      <c r="AL203" s="98"/>
    </row>
    <row r="204" spans="1:38" ht="30" customHeight="1" x14ac:dyDescent="0.35">
      <c r="A204" s="104"/>
      <c r="B204" s="98"/>
      <c r="C204" s="95"/>
      <c r="E204" s="93"/>
      <c r="F204" s="113" t="str">
        <f t="shared" si="4"/>
        <v/>
      </c>
      <c r="G204" s="97"/>
      <c r="H204" s="97"/>
      <c r="I204" s="98"/>
      <c r="J204" s="93"/>
      <c r="K204" s="93"/>
      <c r="L204" s="97"/>
      <c r="M204" s="93"/>
      <c r="N204" s="97"/>
      <c r="O204" s="93"/>
      <c r="P204" s="93"/>
      <c r="Q204" s="93"/>
      <c r="S204" s="98"/>
      <c r="T204" s="93"/>
      <c r="U204" s="93"/>
      <c r="V204" s="93"/>
      <c r="W204" s="98"/>
      <c r="X204" s="93"/>
      <c r="Y204" s="93"/>
      <c r="Z204" s="93"/>
      <c r="AA204" s="98"/>
      <c r="AB204" s="98"/>
      <c r="AC204" s="98"/>
      <c r="AD204" s="98"/>
      <c r="AE204" s="98"/>
      <c r="AF204" s="98"/>
      <c r="AG204" s="98"/>
      <c r="AH204" s="98"/>
      <c r="AI204" s="98"/>
      <c r="AJ204" s="98"/>
      <c r="AK204" s="98"/>
      <c r="AL204" s="98"/>
    </row>
    <row r="205" spans="1:38" ht="30" customHeight="1" x14ac:dyDescent="0.35">
      <c r="A205" s="104"/>
      <c r="B205" s="98"/>
      <c r="C205" s="95"/>
      <c r="E205" s="93"/>
      <c r="F205" s="113" t="str">
        <f t="shared" si="4"/>
        <v/>
      </c>
      <c r="G205" s="97"/>
      <c r="H205" s="97"/>
      <c r="I205" s="98"/>
      <c r="J205" s="93"/>
      <c r="K205" s="93"/>
      <c r="L205" s="97"/>
      <c r="M205" s="93"/>
      <c r="N205" s="97"/>
      <c r="O205" s="93"/>
      <c r="P205" s="93"/>
      <c r="Q205" s="93"/>
      <c r="S205" s="98"/>
      <c r="T205" s="93"/>
      <c r="U205" s="93"/>
      <c r="V205" s="93"/>
      <c r="W205" s="98"/>
      <c r="X205" s="93"/>
      <c r="Y205" s="93"/>
      <c r="Z205" s="93"/>
      <c r="AA205" s="98"/>
      <c r="AB205" s="98"/>
      <c r="AC205" s="98"/>
      <c r="AD205" s="98"/>
      <c r="AE205" s="98"/>
      <c r="AF205" s="98"/>
      <c r="AG205" s="98"/>
      <c r="AH205" s="98"/>
      <c r="AI205" s="98"/>
      <c r="AJ205" s="98"/>
      <c r="AK205" s="98"/>
      <c r="AL205" s="98"/>
    </row>
    <row r="206" spans="1:38" ht="30" customHeight="1" x14ac:dyDescent="0.35">
      <c r="A206" s="104"/>
      <c r="B206" s="98"/>
      <c r="C206" s="95"/>
      <c r="E206" s="93"/>
      <c r="F206" s="113" t="str">
        <f t="shared" si="4"/>
        <v/>
      </c>
      <c r="G206" s="97"/>
      <c r="H206" s="97"/>
      <c r="I206" s="98"/>
      <c r="J206" s="93"/>
      <c r="K206" s="93"/>
      <c r="L206" s="97"/>
      <c r="M206" s="93"/>
      <c r="N206" s="97"/>
      <c r="O206" s="93"/>
      <c r="P206" s="93"/>
      <c r="Q206" s="93"/>
      <c r="S206" s="98"/>
      <c r="T206" s="93"/>
      <c r="U206" s="93"/>
      <c r="V206" s="93"/>
      <c r="W206" s="98"/>
      <c r="X206" s="93"/>
      <c r="Y206" s="93"/>
      <c r="Z206" s="93"/>
      <c r="AA206" s="98"/>
      <c r="AB206" s="98"/>
      <c r="AC206" s="98"/>
      <c r="AD206" s="98"/>
      <c r="AE206" s="98"/>
      <c r="AF206" s="98"/>
      <c r="AG206" s="98"/>
      <c r="AH206" s="98"/>
      <c r="AI206" s="98"/>
      <c r="AJ206" s="98"/>
      <c r="AK206" s="98"/>
      <c r="AL206" s="98"/>
    </row>
    <row r="207" spans="1:38" ht="30" customHeight="1" x14ac:dyDescent="0.35">
      <c r="A207" s="104"/>
      <c r="B207" s="98"/>
      <c r="C207" s="95"/>
      <c r="E207" s="93"/>
      <c r="F207" s="113" t="str">
        <f t="shared" si="4"/>
        <v/>
      </c>
      <c r="G207" s="97"/>
      <c r="H207" s="97"/>
      <c r="I207" s="98"/>
      <c r="J207" s="93"/>
      <c r="K207" s="93"/>
      <c r="L207" s="97"/>
      <c r="M207" s="93"/>
      <c r="N207" s="97"/>
      <c r="O207" s="93"/>
      <c r="P207" s="93"/>
      <c r="Q207" s="93"/>
      <c r="S207" s="98"/>
      <c r="T207" s="93"/>
      <c r="U207" s="93"/>
      <c r="V207" s="93"/>
      <c r="W207" s="98"/>
      <c r="X207" s="93"/>
      <c r="Y207" s="93"/>
      <c r="Z207" s="93"/>
      <c r="AA207" s="98"/>
      <c r="AB207" s="98"/>
      <c r="AC207" s="98"/>
      <c r="AD207" s="98"/>
      <c r="AE207" s="98"/>
      <c r="AF207" s="98"/>
      <c r="AG207" s="98"/>
      <c r="AH207" s="98"/>
      <c r="AI207" s="98"/>
      <c r="AJ207" s="98"/>
      <c r="AK207" s="98"/>
      <c r="AL207" s="98"/>
    </row>
    <row r="208" spans="1:38" ht="30" customHeight="1" x14ac:dyDescent="0.35">
      <c r="A208" s="104"/>
      <c r="B208" s="98"/>
      <c r="C208" s="95"/>
      <c r="E208" s="93"/>
      <c r="F208" s="113" t="str">
        <f t="shared" si="4"/>
        <v/>
      </c>
      <c r="G208" s="97"/>
      <c r="H208" s="97"/>
      <c r="I208" s="98"/>
      <c r="J208" s="93"/>
      <c r="K208" s="93"/>
      <c r="L208" s="97"/>
      <c r="M208" s="93"/>
      <c r="N208" s="97"/>
      <c r="O208" s="93"/>
      <c r="P208" s="93"/>
      <c r="Q208" s="93"/>
      <c r="S208" s="98"/>
      <c r="T208" s="93"/>
      <c r="U208" s="93"/>
      <c r="V208" s="93"/>
      <c r="W208" s="98"/>
      <c r="X208" s="93"/>
      <c r="Y208" s="93"/>
      <c r="Z208" s="93"/>
      <c r="AA208" s="98"/>
      <c r="AB208" s="98"/>
      <c r="AC208" s="98"/>
      <c r="AD208" s="98"/>
      <c r="AE208" s="98"/>
      <c r="AF208" s="98"/>
      <c r="AG208" s="98"/>
      <c r="AH208" s="98"/>
      <c r="AI208" s="98"/>
      <c r="AJ208" s="98"/>
      <c r="AK208" s="98"/>
      <c r="AL208" s="98"/>
    </row>
    <row r="209" spans="1:38" ht="30" customHeight="1" x14ac:dyDescent="0.35">
      <c r="A209" s="104"/>
      <c r="B209" s="98"/>
      <c r="C209" s="95"/>
      <c r="E209" s="93"/>
      <c r="F209" s="113" t="str">
        <f t="shared" si="4"/>
        <v/>
      </c>
      <c r="G209" s="97"/>
      <c r="H209" s="97"/>
      <c r="I209" s="98"/>
      <c r="J209" s="93"/>
      <c r="K209" s="93"/>
      <c r="L209" s="97"/>
      <c r="M209" s="93"/>
      <c r="N209" s="97"/>
      <c r="O209" s="93"/>
      <c r="P209" s="93"/>
      <c r="Q209" s="93"/>
      <c r="S209" s="98"/>
      <c r="T209" s="93"/>
      <c r="U209" s="93"/>
      <c r="V209" s="93"/>
      <c r="W209" s="98"/>
      <c r="X209" s="93"/>
      <c r="Y209" s="93"/>
      <c r="Z209" s="93"/>
      <c r="AA209" s="98"/>
      <c r="AB209" s="98"/>
      <c r="AC209" s="98"/>
      <c r="AD209" s="98"/>
      <c r="AE209" s="98"/>
      <c r="AF209" s="98"/>
      <c r="AG209" s="98"/>
      <c r="AH209" s="98"/>
      <c r="AI209" s="98"/>
      <c r="AJ209" s="98"/>
      <c r="AK209" s="98"/>
      <c r="AL209" s="98"/>
    </row>
    <row r="210" spans="1:38" ht="30" customHeight="1" x14ac:dyDescent="0.35">
      <c r="A210" s="104"/>
      <c r="B210" s="98"/>
      <c r="C210" s="95"/>
      <c r="E210" s="93"/>
      <c r="F210" s="113" t="str">
        <f t="shared" si="4"/>
        <v/>
      </c>
      <c r="G210" s="97"/>
      <c r="H210" s="97"/>
      <c r="I210" s="98"/>
      <c r="J210" s="93"/>
      <c r="K210" s="93"/>
      <c r="L210" s="97"/>
      <c r="M210" s="93"/>
      <c r="N210" s="97"/>
      <c r="O210" s="93"/>
      <c r="P210" s="93"/>
      <c r="Q210" s="93"/>
      <c r="S210" s="98"/>
      <c r="T210" s="93"/>
      <c r="U210" s="93"/>
      <c r="V210" s="93"/>
      <c r="W210" s="98"/>
      <c r="X210" s="93"/>
      <c r="Y210" s="93"/>
      <c r="Z210" s="93"/>
      <c r="AA210" s="98"/>
      <c r="AB210" s="98"/>
      <c r="AC210" s="98"/>
      <c r="AD210" s="98"/>
      <c r="AE210" s="98"/>
      <c r="AF210" s="98"/>
      <c r="AG210" s="98"/>
      <c r="AH210" s="98"/>
      <c r="AI210" s="98"/>
      <c r="AJ210" s="98"/>
      <c r="AK210" s="98"/>
      <c r="AL210" s="98"/>
    </row>
    <row r="211" spans="1:38" ht="30" customHeight="1" x14ac:dyDescent="0.35">
      <c r="A211" s="104"/>
      <c r="B211" s="98"/>
      <c r="C211" s="95"/>
      <c r="E211" s="93"/>
      <c r="F211" s="113" t="str">
        <f t="shared" si="4"/>
        <v/>
      </c>
      <c r="G211" s="97"/>
      <c r="H211" s="97"/>
      <c r="I211" s="98"/>
      <c r="J211" s="93"/>
      <c r="K211" s="93"/>
      <c r="L211" s="97"/>
      <c r="M211" s="93"/>
      <c r="N211" s="97"/>
      <c r="O211" s="93"/>
      <c r="P211" s="93"/>
      <c r="Q211" s="93"/>
      <c r="S211" s="98"/>
      <c r="T211" s="93"/>
      <c r="U211" s="93"/>
      <c r="V211" s="93"/>
      <c r="W211" s="98"/>
      <c r="X211" s="93"/>
      <c r="Y211" s="93"/>
      <c r="Z211" s="93"/>
      <c r="AA211" s="98"/>
      <c r="AB211" s="98"/>
      <c r="AC211" s="98"/>
      <c r="AD211" s="98"/>
      <c r="AE211" s="98"/>
      <c r="AF211" s="98"/>
      <c r="AG211" s="98"/>
      <c r="AH211" s="98"/>
      <c r="AI211" s="98"/>
      <c r="AJ211" s="98"/>
      <c r="AK211" s="98"/>
      <c r="AL211" s="98"/>
    </row>
    <row r="212" spans="1:38" ht="30" customHeight="1" x14ac:dyDescent="0.35">
      <c r="A212" s="104"/>
      <c r="B212" s="98"/>
      <c r="C212" s="95"/>
      <c r="E212" s="93"/>
      <c r="F212" s="113" t="str">
        <f t="shared" si="4"/>
        <v/>
      </c>
      <c r="G212" s="97"/>
      <c r="H212" s="97"/>
      <c r="I212" s="98"/>
      <c r="J212" s="93"/>
      <c r="K212" s="93"/>
      <c r="L212" s="97"/>
      <c r="M212" s="93"/>
      <c r="N212" s="97"/>
      <c r="O212" s="93"/>
      <c r="P212" s="93"/>
      <c r="Q212" s="93"/>
      <c r="S212" s="98"/>
      <c r="T212" s="93"/>
      <c r="U212" s="93"/>
      <c r="V212" s="93"/>
      <c r="W212" s="98"/>
      <c r="X212" s="93"/>
      <c r="Y212" s="93"/>
      <c r="Z212" s="93"/>
      <c r="AA212" s="98"/>
      <c r="AB212" s="98"/>
      <c r="AC212" s="98"/>
      <c r="AD212" s="98"/>
      <c r="AE212" s="98"/>
      <c r="AF212" s="98"/>
      <c r="AG212" s="98"/>
      <c r="AH212" s="98"/>
      <c r="AI212" s="98"/>
      <c r="AJ212" s="98"/>
      <c r="AK212" s="98"/>
      <c r="AL212" s="98"/>
    </row>
    <row r="213" spans="1:38" ht="30" customHeight="1" x14ac:dyDescent="0.35">
      <c r="A213" s="104"/>
      <c r="B213" s="98"/>
      <c r="C213" s="95"/>
      <c r="E213" s="93"/>
      <c r="F213" s="113" t="str">
        <f t="shared" si="4"/>
        <v/>
      </c>
      <c r="G213" s="97"/>
      <c r="H213" s="97"/>
      <c r="I213" s="98"/>
      <c r="J213" s="93"/>
      <c r="K213" s="93"/>
      <c r="L213" s="97"/>
      <c r="M213" s="93"/>
      <c r="N213" s="97"/>
      <c r="O213" s="93"/>
      <c r="P213" s="93"/>
      <c r="Q213" s="93"/>
      <c r="S213" s="98"/>
      <c r="T213" s="93"/>
      <c r="U213" s="93"/>
      <c r="V213" s="93"/>
      <c r="W213" s="98"/>
      <c r="X213" s="93"/>
      <c r="Y213" s="93"/>
      <c r="Z213" s="93"/>
      <c r="AA213" s="98"/>
      <c r="AB213" s="98"/>
      <c r="AC213" s="98"/>
      <c r="AD213" s="98"/>
      <c r="AE213" s="98"/>
      <c r="AF213" s="98"/>
      <c r="AG213" s="98"/>
      <c r="AH213" s="98"/>
      <c r="AI213" s="98"/>
      <c r="AJ213" s="98"/>
      <c r="AK213" s="98"/>
      <c r="AL213" s="98"/>
    </row>
    <row r="214" spans="1:38" ht="30" customHeight="1" x14ac:dyDescent="0.35">
      <c r="A214" s="104"/>
      <c r="B214" s="98"/>
      <c r="C214" s="95"/>
      <c r="E214" s="93"/>
      <c r="F214" s="113" t="str">
        <f t="shared" si="4"/>
        <v/>
      </c>
      <c r="G214" s="97"/>
      <c r="H214" s="97"/>
      <c r="I214" s="98"/>
      <c r="J214" s="93"/>
      <c r="K214" s="93"/>
      <c r="L214" s="97"/>
      <c r="M214" s="93"/>
      <c r="N214" s="97"/>
      <c r="O214" s="93"/>
      <c r="P214" s="93"/>
      <c r="Q214" s="93"/>
      <c r="S214" s="98"/>
      <c r="T214" s="93"/>
      <c r="U214" s="93"/>
      <c r="V214" s="93"/>
      <c r="W214" s="98"/>
      <c r="X214" s="93"/>
      <c r="Y214" s="93"/>
      <c r="Z214" s="93"/>
      <c r="AA214" s="98"/>
      <c r="AB214" s="98"/>
      <c r="AC214" s="98"/>
      <c r="AD214" s="98"/>
      <c r="AE214" s="98"/>
      <c r="AF214" s="98"/>
      <c r="AG214" s="98"/>
      <c r="AH214" s="98"/>
      <c r="AI214" s="98"/>
      <c r="AJ214" s="98"/>
      <c r="AK214" s="98"/>
      <c r="AL214" s="98"/>
    </row>
    <row r="215" spans="1:38" ht="30" customHeight="1" x14ac:dyDescent="0.35">
      <c r="A215" s="104"/>
      <c r="B215" s="98"/>
      <c r="C215" s="95"/>
      <c r="E215" s="93"/>
      <c r="F215" s="113" t="str">
        <f t="shared" si="4"/>
        <v/>
      </c>
      <c r="G215" s="97"/>
      <c r="H215" s="97"/>
      <c r="I215" s="98"/>
      <c r="J215" s="93"/>
      <c r="K215" s="93"/>
      <c r="L215" s="97"/>
      <c r="M215" s="93"/>
      <c r="N215" s="97"/>
      <c r="O215" s="93"/>
      <c r="P215" s="93"/>
      <c r="Q215" s="93"/>
      <c r="S215" s="98"/>
      <c r="T215" s="93"/>
      <c r="U215" s="93"/>
      <c r="V215" s="93"/>
      <c r="W215" s="98"/>
      <c r="X215" s="93"/>
      <c r="Y215" s="93"/>
      <c r="Z215" s="93"/>
      <c r="AA215" s="98"/>
      <c r="AB215" s="98"/>
      <c r="AC215" s="98"/>
      <c r="AD215" s="98"/>
      <c r="AE215" s="98"/>
      <c r="AF215" s="98"/>
      <c r="AG215" s="98"/>
      <c r="AH215" s="98"/>
      <c r="AI215" s="98"/>
      <c r="AJ215" s="98"/>
      <c r="AK215" s="98"/>
      <c r="AL215" s="98"/>
    </row>
    <row r="216" spans="1:38" ht="30" customHeight="1" x14ac:dyDescent="0.35">
      <c r="A216" s="104"/>
      <c r="B216" s="98"/>
      <c r="C216" s="95"/>
      <c r="E216" s="93"/>
      <c r="F216" s="113" t="str">
        <f t="shared" si="4"/>
        <v/>
      </c>
      <c r="G216" s="97"/>
      <c r="H216" s="97"/>
      <c r="I216" s="98"/>
      <c r="J216" s="93"/>
      <c r="K216" s="93"/>
      <c r="L216" s="97"/>
      <c r="M216" s="93"/>
      <c r="N216" s="97"/>
      <c r="O216" s="93"/>
      <c r="P216" s="93"/>
      <c r="Q216" s="93"/>
      <c r="S216" s="98"/>
      <c r="T216" s="93"/>
      <c r="U216" s="93"/>
      <c r="V216" s="93"/>
      <c r="W216" s="98"/>
      <c r="X216" s="93"/>
      <c r="Y216" s="93"/>
      <c r="Z216" s="93"/>
      <c r="AA216" s="98"/>
      <c r="AB216" s="98"/>
      <c r="AC216" s="98"/>
      <c r="AD216" s="98"/>
      <c r="AE216" s="98"/>
      <c r="AF216" s="98"/>
      <c r="AG216" s="98"/>
      <c r="AH216" s="98"/>
      <c r="AI216" s="98"/>
      <c r="AJ216" s="98"/>
      <c r="AK216" s="98"/>
      <c r="AL216" s="98"/>
    </row>
    <row r="217" spans="1:38" ht="30" customHeight="1" x14ac:dyDescent="0.35">
      <c r="A217" s="104"/>
      <c r="B217" s="98"/>
      <c r="C217" s="95"/>
      <c r="E217" s="93"/>
      <c r="F217" s="113" t="str">
        <f t="shared" si="4"/>
        <v/>
      </c>
      <c r="G217" s="97"/>
      <c r="H217" s="97"/>
      <c r="I217" s="98"/>
      <c r="J217" s="93"/>
      <c r="K217" s="93"/>
      <c r="L217" s="97"/>
      <c r="M217" s="93"/>
      <c r="N217" s="97"/>
      <c r="O217" s="93"/>
      <c r="P217" s="93"/>
      <c r="Q217" s="93"/>
      <c r="S217" s="98"/>
      <c r="T217" s="93"/>
      <c r="U217" s="93"/>
      <c r="V217" s="93"/>
      <c r="W217" s="98"/>
      <c r="X217" s="93"/>
      <c r="Y217" s="93"/>
      <c r="Z217" s="93"/>
      <c r="AA217" s="98"/>
      <c r="AB217" s="98"/>
      <c r="AC217" s="98"/>
      <c r="AD217" s="98"/>
      <c r="AE217" s="98"/>
      <c r="AF217" s="98"/>
      <c r="AG217" s="98"/>
      <c r="AH217" s="98"/>
      <c r="AI217" s="98"/>
      <c r="AJ217" s="98"/>
      <c r="AK217" s="98"/>
      <c r="AL217" s="98"/>
    </row>
    <row r="218" spans="1:38" ht="30" customHeight="1" x14ac:dyDescent="0.35">
      <c r="A218" s="104"/>
      <c r="B218" s="98"/>
      <c r="C218" s="95"/>
      <c r="E218" s="93"/>
      <c r="F218" s="113" t="str">
        <f t="shared" si="4"/>
        <v/>
      </c>
      <c r="G218" s="97"/>
      <c r="H218" s="97"/>
      <c r="I218" s="98"/>
      <c r="J218" s="93"/>
      <c r="K218" s="93"/>
      <c r="L218" s="97"/>
      <c r="M218" s="93"/>
      <c r="N218" s="97"/>
      <c r="O218" s="93"/>
      <c r="P218" s="93"/>
      <c r="Q218" s="93"/>
      <c r="S218" s="98"/>
      <c r="T218" s="93"/>
      <c r="U218" s="93"/>
      <c r="V218" s="93"/>
      <c r="W218" s="98"/>
      <c r="X218" s="93"/>
      <c r="Y218" s="93"/>
      <c r="Z218" s="93"/>
      <c r="AA218" s="98"/>
      <c r="AB218" s="98"/>
      <c r="AC218" s="98"/>
      <c r="AD218" s="98"/>
      <c r="AE218" s="98"/>
      <c r="AF218" s="98"/>
      <c r="AG218" s="98"/>
      <c r="AH218" s="98"/>
      <c r="AI218" s="98"/>
      <c r="AJ218" s="98"/>
      <c r="AK218" s="98"/>
      <c r="AL218" s="98"/>
    </row>
    <row r="219" spans="1:38" ht="30" customHeight="1" x14ac:dyDescent="0.35">
      <c r="A219" s="104"/>
      <c r="B219" s="98"/>
      <c r="C219" s="95"/>
      <c r="E219" s="93"/>
      <c r="F219" s="113" t="str">
        <f t="shared" si="4"/>
        <v/>
      </c>
      <c r="G219" s="97"/>
      <c r="H219" s="97"/>
      <c r="I219" s="98"/>
      <c r="J219" s="93"/>
      <c r="K219" s="93"/>
      <c r="L219" s="97"/>
      <c r="M219" s="93"/>
      <c r="N219" s="97"/>
      <c r="O219" s="93"/>
      <c r="P219" s="93"/>
      <c r="Q219" s="93"/>
      <c r="S219" s="98"/>
      <c r="T219" s="93"/>
      <c r="U219" s="93"/>
      <c r="V219" s="93"/>
      <c r="W219" s="98"/>
      <c r="X219" s="93"/>
      <c r="Y219" s="93"/>
      <c r="Z219" s="93"/>
      <c r="AA219" s="98"/>
      <c r="AB219" s="98"/>
      <c r="AC219" s="98"/>
      <c r="AD219" s="98"/>
      <c r="AE219" s="98"/>
      <c r="AF219" s="98"/>
      <c r="AG219" s="98"/>
      <c r="AH219" s="98"/>
      <c r="AI219" s="98"/>
      <c r="AJ219" s="98"/>
      <c r="AK219" s="98"/>
      <c r="AL219" s="98"/>
    </row>
    <row r="220" spans="1:38" ht="30" customHeight="1" x14ac:dyDescent="0.35">
      <c r="A220" s="104"/>
      <c r="B220" s="98"/>
      <c r="C220" s="95"/>
      <c r="E220" s="93"/>
      <c r="F220" s="113" t="str">
        <f t="shared" si="4"/>
        <v/>
      </c>
      <c r="G220" s="97"/>
      <c r="H220" s="97"/>
      <c r="I220" s="98"/>
      <c r="J220" s="93"/>
      <c r="K220" s="93"/>
      <c r="L220" s="97"/>
      <c r="M220" s="93"/>
      <c r="N220" s="97"/>
      <c r="O220" s="93"/>
      <c r="P220" s="93"/>
      <c r="Q220" s="93"/>
      <c r="S220" s="98"/>
      <c r="T220" s="93"/>
      <c r="U220" s="93"/>
      <c r="V220" s="93"/>
      <c r="W220" s="98"/>
      <c r="X220" s="93"/>
      <c r="Y220" s="93"/>
      <c r="Z220" s="93"/>
      <c r="AA220" s="98"/>
      <c r="AB220" s="98"/>
      <c r="AC220" s="98"/>
      <c r="AD220" s="98"/>
      <c r="AE220" s="98"/>
      <c r="AF220" s="98"/>
      <c r="AG220" s="98"/>
      <c r="AH220" s="98"/>
      <c r="AI220" s="98"/>
      <c r="AJ220" s="98"/>
      <c r="AK220" s="98"/>
      <c r="AL220" s="98"/>
    </row>
    <row r="221" spans="1:38" ht="30" customHeight="1" x14ac:dyDescent="0.35">
      <c r="A221" s="104"/>
      <c r="B221" s="98"/>
      <c r="C221" s="95"/>
      <c r="E221" s="93"/>
      <c r="F221" s="113" t="str">
        <f t="shared" si="4"/>
        <v/>
      </c>
      <c r="G221" s="97"/>
      <c r="H221" s="97"/>
      <c r="I221" s="98"/>
      <c r="J221" s="93"/>
      <c r="K221" s="93"/>
      <c r="L221" s="97"/>
      <c r="M221" s="93"/>
      <c r="N221" s="97"/>
      <c r="O221" s="93"/>
      <c r="P221" s="93"/>
      <c r="Q221" s="93"/>
      <c r="S221" s="98"/>
      <c r="T221" s="93"/>
      <c r="U221" s="93"/>
      <c r="V221" s="93"/>
      <c r="W221" s="98"/>
      <c r="X221" s="93"/>
      <c r="Y221" s="93"/>
      <c r="Z221" s="93"/>
      <c r="AA221" s="98"/>
      <c r="AB221" s="98"/>
      <c r="AC221" s="98"/>
      <c r="AD221" s="98"/>
      <c r="AE221" s="98"/>
      <c r="AF221" s="98"/>
      <c r="AG221" s="98"/>
      <c r="AH221" s="98"/>
      <c r="AI221" s="98"/>
      <c r="AJ221" s="98"/>
      <c r="AK221" s="98"/>
      <c r="AL221" s="98"/>
    </row>
    <row r="222" spans="1:38" ht="30" customHeight="1" x14ac:dyDescent="0.35">
      <c r="A222" s="104"/>
      <c r="B222" s="98"/>
      <c r="C222" s="95"/>
      <c r="E222" s="93"/>
      <c r="F222" s="113" t="str">
        <f t="shared" si="4"/>
        <v/>
      </c>
      <c r="G222" s="97"/>
      <c r="H222" s="97"/>
      <c r="I222" s="98"/>
      <c r="J222" s="93"/>
      <c r="K222" s="93"/>
      <c r="L222" s="97"/>
      <c r="M222" s="93"/>
      <c r="N222" s="97"/>
      <c r="O222" s="93"/>
      <c r="P222" s="93"/>
      <c r="Q222" s="93"/>
      <c r="S222" s="98"/>
      <c r="T222" s="93"/>
      <c r="U222" s="93"/>
      <c r="V222" s="93"/>
      <c r="W222" s="98"/>
      <c r="X222" s="93"/>
      <c r="Y222" s="93"/>
      <c r="Z222" s="93"/>
      <c r="AA222" s="98"/>
      <c r="AB222" s="98"/>
      <c r="AC222" s="98"/>
      <c r="AD222" s="98"/>
      <c r="AE222" s="98"/>
      <c r="AF222" s="98"/>
      <c r="AG222" s="98"/>
      <c r="AH222" s="98"/>
      <c r="AI222" s="98"/>
      <c r="AJ222" s="98"/>
      <c r="AK222" s="98"/>
      <c r="AL222" s="98"/>
    </row>
    <row r="223" spans="1:38" ht="30" customHeight="1" x14ac:dyDescent="0.35">
      <c r="A223" s="104"/>
      <c r="B223" s="98"/>
      <c r="C223" s="95"/>
      <c r="E223" s="93"/>
      <c r="F223" s="113" t="str">
        <f t="shared" si="4"/>
        <v/>
      </c>
      <c r="G223" s="97"/>
      <c r="H223" s="97"/>
      <c r="I223" s="98"/>
      <c r="J223" s="93"/>
      <c r="K223" s="93"/>
      <c r="L223" s="97"/>
      <c r="M223" s="93"/>
      <c r="N223" s="97"/>
      <c r="O223" s="93"/>
      <c r="P223" s="93"/>
      <c r="Q223" s="93"/>
      <c r="S223" s="98"/>
      <c r="T223" s="93"/>
      <c r="U223" s="93"/>
      <c r="V223" s="93"/>
      <c r="W223" s="98"/>
      <c r="X223" s="93"/>
      <c r="Y223" s="93"/>
      <c r="Z223" s="93"/>
      <c r="AA223" s="98"/>
      <c r="AB223" s="98"/>
      <c r="AC223" s="98"/>
      <c r="AD223" s="98"/>
      <c r="AE223" s="98"/>
      <c r="AF223" s="98"/>
      <c r="AG223" s="98"/>
      <c r="AH223" s="98"/>
      <c r="AI223" s="98"/>
      <c r="AJ223" s="98"/>
      <c r="AK223" s="98"/>
      <c r="AL223" s="98"/>
    </row>
    <row r="224" spans="1:38" ht="30" customHeight="1" x14ac:dyDescent="0.35">
      <c r="A224" s="104"/>
      <c r="B224" s="98"/>
      <c r="C224" s="95"/>
      <c r="E224" s="93"/>
      <c r="F224" s="113" t="str">
        <f t="shared" si="4"/>
        <v/>
      </c>
      <c r="G224" s="97"/>
      <c r="H224" s="97"/>
      <c r="I224" s="98"/>
      <c r="J224" s="93"/>
      <c r="K224" s="93"/>
      <c r="L224" s="97"/>
      <c r="M224" s="93"/>
      <c r="N224" s="97"/>
      <c r="O224" s="93"/>
      <c r="P224" s="93"/>
      <c r="Q224" s="93"/>
      <c r="S224" s="98"/>
      <c r="T224" s="93"/>
      <c r="U224" s="93"/>
      <c r="V224" s="93"/>
      <c r="W224" s="98"/>
      <c r="X224" s="93"/>
      <c r="Y224" s="93"/>
      <c r="Z224" s="93"/>
      <c r="AA224" s="98"/>
      <c r="AB224" s="98"/>
      <c r="AC224" s="98"/>
      <c r="AD224" s="98"/>
      <c r="AE224" s="98"/>
      <c r="AF224" s="98"/>
      <c r="AG224" s="98"/>
      <c r="AH224" s="98"/>
      <c r="AI224" s="98"/>
      <c r="AJ224" s="98"/>
      <c r="AK224" s="98"/>
      <c r="AL224" s="98"/>
    </row>
    <row r="225" spans="1:38" ht="30" customHeight="1" x14ac:dyDescent="0.35">
      <c r="A225" s="104"/>
      <c r="B225" s="98"/>
      <c r="C225" s="95"/>
      <c r="E225" s="93"/>
      <c r="F225" s="113" t="str">
        <f t="shared" si="4"/>
        <v/>
      </c>
      <c r="G225" s="97"/>
      <c r="H225" s="97"/>
      <c r="I225" s="98"/>
      <c r="J225" s="93"/>
      <c r="K225" s="93"/>
      <c r="L225" s="97"/>
      <c r="M225" s="93"/>
      <c r="N225" s="97"/>
      <c r="O225" s="93"/>
      <c r="P225" s="93"/>
      <c r="Q225" s="93"/>
      <c r="S225" s="98"/>
      <c r="T225" s="93"/>
      <c r="U225" s="93"/>
      <c r="V225" s="93"/>
      <c r="W225" s="98"/>
      <c r="X225" s="93"/>
      <c r="Y225" s="93"/>
      <c r="Z225" s="93"/>
      <c r="AA225" s="98"/>
      <c r="AB225" s="98"/>
      <c r="AC225" s="98"/>
      <c r="AD225" s="98"/>
      <c r="AE225" s="98"/>
      <c r="AF225" s="98"/>
      <c r="AG225" s="98"/>
      <c r="AH225" s="98"/>
      <c r="AI225" s="98"/>
      <c r="AJ225" s="98"/>
      <c r="AK225" s="98"/>
      <c r="AL225" s="98"/>
    </row>
    <row r="226" spans="1:38" ht="30" customHeight="1" x14ac:dyDescent="0.35">
      <c r="A226" s="104"/>
      <c r="B226" s="98"/>
      <c r="C226" s="95"/>
      <c r="E226" s="93"/>
      <c r="F226" s="113" t="str">
        <f t="shared" si="4"/>
        <v/>
      </c>
      <c r="G226" s="97"/>
      <c r="H226" s="97"/>
      <c r="I226" s="98"/>
      <c r="J226" s="93"/>
      <c r="K226" s="93"/>
      <c r="L226" s="97"/>
      <c r="M226" s="93"/>
      <c r="N226" s="97"/>
      <c r="O226" s="93"/>
      <c r="P226" s="93"/>
      <c r="Q226" s="93"/>
      <c r="S226" s="98"/>
      <c r="T226" s="93"/>
      <c r="U226" s="93"/>
      <c r="V226" s="93"/>
      <c r="W226" s="98"/>
      <c r="X226" s="93"/>
      <c r="Y226" s="93"/>
      <c r="Z226" s="93"/>
      <c r="AA226" s="98"/>
      <c r="AB226" s="98"/>
      <c r="AC226" s="98"/>
      <c r="AD226" s="98"/>
      <c r="AE226" s="98"/>
      <c r="AF226" s="98"/>
      <c r="AG226" s="98"/>
      <c r="AH226" s="98"/>
      <c r="AI226" s="98"/>
      <c r="AJ226" s="98"/>
      <c r="AK226" s="98"/>
      <c r="AL226" s="98"/>
    </row>
    <row r="227" spans="1:38" ht="30" customHeight="1" x14ac:dyDescent="0.35">
      <c r="A227" s="104"/>
      <c r="B227" s="98"/>
      <c r="C227" s="95"/>
      <c r="E227" s="93"/>
      <c r="F227" s="113" t="str">
        <f t="shared" si="4"/>
        <v/>
      </c>
      <c r="G227" s="97"/>
      <c r="H227" s="97"/>
      <c r="I227" s="98"/>
      <c r="J227" s="93"/>
      <c r="K227" s="93"/>
      <c r="L227" s="97"/>
      <c r="M227" s="93"/>
      <c r="N227" s="97"/>
      <c r="O227" s="93"/>
      <c r="P227" s="93"/>
      <c r="Q227" s="93"/>
      <c r="S227" s="98"/>
      <c r="T227" s="93"/>
      <c r="U227" s="93"/>
      <c r="V227" s="93"/>
      <c r="W227" s="98"/>
      <c r="X227" s="93"/>
      <c r="Y227" s="93"/>
      <c r="Z227" s="93"/>
      <c r="AA227" s="98"/>
      <c r="AB227" s="98"/>
      <c r="AC227" s="98"/>
      <c r="AD227" s="98"/>
      <c r="AE227" s="98"/>
      <c r="AF227" s="98"/>
      <c r="AG227" s="98"/>
      <c r="AH227" s="98"/>
      <c r="AI227" s="98"/>
      <c r="AJ227" s="98"/>
      <c r="AK227" s="98"/>
      <c r="AL227" s="98"/>
    </row>
    <row r="228" spans="1:38" ht="30" customHeight="1" x14ac:dyDescent="0.35">
      <c r="A228" s="104"/>
      <c r="B228" s="98"/>
      <c r="C228" s="95"/>
      <c r="E228" s="93"/>
      <c r="F228" s="113" t="str">
        <f t="shared" si="4"/>
        <v/>
      </c>
      <c r="G228" s="97"/>
      <c r="H228" s="97"/>
      <c r="I228" s="98"/>
      <c r="J228" s="93"/>
      <c r="K228" s="93"/>
      <c r="L228" s="97"/>
      <c r="M228" s="93"/>
      <c r="N228" s="97"/>
      <c r="O228" s="93"/>
      <c r="P228" s="93"/>
      <c r="Q228" s="93"/>
      <c r="S228" s="98"/>
      <c r="T228" s="93"/>
      <c r="U228" s="93"/>
      <c r="V228" s="93"/>
      <c r="W228" s="98"/>
      <c r="X228" s="93"/>
      <c r="Y228" s="93"/>
      <c r="Z228" s="93"/>
      <c r="AA228" s="98"/>
      <c r="AB228" s="98"/>
      <c r="AC228" s="98"/>
      <c r="AD228" s="98"/>
      <c r="AE228" s="98"/>
      <c r="AF228" s="98"/>
      <c r="AG228" s="98"/>
      <c r="AH228" s="98"/>
      <c r="AI228" s="98"/>
      <c r="AJ228" s="98"/>
      <c r="AK228" s="98"/>
      <c r="AL228" s="98"/>
    </row>
    <row r="229" spans="1:38" ht="30" customHeight="1" x14ac:dyDescent="0.35">
      <c r="A229" s="104"/>
      <c r="B229" s="98"/>
      <c r="C229" s="95"/>
      <c r="E229" s="93"/>
      <c r="F229" s="113" t="str">
        <f t="shared" si="4"/>
        <v/>
      </c>
      <c r="G229" s="97"/>
      <c r="H229" s="97"/>
      <c r="I229" s="98"/>
      <c r="J229" s="93"/>
      <c r="K229" s="93"/>
      <c r="L229" s="97"/>
      <c r="M229" s="93"/>
      <c r="N229" s="97"/>
      <c r="O229" s="93"/>
      <c r="P229" s="93"/>
      <c r="Q229" s="93"/>
      <c r="S229" s="98"/>
      <c r="T229" s="93"/>
      <c r="U229" s="93"/>
      <c r="V229" s="93"/>
      <c r="W229" s="98"/>
      <c r="X229" s="93"/>
      <c r="Y229" s="93"/>
      <c r="Z229" s="93"/>
      <c r="AA229" s="98"/>
      <c r="AB229" s="98"/>
      <c r="AC229" s="98"/>
      <c r="AD229" s="98"/>
      <c r="AE229" s="98"/>
      <c r="AF229" s="98"/>
      <c r="AG229" s="98"/>
      <c r="AH229" s="98"/>
      <c r="AI229" s="98"/>
      <c r="AJ229" s="98"/>
      <c r="AK229" s="98"/>
      <c r="AL229" s="98"/>
    </row>
    <row r="230" spans="1:38" ht="30" customHeight="1" x14ac:dyDescent="0.35">
      <c r="A230" s="104"/>
      <c r="B230" s="98"/>
      <c r="C230" s="95"/>
      <c r="E230" s="93"/>
      <c r="F230" s="113" t="str">
        <f t="shared" si="4"/>
        <v/>
      </c>
      <c r="G230" s="97"/>
      <c r="H230" s="97"/>
      <c r="I230" s="98"/>
      <c r="J230" s="93"/>
      <c r="K230" s="93"/>
      <c r="L230" s="97"/>
      <c r="M230" s="93"/>
      <c r="N230" s="97"/>
      <c r="O230" s="93"/>
      <c r="P230" s="93"/>
      <c r="Q230" s="93"/>
      <c r="S230" s="98"/>
      <c r="T230" s="93"/>
      <c r="U230" s="93"/>
      <c r="V230" s="93"/>
      <c r="W230" s="98"/>
      <c r="X230" s="93"/>
      <c r="Y230" s="93"/>
      <c r="Z230" s="93"/>
      <c r="AA230" s="98"/>
      <c r="AB230" s="98"/>
      <c r="AC230" s="98"/>
      <c r="AD230" s="98"/>
      <c r="AE230" s="98"/>
      <c r="AF230" s="98"/>
      <c r="AG230" s="98"/>
      <c r="AH230" s="98"/>
      <c r="AI230" s="98"/>
      <c r="AJ230" s="98"/>
      <c r="AK230" s="98"/>
      <c r="AL230" s="98"/>
    </row>
    <row r="231" spans="1:38" ht="30" customHeight="1" x14ac:dyDescent="0.35">
      <c r="A231" s="104"/>
      <c r="B231" s="98"/>
      <c r="C231" s="95"/>
      <c r="E231" s="93"/>
      <c r="F231" s="113" t="str">
        <f t="shared" si="4"/>
        <v/>
      </c>
      <c r="G231" s="97"/>
      <c r="H231" s="97"/>
      <c r="I231" s="98"/>
      <c r="J231" s="93"/>
      <c r="K231" s="93"/>
      <c r="L231" s="97"/>
      <c r="M231" s="93"/>
      <c r="N231" s="97"/>
      <c r="O231" s="93"/>
      <c r="P231" s="93"/>
      <c r="Q231" s="93"/>
      <c r="S231" s="98"/>
      <c r="T231" s="93"/>
      <c r="U231" s="93"/>
      <c r="V231" s="93"/>
      <c r="W231" s="98"/>
      <c r="X231" s="93"/>
      <c r="Y231" s="93"/>
      <c r="Z231" s="93"/>
      <c r="AA231" s="98"/>
      <c r="AB231" s="98"/>
      <c r="AC231" s="98"/>
      <c r="AD231" s="98"/>
      <c r="AE231" s="98"/>
      <c r="AF231" s="98"/>
      <c r="AG231" s="98"/>
      <c r="AH231" s="98"/>
      <c r="AI231" s="98"/>
      <c r="AJ231" s="98"/>
      <c r="AK231" s="98"/>
      <c r="AL231" s="98"/>
    </row>
    <row r="232" spans="1:38" ht="30" customHeight="1" x14ac:dyDescent="0.35">
      <c r="A232" s="104"/>
      <c r="B232" s="98"/>
      <c r="C232" s="95"/>
      <c r="E232" s="93"/>
      <c r="F232" s="113" t="str">
        <f t="shared" si="4"/>
        <v/>
      </c>
      <c r="G232" s="97"/>
      <c r="H232" s="97"/>
      <c r="I232" s="98"/>
      <c r="J232" s="93"/>
      <c r="K232" s="93"/>
      <c r="L232" s="97"/>
      <c r="M232" s="93"/>
      <c r="N232" s="97"/>
      <c r="O232" s="93"/>
      <c r="P232" s="93"/>
      <c r="Q232" s="93"/>
      <c r="S232" s="98"/>
      <c r="T232" s="93"/>
      <c r="U232" s="93"/>
      <c r="V232" s="93"/>
      <c r="W232" s="98"/>
      <c r="X232" s="93"/>
      <c r="Y232" s="93"/>
      <c r="Z232" s="93"/>
      <c r="AA232" s="98"/>
      <c r="AB232" s="98"/>
      <c r="AC232" s="98"/>
      <c r="AD232" s="98"/>
      <c r="AE232" s="98"/>
      <c r="AF232" s="98"/>
      <c r="AG232" s="98"/>
      <c r="AH232" s="98"/>
      <c r="AI232" s="98"/>
      <c r="AJ232" s="98"/>
      <c r="AK232" s="98"/>
      <c r="AL232" s="98"/>
    </row>
    <row r="233" spans="1:38" ht="30" customHeight="1" x14ac:dyDescent="0.35">
      <c r="A233" s="104"/>
      <c r="B233" s="98"/>
      <c r="C233" s="95"/>
      <c r="E233" s="93"/>
      <c r="F233" s="113" t="str">
        <f t="shared" si="4"/>
        <v/>
      </c>
      <c r="G233" s="97"/>
      <c r="H233" s="97"/>
      <c r="I233" s="98"/>
      <c r="J233" s="93"/>
      <c r="K233" s="93"/>
      <c r="L233" s="97"/>
      <c r="M233" s="93"/>
      <c r="N233" s="97"/>
      <c r="O233" s="93"/>
      <c r="P233" s="93"/>
      <c r="Q233" s="93"/>
      <c r="S233" s="98"/>
      <c r="T233" s="93"/>
      <c r="U233" s="93"/>
      <c r="V233" s="93"/>
      <c r="W233" s="98"/>
      <c r="X233" s="93"/>
      <c r="Y233" s="93"/>
      <c r="Z233" s="93"/>
      <c r="AA233" s="98"/>
      <c r="AB233" s="98"/>
      <c r="AC233" s="98"/>
      <c r="AD233" s="98"/>
      <c r="AE233" s="98"/>
      <c r="AF233" s="98"/>
      <c r="AG233" s="98"/>
      <c r="AH233" s="98"/>
      <c r="AI233" s="98"/>
      <c r="AJ233" s="98"/>
      <c r="AK233" s="98"/>
      <c r="AL233" s="98"/>
    </row>
    <row r="234" spans="1:38" ht="30" customHeight="1" x14ac:dyDescent="0.35">
      <c r="A234" s="104"/>
      <c r="B234" s="98"/>
      <c r="C234" s="95"/>
      <c r="E234" s="93"/>
      <c r="F234" s="113" t="str">
        <f t="shared" si="4"/>
        <v/>
      </c>
      <c r="G234" s="97"/>
      <c r="H234" s="97"/>
      <c r="I234" s="98"/>
      <c r="J234" s="93"/>
      <c r="K234" s="93"/>
      <c r="L234" s="97"/>
      <c r="M234" s="93"/>
      <c r="N234" s="97"/>
      <c r="O234" s="93"/>
      <c r="P234" s="93"/>
      <c r="Q234" s="93"/>
      <c r="S234" s="98"/>
      <c r="T234" s="93"/>
      <c r="U234" s="93"/>
      <c r="V234" s="93"/>
      <c r="W234" s="98"/>
      <c r="X234" s="93"/>
      <c r="Y234" s="93"/>
      <c r="Z234" s="93"/>
      <c r="AA234" s="98"/>
      <c r="AB234" s="98"/>
      <c r="AC234" s="98"/>
      <c r="AD234" s="98"/>
      <c r="AE234" s="98"/>
      <c r="AF234" s="98"/>
      <c r="AG234" s="98"/>
      <c r="AH234" s="98"/>
      <c r="AI234" s="98"/>
      <c r="AJ234" s="98"/>
      <c r="AK234" s="98"/>
      <c r="AL234" s="98"/>
    </row>
    <row r="235" spans="1:38" ht="30" customHeight="1" x14ac:dyDescent="0.35">
      <c r="A235" s="104"/>
      <c r="B235" s="98"/>
      <c r="C235" s="95"/>
      <c r="E235" s="93"/>
      <c r="F235" s="113" t="str">
        <f t="shared" si="4"/>
        <v/>
      </c>
      <c r="G235" s="97"/>
      <c r="H235" s="97"/>
      <c r="I235" s="98"/>
      <c r="J235" s="93"/>
      <c r="K235" s="93"/>
      <c r="L235" s="97"/>
      <c r="M235" s="93"/>
      <c r="N235" s="97"/>
      <c r="O235" s="93"/>
      <c r="P235" s="93"/>
      <c r="Q235" s="93"/>
      <c r="S235" s="98"/>
      <c r="T235" s="93"/>
      <c r="U235" s="93"/>
      <c r="V235" s="93"/>
      <c r="W235" s="98"/>
      <c r="X235" s="93"/>
      <c r="Y235" s="93"/>
      <c r="Z235" s="93"/>
      <c r="AA235" s="98"/>
      <c r="AB235" s="98"/>
      <c r="AC235" s="98"/>
      <c r="AD235" s="98"/>
      <c r="AE235" s="98"/>
      <c r="AF235" s="98"/>
      <c r="AG235" s="98"/>
      <c r="AH235" s="98"/>
      <c r="AI235" s="98"/>
      <c r="AJ235" s="98"/>
      <c r="AK235" s="98"/>
      <c r="AL235" s="98"/>
    </row>
    <row r="236" spans="1:38" ht="30" customHeight="1" x14ac:dyDescent="0.35">
      <c r="A236" s="104"/>
      <c r="B236" s="98"/>
      <c r="C236" s="95"/>
      <c r="E236" s="93"/>
      <c r="F236" s="113" t="str">
        <f t="shared" si="4"/>
        <v/>
      </c>
      <c r="G236" s="97"/>
      <c r="H236" s="97"/>
      <c r="I236" s="98"/>
      <c r="J236" s="93"/>
      <c r="K236" s="93"/>
      <c r="L236" s="97"/>
      <c r="M236" s="93"/>
      <c r="N236" s="97"/>
      <c r="O236" s="93"/>
      <c r="P236" s="93"/>
      <c r="Q236" s="93"/>
      <c r="S236" s="98"/>
      <c r="T236" s="93"/>
      <c r="U236" s="93"/>
      <c r="V236" s="93"/>
      <c r="W236" s="98"/>
      <c r="X236" s="93"/>
      <c r="Y236" s="93"/>
      <c r="Z236" s="93"/>
      <c r="AA236" s="98"/>
      <c r="AB236" s="98"/>
      <c r="AC236" s="98"/>
      <c r="AD236" s="98"/>
      <c r="AE236" s="98"/>
      <c r="AF236" s="98"/>
      <c r="AG236" s="98"/>
      <c r="AH236" s="98"/>
      <c r="AI236" s="98"/>
      <c r="AJ236" s="98"/>
      <c r="AK236" s="98"/>
      <c r="AL236" s="98"/>
    </row>
    <row r="237" spans="1:38" ht="30" customHeight="1" x14ac:dyDescent="0.35">
      <c r="A237" s="104"/>
      <c r="B237" s="98"/>
      <c r="C237" s="95"/>
      <c r="E237" s="93"/>
      <c r="F237" s="113" t="str">
        <f t="shared" si="4"/>
        <v/>
      </c>
      <c r="G237" s="97"/>
      <c r="H237" s="97"/>
      <c r="I237" s="98"/>
      <c r="J237" s="93"/>
      <c r="K237" s="93"/>
      <c r="L237" s="97"/>
      <c r="M237" s="93"/>
      <c r="N237" s="97"/>
      <c r="O237" s="93"/>
      <c r="P237" s="93"/>
      <c r="Q237" s="93"/>
      <c r="S237" s="98"/>
      <c r="T237" s="93"/>
      <c r="U237" s="93"/>
      <c r="V237" s="93"/>
      <c r="W237" s="98"/>
      <c r="X237" s="93"/>
      <c r="Y237" s="93"/>
      <c r="Z237" s="93"/>
      <c r="AA237" s="98"/>
      <c r="AB237" s="98"/>
      <c r="AC237" s="98"/>
      <c r="AD237" s="98"/>
      <c r="AE237" s="98"/>
      <c r="AF237" s="98"/>
      <c r="AG237" s="98"/>
      <c r="AH237" s="98"/>
      <c r="AI237" s="98"/>
      <c r="AJ237" s="98"/>
      <c r="AK237" s="98"/>
      <c r="AL237" s="98"/>
    </row>
    <row r="238" spans="1:38" ht="30" customHeight="1" x14ac:dyDescent="0.35">
      <c r="A238" s="104"/>
      <c r="B238" s="98"/>
      <c r="C238" s="95"/>
      <c r="E238" s="93"/>
      <c r="F238" s="113" t="str">
        <f t="shared" si="4"/>
        <v/>
      </c>
      <c r="G238" s="97"/>
      <c r="H238" s="97"/>
      <c r="I238" s="98"/>
      <c r="J238" s="93"/>
      <c r="K238" s="93"/>
      <c r="L238" s="97"/>
      <c r="M238" s="93"/>
      <c r="N238" s="97"/>
      <c r="O238" s="93"/>
      <c r="P238" s="93"/>
      <c r="Q238" s="93"/>
      <c r="S238" s="98"/>
      <c r="T238" s="93"/>
      <c r="U238" s="93"/>
      <c r="V238" s="93"/>
      <c r="W238" s="98"/>
      <c r="X238" s="93"/>
      <c r="Y238" s="93"/>
      <c r="Z238" s="93"/>
      <c r="AA238" s="98"/>
      <c r="AB238" s="98"/>
      <c r="AC238" s="98"/>
      <c r="AD238" s="98"/>
      <c r="AE238" s="98"/>
      <c r="AF238" s="98"/>
      <c r="AG238" s="98"/>
      <c r="AH238" s="98"/>
      <c r="AI238" s="98"/>
      <c r="AJ238" s="98"/>
      <c r="AK238" s="98"/>
      <c r="AL238" s="98"/>
    </row>
    <row r="239" spans="1:38" ht="30" customHeight="1" x14ac:dyDescent="0.35">
      <c r="A239" s="104"/>
      <c r="B239" s="98"/>
      <c r="C239" s="95"/>
      <c r="E239" s="93"/>
      <c r="F239" s="113" t="str">
        <f t="shared" si="4"/>
        <v/>
      </c>
      <c r="G239" s="97"/>
      <c r="H239" s="97"/>
      <c r="I239" s="98"/>
      <c r="J239" s="93"/>
      <c r="K239" s="93"/>
      <c r="L239" s="97"/>
      <c r="M239" s="93"/>
      <c r="N239" s="97"/>
      <c r="O239" s="93"/>
      <c r="P239" s="93"/>
      <c r="Q239" s="93"/>
      <c r="S239" s="98"/>
      <c r="T239" s="93"/>
      <c r="U239" s="93"/>
      <c r="V239" s="93"/>
      <c r="W239" s="98"/>
      <c r="X239" s="93"/>
      <c r="Y239" s="93"/>
      <c r="Z239" s="93"/>
      <c r="AA239" s="98"/>
      <c r="AB239" s="98"/>
      <c r="AC239" s="98"/>
      <c r="AD239" s="98"/>
      <c r="AE239" s="98"/>
      <c r="AF239" s="98"/>
      <c r="AG239" s="98"/>
      <c r="AH239" s="98"/>
      <c r="AI239" s="98"/>
      <c r="AJ239" s="98"/>
      <c r="AK239" s="98"/>
      <c r="AL239" s="98"/>
    </row>
    <row r="240" spans="1:38" ht="30" customHeight="1" x14ac:dyDescent="0.35">
      <c r="A240" s="104"/>
      <c r="B240" s="98"/>
      <c r="C240" s="95"/>
      <c r="E240" s="93"/>
      <c r="F240" s="113" t="str">
        <f t="shared" si="4"/>
        <v/>
      </c>
      <c r="G240" s="97"/>
      <c r="H240" s="97"/>
      <c r="I240" s="98"/>
      <c r="J240" s="93"/>
      <c r="K240" s="93"/>
      <c r="L240" s="97"/>
      <c r="M240" s="93"/>
      <c r="N240" s="97"/>
      <c r="O240" s="93"/>
      <c r="P240" s="93"/>
      <c r="Q240" s="93"/>
      <c r="S240" s="98"/>
      <c r="T240" s="93"/>
      <c r="U240" s="93"/>
      <c r="V240" s="93"/>
      <c r="W240" s="98"/>
      <c r="X240" s="93"/>
      <c r="Y240" s="93"/>
      <c r="Z240" s="93"/>
      <c r="AA240" s="98"/>
      <c r="AB240" s="98"/>
      <c r="AC240" s="98"/>
      <c r="AD240" s="98"/>
      <c r="AE240" s="98"/>
      <c r="AF240" s="98"/>
      <c r="AG240" s="98"/>
      <c r="AH240" s="98"/>
      <c r="AI240" s="98"/>
      <c r="AJ240" s="98"/>
      <c r="AK240" s="98"/>
      <c r="AL240" s="98"/>
    </row>
    <row r="241" spans="1:38" ht="30" customHeight="1" x14ac:dyDescent="0.35">
      <c r="A241" s="104"/>
      <c r="B241" s="98"/>
      <c r="C241" s="95"/>
      <c r="E241" s="93"/>
      <c r="F241" s="113" t="str">
        <f t="shared" si="4"/>
        <v/>
      </c>
      <c r="G241" s="97"/>
      <c r="H241" s="97"/>
      <c r="I241" s="98"/>
      <c r="J241" s="93"/>
      <c r="K241" s="93"/>
      <c r="L241" s="97"/>
      <c r="M241" s="93"/>
      <c r="N241" s="97"/>
      <c r="O241" s="93"/>
      <c r="P241" s="93"/>
      <c r="Q241" s="93"/>
      <c r="S241" s="98"/>
      <c r="T241" s="93"/>
      <c r="U241" s="93"/>
      <c r="V241" s="93"/>
      <c r="W241" s="98"/>
      <c r="X241" s="93"/>
      <c r="Y241" s="93"/>
      <c r="Z241" s="93"/>
      <c r="AA241" s="98"/>
      <c r="AB241" s="98"/>
      <c r="AC241" s="98"/>
      <c r="AD241" s="98"/>
      <c r="AE241" s="98"/>
      <c r="AF241" s="98"/>
      <c r="AG241" s="98"/>
      <c r="AH241" s="98"/>
      <c r="AI241" s="98"/>
      <c r="AJ241" s="98"/>
      <c r="AK241" s="98"/>
      <c r="AL241" s="98"/>
    </row>
    <row r="242" spans="1:38" ht="30" customHeight="1" x14ac:dyDescent="0.35">
      <c r="A242" s="104"/>
      <c r="B242" s="98"/>
      <c r="C242" s="95"/>
      <c r="E242" s="93"/>
      <c r="F242" s="113" t="str">
        <f t="shared" si="4"/>
        <v/>
      </c>
      <c r="G242" s="97"/>
      <c r="H242" s="97"/>
      <c r="I242" s="98"/>
      <c r="J242" s="93"/>
      <c r="K242" s="93"/>
      <c r="L242" s="97"/>
      <c r="M242" s="93"/>
      <c r="N242" s="97"/>
      <c r="O242" s="93"/>
      <c r="P242" s="93"/>
      <c r="Q242" s="93"/>
      <c r="S242" s="98"/>
      <c r="T242" s="93"/>
      <c r="U242" s="93"/>
      <c r="V242" s="93"/>
      <c r="W242" s="98"/>
      <c r="X242" s="93"/>
      <c r="Y242" s="93"/>
      <c r="Z242" s="93"/>
      <c r="AA242" s="98"/>
      <c r="AB242" s="98"/>
      <c r="AC242" s="98"/>
      <c r="AD242" s="98"/>
      <c r="AE242" s="98"/>
      <c r="AF242" s="98"/>
      <c r="AG242" s="98"/>
      <c r="AH242" s="98"/>
      <c r="AI242" s="98"/>
      <c r="AJ242" s="98"/>
      <c r="AK242" s="98"/>
      <c r="AL242" s="98"/>
    </row>
    <row r="243" spans="1:38" ht="30" customHeight="1" x14ac:dyDescent="0.35">
      <c r="A243" s="104"/>
      <c r="B243" s="98"/>
      <c r="C243" s="95"/>
      <c r="E243" s="93"/>
      <c r="F243" s="113" t="str">
        <f t="shared" si="4"/>
        <v/>
      </c>
      <c r="G243" s="97"/>
      <c r="H243" s="97"/>
      <c r="I243" s="98"/>
      <c r="J243" s="93"/>
      <c r="K243" s="93"/>
      <c r="L243" s="97"/>
      <c r="M243" s="93"/>
      <c r="N243" s="97"/>
      <c r="O243" s="93"/>
      <c r="P243" s="93"/>
      <c r="Q243" s="93"/>
      <c r="S243" s="98"/>
      <c r="T243" s="93"/>
      <c r="U243" s="93"/>
      <c r="V243" s="93"/>
      <c r="W243" s="98"/>
      <c r="X243" s="93"/>
      <c r="Y243" s="93"/>
      <c r="Z243" s="93"/>
      <c r="AA243" s="98"/>
      <c r="AB243" s="98"/>
      <c r="AC243" s="98"/>
      <c r="AD243" s="98"/>
      <c r="AE243" s="98"/>
      <c r="AF243" s="98"/>
      <c r="AG243" s="98"/>
      <c r="AH243" s="98"/>
      <c r="AI243" s="98"/>
      <c r="AJ243" s="98"/>
      <c r="AK243" s="98"/>
      <c r="AL243" s="98"/>
    </row>
    <row r="244" spans="1:38" ht="30" customHeight="1" x14ac:dyDescent="0.35">
      <c r="A244" s="104"/>
      <c r="B244" s="98"/>
      <c r="C244" s="95"/>
      <c r="E244" s="93"/>
      <c r="F244" s="113" t="str">
        <f t="shared" si="4"/>
        <v/>
      </c>
      <c r="G244" s="97"/>
      <c r="H244" s="97"/>
      <c r="I244" s="98"/>
      <c r="J244" s="93"/>
      <c r="K244" s="93"/>
      <c r="L244" s="97"/>
      <c r="M244" s="93"/>
      <c r="N244" s="97"/>
      <c r="O244" s="93"/>
      <c r="P244" s="93"/>
      <c r="Q244" s="93"/>
      <c r="S244" s="98"/>
      <c r="T244" s="93"/>
      <c r="U244" s="93"/>
      <c r="V244" s="93"/>
      <c r="W244" s="98"/>
      <c r="X244" s="93"/>
      <c r="Y244" s="93"/>
      <c r="Z244" s="93"/>
      <c r="AA244" s="98"/>
      <c r="AB244" s="98"/>
      <c r="AC244" s="98"/>
      <c r="AD244" s="98"/>
      <c r="AE244" s="98"/>
      <c r="AF244" s="98"/>
      <c r="AG244" s="98"/>
      <c r="AH244" s="98"/>
      <c r="AI244" s="98"/>
      <c r="AJ244" s="98"/>
      <c r="AK244" s="98"/>
      <c r="AL244" s="98"/>
    </row>
    <row r="245" spans="1:38" ht="30" customHeight="1" x14ac:dyDescent="0.35">
      <c r="A245" s="104"/>
      <c r="B245" s="98"/>
      <c r="C245" s="95"/>
      <c r="E245" s="93"/>
      <c r="F245" s="113" t="str">
        <f t="shared" si="4"/>
        <v/>
      </c>
      <c r="G245" s="97"/>
      <c r="H245" s="97"/>
      <c r="I245" s="98"/>
      <c r="J245" s="93"/>
      <c r="K245" s="93"/>
      <c r="L245" s="97"/>
      <c r="M245" s="93"/>
      <c r="N245" s="97"/>
      <c r="O245" s="93"/>
      <c r="P245" s="93"/>
      <c r="Q245" s="93"/>
      <c r="S245" s="98"/>
      <c r="T245" s="93"/>
      <c r="U245" s="93"/>
      <c r="V245" s="93"/>
      <c r="W245" s="98"/>
      <c r="X245" s="93"/>
      <c r="Y245" s="93"/>
      <c r="Z245" s="93"/>
      <c r="AA245" s="98"/>
      <c r="AB245" s="98"/>
      <c r="AC245" s="98"/>
      <c r="AD245" s="98"/>
      <c r="AE245" s="98"/>
      <c r="AF245" s="98"/>
      <c r="AG245" s="98"/>
      <c r="AH245" s="98"/>
      <c r="AI245" s="98"/>
      <c r="AJ245" s="98"/>
      <c r="AK245" s="98"/>
      <c r="AL245" s="98"/>
    </row>
    <row r="246" spans="1:38" ht="30" customHeight="1" x14ac:dyDescent="0.35">
      <c r="A246" s="104"/>
      <c r="B246" s="98"/>
      <c r="C246" s="95"/>
      <c r="E246" s="93"/>
      <c r="F246" s="113" t="str">
        <f t="shared" si="4"/>
        <v/>
      </c>
      <c r="G246" s="97"/>
      <c r="H246" s="97"/>
      <c r="I246" s="98"/>
      <c r="J246" s="93"/>
      <c r="K246" s="93"/>
      <c r="L246" s="97"/>
      <c r="M246" s="93"/>
      <c r="N246" s="97"/>
      <c r="O246" s="93"/>
      <c r="P246" s="93"/>
      <c r="Q246" s="93"/>
      <c r="S246" s="98"/>
      <c r="T246" s="93"/>
      <c r="U246" s="93"/>
      <c r="V246" s="93"/>
      <c r="W246" s="98"/>
      <c r="X246" s="93"/>
      <c r="Y246" s="93"/>
      <c r="Z246" s="93"/>
      <c r="AA246" s="98"/>
      <c r="AB246" s="98"/>
      <c r="AC246" s="98"/>
      <c r="AD246" s="98"/>
      <c r="AE246" s="98"/>
      <c r="AF246" s="98"/>
      <c r="AG246" s="98"/>
      <c r="AH246" s="98"/>
      <c r="AI246" s="98"/>
      <c r="AJ246" s="98"/>
      <c r="AK246" s="98"/>
      <c r="AL246" s="98"/>
    </row>
    <row r="247" spans="1:38" ht="30" customHeight="1" x14ac:dyDescent="0.35">
      <c r="A247" s="104"/>
      <c r="B247" s="98"/>
      <c r="C247" s="95"/>
      <c r="E247" s="93"/>
      <c r="F247" s="113" t="str">
        <f t="shared" si="4"/>
        <v/>
      </c>
      <c r="G247" s="97"/>
      <c r="H247" s="97"/>
      <c r="I247" s="98"/>
      <c r="J247" s="93"/>
      <c r="K247" s="93"/>
      <c r="L247" s="97"/>
      <c r="M247" s="93"/>
      <c r="N247" s="97"/>
      <c r="O247" s="93"/>
      <c r="P247" s="93"/>
      <c r="Q247" s="93"/>
      <c r="S247" s="98"/>
      <c r="T247" s="93"/>
      <c r="U247" s="93"/>
      <c r="V247" s="93"/>
      <c r="W247" s="98"/>
      <c r="X247" s="93"/>
      <c r="Y247" s="93"/>
      <c r="Z247" s="93"/>
      <c r="AA247" s="98"/>
      <c r="AB247" s="98"/>
      <c r="AC247" s="98"/>
      <c r="AD247" s="98"/>
      <c r="AE247" s="98"/>
      <c r="AF247" s="98"/>
      <c r="AG247" s="98"/>
      <c r="AH247" s="98"/>
      <c r="AI247" s="98"/>
      <c r="AJ247" s="98"/>
      <c r="AK247" s="98"/>
      <c r="AL247" s="98"/>
    </row>
    <row r="248" spans="1:38" ht="30" customHeight="1" x14ac:dyDescent="0.35">
      <c r="A248" s="104"/>
      <c r="B248" s="98"/>
      <c r="C248" s="95"/>
      <c r="E248" s="93"/>
      <c r="F248" s="113" t="str">
        <f t="shared" si="4"/>
        <v/>
      </c>
      <c r="G248" s="97"/>
      <c r="H248" s="97"/>
      <c r="I248" s="98"/>
      <c r="J248" s="93"/>
      <c r="K248" s="93"/>
      <c r="L248" s="97"/>
      <c r="M248" s="93"/>
      <c r="N248" s="97"/>
      <c r="O248" s="93"/>
      <c r="P248" s="93"/>
      <c r="Q248" s="93"/>
      <c r="S248" s="98"/>
      <c r="T248" s="93"/>
      <c r="U248" s="93"/>
      <c r="V248" s="93"/>
      <c r="W248" s="98"/>
      <c r="X248" s="93"/>
      <c r="Y248" s="93"/>
      <c r="Z248" s="93"/>
      <c r="AA248" s="98"/>
      <c r="AB248" s="98"/>
      <c r="AC248" s="98"/>
      <c r="AD248" s="98"/>
      <c r="AE248" s="98"/>
      <c r="AF248" s="98"/>
      <c r="AG248" s="98"/>
      <c r="AH248" s="98"/>
      <c r="AI248" s="98"/>
      <c r="AJ248" s="98"/>
      <c r="AK248" s="98"/>
      <c r="AL248" s="98"/>
    </row>
    <row r="249" spans="1:38" ht="30" customHeight="1" x14ac:dyDescent="0.35">
      <c r="A249" s="104"/>
      <c r="B249" s="98"/>
      <c r="C249" s="95"/>
      <c r="E249" s="93"/>
      <c r="F249" s="113" t="str">
        <f t="shared" si="4"/>
        <v/>
      </c>
      <c r="G249" s="97"/>
      <c r="H249" s="97"/>
      <c r="I249" s="98"/>
      <c r="J249" s="93"/>
      <c r="K249" s="93"/>
      <c r="L249" s="97"/>
      <c r="M249" s="93"/>
      <c r="N249" s="97"/>
      <c r="O249" s="93"/>
      <c r="P249" s="93"/>
      <c r="Q249" s="93"/>
      <c r="S249" s="98"/>
      <c r="T249" s="93"/>
      <c r="U249" s="93"/>
      <c r="V249" s="93"/>
      <c r="W249" s="98"/>
      <c r="X249" s="93"/>
      <c r="Y249" s="93"/>
      <c r="Z249" s="93"/>
      <c r="AA249" s="98"/>
      <c r="AB249" s="98"/>
      <c r="AC249" s="98"/>
      <c r="AD249" s="98"/>
      <c r="AE249" s="98"/>
      <c r="AF249" s="98"/>
      <c r="AG249" s="98"/>
      <c r="AH249" s="98"/>
      <c r="AI249" s="98"/>
      <c r="AJ249" s="98"/>
      <c r="AK249" s="98"/>
      <c r="AL249" s="98"/>
    </row>
    <row r="250" spans="1:38" ht="30" customHeight="1" x14ac:dyDescent="0.35">
      <c r="A250" s="104"/>
      <c r="B250" s="98"/>
      <c r="C250" s="95"/>
      <c r="E250" s="93"/>
      <c r="F250" s="113" t="str">
        <f t="shared" si="4"/>
        <v/>
      </c>
      <c r="G250" s="97"/>
      <c r="H250" s="97"/>
      <c r="I250" s="98"/>
      <c r="J250" s="93"/>
      <c r="K250" s="93"/>
      <c r="L250" s="97"/>
      <c r="M250" s="93"/>
      <c r="N250" s="97"/>
      <c r="O250" s="93"/>
      <c r="P250" s="93"/>
      <c r="Q250" s="93"/>
      <c r="S250" s="98"/>
      <c r="T250" s="93"/>
      <c r="U250" s="93"/>
      <c r="V250" s="93"/>
      <c r="W250" s="98"/>
      <c r="X250" s="93"/>
      <c r="Y250" s="93"/>
      <c r="Z250" s="93"/>
      <c r="AA250" s="98"/>
      <c r="AB250" s="98"/>
      <c r="AC250" s="98"/>
      <c r="AD250" s="98"/>
      <c r="AE250" s="98"/>
      <c r="AF250" s="98"/>
      <c r="AG250" s="98"/>
      <c r="AH250" s="98"/>
      <c r="AI250" s="98"/>
      <c r="AJ250" s="98"/>
      <c r="AK250" s="98"/>
      <c r="AL250" s="98"/>
    </row>
    <row r="251" spans="1:38" ht="30" customHeight="1" x14ac:dyDescent="0.35">
      <c r="A251" s="104"/>
      <c r="B251" s="98"/>
      <c r="C251" s="95"/>
      <c r="E251" s="93"/>
      <c r="F251" s="113" t="str">
        <f t="shared" si="4"/>
        <v/>
      </c>
      <c r="G251" s="97"/>
      <c r="H251" s="97"/>
      <c r="I251" s="98"/>
      <c r="J251" s="93"/>
      <c r="K251" s="93"/>
      <c r="L251" s="97"/>
      <c r="M251" s="93"/>
      <c r="N251" s="97"/>
      <c r="O251" s="93"/>
      <c r="P251" s="93"/>
      <c r="Q251" s="93"/>
      <c r="S251" s="98"/>
      <c r="T251" s="93"/>
      <c r="U251" s="93"/>
      <c r="V251" s="93"/>
      <c r="W251" s="98"/>
      <c r="X251" s="93"/>
      <c r="Y251" s="93"/>
      <c r="Z251" s="93"/>
      <c r="AA251" s="98"/>
      <c r="AB251" s="98"/>
      <c r="AC251" s="98"/>
      <c r="AD251" s="98"/>
      <c r="AE251" s="98"/>
      <c r="AF251" s="98"/>
      <c r="AG251" s="98"/>
      <c r="AH251" s="98"/>
      <c r="AI251" s="98"/>
      <c r="AJ251" s="98"/>
      <c r="AK251" s="98"/>
      <c r="AL251" s="98"/>
    </row>
    <row r="252" spans="1:38" ht="30" customHeight="1" x14ac:dyDescent="0.35">
      <c r="A252" s="104"/>
      <c r="B252" s="98"/>
      <c r="C252" s="95"/>
      <c r="E252" s="93"/>
      <c r="F252" s="113" t="str">
        <f t="shared" si="4"/>
        <v/>
      </c>
      <c r="G252" s="97"/>
      <c r="H252" s="97"/>
      <c r="I252" s="98"/>
      <c r="J252" s="93"/>
      <c r="K252" s="93"/>
      <c r="L252" s="97"/>
      <c r="M252" s="93"/>
      <c r="N252" s="97"/>
      <c r="O252" s="93"/>
      <c r="P252" s="93"/>
      <c r="Q252" s="93"/>
      <c r="S252" s="98"/>
      <c r="T252" s="93"/>
      <c r="U252" s="93"/>
      <c r="V252" s="93"/>
      <c r="W252" s="98"/>
      <c r="X252" s="93"/>
      <c r="Y252" s="93"/>
      <c r="Z252" s="93"/>
      <c r="AA252" s="98"/>
      <c r="AB252" s="98"/>
      <c r="AC252" s="98"/>
      <c r="AD252" s="98"/>
      <c r="AE252" s="98"/>
      <c r="AF252" s="98"/>
      <c r="AG252" s="98"/>
      <c r="AH252" s="98"/>
      <c r="AI252" s="98"/>
      <c r="AJ252" s="98"/>
      <c r="AK252" s="98"/>
      <c r="AL252" s="98"/>
    </row>
    <row r="253" spans="1:38" ht="30" customHeight="1" x14ac:dyDescent="0.35">
      <c r="A253" s="104"/>
      <c r="B253" s="98"/>
      <c r="C253" s="95"/>
      <c r="E253" s="93"/>
      <c r="F253" s="113" t="str">
        <f t="shared" si="4"/>
        <v/>
      </c>
      <c r="G253" s="97"/>
      <c r="H253" s="97"/>
      <c r="I253" s="98"/>
      <c r="J253" s="93"/>
      <c r="K253" s="93"/>
      <c r="L253" s="97"/>
      <c r="M253" s="93"/>
      <c r="N253" s="97"/>
      <c r="O253" s="93"/>
      <c r="P253" s="93"/>
      <c r="Q253" s="93"/>
      <c r="S253" s="98"/>
      <c r="T253" s="93"/>
      <c r="U253" s="93"/>
      <c r="V253" s="93"/>
      <c r="W253" s="98"/>
      <c r="X253" s="93"/>
      <c r="Y253" s="93"/>
      <c r="Z253" s="93"/>
      <c r="AA253" s="98"/>
      <c r="AB253" s="98"/>
      <c r="AC253" s="98"/>
      <c r="AD253" s="98"/>
      <c r="AE253" s="98"/>
      <c r="AF253" s="98"/>
      <c r="AG253" s="98"/>
      <c r="AH253" s="98"/>
      <c r="AI253" s="98"/>
      <c r="AJ253" s="98"/>
      <c r="AK253" s="98"/>
      <c r="AL253" s="98"/>
    </row>
    <row r="254" spans="1:38" ht="30" customHeight="1" x14ac:dyDescent="0.35">
      <c r="A254" s="104"/>
      <c r="B254" s="98"/>
      <c r="C254" s="95"/>
      <c r="E254" s="93"/>
      <c r="F254" s="113" t="str">
        <f t="shared" si="4"/>
        <v/>
      </c>
      <c r="G254" s="97"/>
      <c r="H254" s="97"/>
      <c r="I254" s="98"/>
      <c r="J254" s="93"/>
      <c r="K254" s="93"/>
      <c r="L254" s="97"/>
      <c r="M254" s="93"/>
      <c r="N254" s="97"/>
      <c r="O254" s="93"/>
      <c r="P254" s="93"/>
      <c r="Q254" s="93"/>
      <c r="S254" s="98"/>
      <c r="T254" s="93"/>
      <c r="U254" s="93"/>
      <c r="V254" s="93"/>
      <c r="W254" s="98"/>
      <c r="X254" s="93"/>
      <c r="Y254" s="93"/>
      <c r="Z254" s="93"/>
      <c r="AA254" s="98"/>
      <c r="AB254" s="98"/>
      <c r="AC254" s="98"/>
      <c r="AD254" s="98"/>
      <c r="AE254" s="98"/>
      <c r="AF254" s="98"/>
      <c r="AG254" s="98"/>
      <c r="AH254" s="98"/>
      <c r="AI254" s="98"/>
      <c r="AJ254" s="98"/>
      <c r="AK254" s="98"/>
      <c r="AL254" s="98"/>
    </row>
    <row r="255" spans="1:38" ht="30" customHeight="1" x14ac:dyDescent="0.35">
      <c r="A255" s="104"/>
      <c r="B255" s="98"/>
      <c r="C255" s="95"/>
      <c r="E255" s="93"/>
      <c r="F255" s="113" t="str">
        <f t="shared" si="4"/>
        <v/>
      </c>
      <c r="G255" s="97"/>
      <c r="H255" s="97"/>
      <c r="I255" s="98"/>
      <c r="J255" s="93"/>
      <c r="K255" s="93"/>
      <c r="L255" s="97"/>
      <c r="M255" s="93"/>
      <c r="N255" s="97"/>
      <c r="O255" s="93"/>
      <c r="P255" s="93"/>
      <c r="Q255" s="93"/>
      <c r="S255" s="98"/>
      <c r="T255" s="93"/>
      <c r="U255" s="93"/>
      <c r="V255" s="93"/>
      <c r="W255" s="98"/>
      <c r="X255" s="93"/>
      <c r="Y255" s="93"/>
      <c r="Z255" s="93"/>
      <c r="AA255" s="98"/>
      <c r="AB255" s="98"/>
      <c r="AC255" s="98"/>
      <c r="AD255" s="98"/>
      <c r="AE255" s="98"/>
      <c r="AF255" s="98"/>
      <c r="AG255" s="98"/>
      <c r="AH255" s="98"/>
      <c r="AI255" s="98"/>
      <c r="AJ255" s="98"/>
      <c r="AK255" s="98"/>
      <c r="AL255" s="98"/>
    </row>
    <row r="256" spans="1:38" ht="30" customHeight="1" x14ac:dyDescent="0.35">
      <c r="A256" s="104"/>
      <c r="B256" s="98"/>
      <c r="C256" s="95"/>
      <c r="E256" s="93"/>
      <c r="F256" s="113" t="str">
        <f t="shared" si="4"/>
        <v/>
      </c>
      <c r="G256" s="97"/>
      <c r="H256" s="97"/>
      <c r="I256" s="98"/>
      <c r="J256" s="93"/>
      <c r="K256" s="93"/>
      <c r="L256" s="97"/>
      <c r="M256" s="93"/>
      <c r="N256" s="97"/>
      <c r="O256" s="93"/>
      <c r="P256" s="93"/>
      <c r="Q256" s="93"/>
      <c r="S256" s="98"/>
      <c r="T256" s="93"/>
      <c r="U256" s="93"/>
      <c r="V256" s="93"/>
      <c r="W256" s="98"/>
      <c r="X256" s="93"/>
      <c r="Y256" s="93"/>
      <c r="Z256" s="93"/>
      <c r="AA256" s="98"/>
      <c r="AB256" s="98"/>
      <c r="AC256" s="98"/>
      <c r="AD256" s="98"/>
      <c r="AE256" s="98"/>
      <c r="AF256" s="98"/>
      <c r="AG256" s="98"/>
      <c r="AH256" s="98"/>
      <c r="AI256" s="98"/>
      <c r="AJ256" s="98"/>
      <c r="AK256" s="98"/>
      <c r="AL256" s="98"/>
    </row>
    <row r="257" spans="1:38" ht="30" customHeight="1" x14ac:dyDescent="0.35">
      <c r="A257" s="104"/>
      <c r="B257" s="98"/>
      <c r="C257" s="95"/>
      <c r="E257" s="93"/>
      <c r="F257" s="113" t="str">
        <f t="shared" si="4"/>
        <v/>
      </c>
      <c r="G257" s="97"/>
      <c r="H257" s="97"/>
      <c r="I257" s="98"/>
      <c r="J257" s="93"/>
      <c r="K257" s="93"/>
      <c r="L257" s="97"/>
      <c r="M257" s="93"/>
      <c r="N257" s="97"/>
      <c r="O257" s="93"/>
      <c r="P257" s="93"/>
      <c r="Q257" s="93"/>
      <c r="S257" s="98"/>
      <c r="T257" s="93"/>
      <c r="U257" s="93"/>
      <c r="V257" s="93"/>
      <c r="W257" s="98"/>
      <c r="X257" s="93"/>
      <c r="Y257" s="93"/>
      <c r="Z257" s="93"/>
      <c r="AA257" s="98"/>
      <c r="AB257" s="98"/>
      <c r="AC257" s="98"/>
      <c r="AD257" s="98"/>
      <c r="AE257" s="98"/>
      <c r="AF257" s="98"/>
      <c r="AG257" s="98"/>
      <c r="AH257" s="98"/>
      <c r="AI257" s="98"/>
      <c r="AJ257" s="98"/>
      <c r="AK257" s="98"/>
      <c r="AL257" s="98"/>
    </row>
    <row r="258" spans="1:38" ht="30" customHeight="1" x14ac:dyDescent="0.35">
      <c r="A258" s="104"/>
      <c r="B258" s="98"/>
      <c r="C258" s="95"/>
      <c r="E258" s="93"/>
      <c r="F258" s="113" t="str">
        <f t="shared" si="4"/>
        <v/>
      </c>
      <c r="G258" s="97"/>
      <c r="H258" s="97"/>
      <c r="I258" s="98"/>
      <c r="J258" s="93"/>
      <c r="K258" s="93"/>
      <c r="L258" s="97"/>
      <c r="M258" s="93"/>
      <c r="N258" s="97"/>
      <c r="O258" s="93"/>
      <c r="P258" s="93"/>
      <c r="Q258" s="93"/>
      <c r="S258" s="98"/>
      <c r="T258" s="93"/>
      <c r="U258" s="93"/>
      <c r="V258" s="93"/>
      <c r="W258" s="98"/>
      <c r="X258" s="93"/>
      <c r="Y258" s="93"/>
      <c r="Z258" s="93"/>
      <c r="AA258" s="98"/>
      <c r="AB258" s="98"/>
      <c r="AC258" s="98"/>
      <c r="AD258" s="98"/>
      <c r="AE258" s="98"/>
      <c r="AF258" s="98"/>
      <c r="AG258" s="98"/>
      <c r="AH258" s="98"/>
      <c r="AI258" s="98"/>
      <c r="AJ258" s="98"/>
      <c r="AK258" s="98"/>
      <c r="AL258" s="98"/>
    </row>
    <row r="259" spans="1:38" ht="30" customHeight="1" x14ac:dyDescent="0.35">
      <c r="A259" s="104"/>
      <c r="B259" s="98"/>
      <c r="C259" s="95"/>
      <c r="E259" s="93"/>
      <c r="F259" s="113" t="str">
        <f t="shared" si="4"/>
        <v/>
      </c>
      <c r="G259" s="97"/>
      <c r="H259" s="97"/>
      <c r="I259" s="98"/>
      <c r="J259" s="93"/>
      <c r="K259" s="93"/>
      <c r="L259" s="97"/>
      <c r="M259" s="93"/>
      <c r="N259" s="97"/>
      <c r="O259" s="93"/>
      <c r="P259" s="93"/>
      <c r="Q259" s="93"/>
      <c r="S259" s="98"/>
      <c r="T259" s="93"/>
      <c r="U259" s="93"/>
      <c r="V259" s="93"/>
      <c r="W259" s="98"/>
      <c r="X259" s="93"/>
      <c r="Y259" s="93"/>
      <c r="Z259" s="93"/>
      <c r="AA259" s="98"/>
      <c r="AB259" s="98"/>
      <c r="AC259" s="98"/>
      <c r="AD259" s="98"/>
      <c r="AE259" s="98"/>
      <c r="AF259" s="98"/>
      <c r="AG259" s="98"/>
      <c r="AH259" s="98"/>
      <c r="AI259" s="98"/>
      <c r="AJ259" s="98"/>
      <c r="AK259" s="98"/>
      <c r="AL259" s="98"/>
    </row>
    <row r="260" spans="1:38" ht="30" customHeight="1" x14ac:dyDescent="0.35">
      <c r="A260" s="104"/>
      <c r="B260" s="98"/>
      <c r="C260" s="95"/>
      <c r="E260" s="93"/>
      <c r="F260" s="113" t="str">
        <f t="shared" si="4"/>
        <v/>
      </c>
      <c r="G260" s="97"/>
      <c r="H260" s="97"/>
      <c r="I260" s="98"/>
      <c r="J260" s="93"/>
      <c r="K260" s="93"/>
      <c r="L260" s="97"/>
      <c r="M260" s="93"/>
      <c r="N260" s="97"/>
      <c r="O260" s="93"/>
      <c r="P260" s="93"/>
      <c r="Q260" s="93"/>
      <c r="S260" s="98"/>
      <c r="T260" s="93"/>
      <c r="U260" s="93"/>
      <c r="V260" s="93"/>
      <c r="W260" s="98"/>
      <c r="X260" s="93"/>
      <c r="Y260" s="93"/>
      <c r="Z260" s="93"/>
      <c r="AA260" s="98"/>
      <c r="AB260" s="98"/>
      <c r="AC260" s="98"/>
      <c r="AD260" s="98"/>
      <c r="AE260" s="98"/>
      <c r="AF260" s="98"/>
      <c r="AG260" s="98"/>
      <c r="AH260" s="98"/>
      <c r="AI260" s="98"/>
      <c r="AJ260" s="98"/>
      <c r="AK260" s="98"/>
      <c r="AL260" s="98"/>
    </row>
    <row r="261" spans="1:38" ht="30" customHeight="1" x14ac:dyDescent="0.35">
      <c r="A261" s="104"/>
      <c r="B261" s="98"/>
      <c r="C261" s="95"/>
      <c r="E261" s="93"/>
      <c r="F261" s="113" t="str">
        <f t="shared" si="4"/>
        <v/>
      </c>
      <c r="G261" s="97"/>
      <c r="H261" s="97"/>
      <c r="I261" s="98"/>
      <c r="J261" s="93"/>
      <c r="K261" s="93"/>
      <c r="L261" s="97"/>
      <c r="M261" s="93"/>
      <c r="N261" s="97"/>
      <c r="O261" s="93"/>
      <c r="P261" s="93"/>
      <c r="Q261" s="93"/>
      <c r="S261" s="98"/>
      <c r="T261" s="93"/>
      <c r="U261" s="93"/>
      <c r="V261" s="93"/>
      <c r="W261" s="98"/>
      <c r="X261" s="93"/>
      <c r="Y261" s="93"/>
      <c r="Z261" s="93"/>
      <c r="AA261" s="98"/>
      <c r="AB261" s="98"/>
      <c r="AC261" s="98"/>
      <c r="AD261" s="98"/>
      <c r="AE261" s="98"/>
      <c r="AF261" s="98"/>
      <c r="AG261" s="98"/>
      <c r="AH261" s="98"/>
      <c r="AI261" s="98"/>
      <c r="AJ261" s="98"/>
      <c r="AK261" s="98"/>
      <c r="AL261" s="98"/>
    </row>
    <row r="262" spans="1:38" ht="30" customHeight="1" x14ac:dyDescent="0.35">
      <c r="A262" s="104"/>
      <c r="B262" s="98"/>
      <c r="C262" s="95"/>
      <c r="E262" s="93"/>
      <c r="F262" s="113" t="str">
        <f t="shared" si="4"/>
        <v/>
      </c>
      <c r="G262" s="97"/>
      <c r="H262" s="97"/>
      <c r="I262" s="98"/>
      <c r="J262" s="93"/>
      <c r="K262" s="93"/>
      <c r="L262" s="97"/>
      <c r="M262" s="93"/>
      <c r="N262" s="97"/>
      <c r="O262" s="93"/>
      <c r="P262" s="93"/>
      <c r="Q262" s="93"/>
      <c r="S262" s="98"/>
      <c r="T262" s="93"/>
      <c r="U262" s="93"/>
      <c r="V262" s="93"/>
      <c r="W262" s="98"/>
      <c r="X262" s="93"/>
      <c r="Y262" s="93"/>
      <c r="Z262" s="93"/>
      <c r="AA262" s="98"/>
      <c r="AB262" s="98"/>
      <c r="AC262" s="98"/>
      <c r="AD262" s="98"/>
      <c r="AE262" s="98"/>
      <c r="AF262" s="98"/>
      <c r="AG262" s="98"/>
      <c r="AH262" s="98"/>
      <c r="AI262" s="98"/>
      <c r="AJ262" s="98"/>
      <c r="AK262" s="98"/>
      <c r="AL262" s="98"/>
    </row>
    <row r="263" spans="1:38" ht="30" customHeight="1" x14ac:dyDescent="0.35">
      <c r="A263" s="104"/>
      <c r="B263" s="98"/>
      <c r="C263" s="95"/>
      <c r="E263" s="93"/>
      <c r="F263" s="113" t="str">
        <f t="shared" si="4"/>
        <v/>
      </c>
      <c r="G263" s="97"/>
      <c r="H263" s="97"/>
      <c r="I263" s="98"/>
      <c r="J263" s="93"/>
      <c r="K263" s="93"/>
      <c r="L263" s="97"/>
      <c r="M263" s="93"/>
      <c r="N263" s="97"/>
      <c r="O263" s="93"/>
      <c r="P263" s="93"/>
      <c r="Q263" s="93"/>
      <c r="S263" s="98"/>
      <c r="T263" s="93"/>
      <c r="U263" s="93"/>
      <c r="V263" s="93"/>
      <c r="W263" s="98"/>
      <c r="X263" s="93"/>
      <c r="Y263" s="93"/>
      <c r="Z263" s="93"/>
      <c r="AA263" s="98"/>
      <c r="AB263" s="98"/>
      <c r="AC263" s="98"/>
      <c r="AD263" s="98"/>
      <c r="AE263" s="98"/>
      <c r="AF263" s="98"/>
      <c r="AG263" s="98"/>
      <c r="AH263" s="98"/>
      <c r="AI263" s="98"/>
      <c r="AJ263" s="98"/>
      <c r="AK263" s="98"/>
      <c r="AL263" s="98"/>
    </row>
    <row r="264" spans="1:38" ht="30" customHeight="1" x14ac:dyDescent="0.35">
      <c r="A264" s="104"/>
      <c r="B264" s="98"/>
      <c r="C264" s="95"/>
      <c r="E264" s="93"/>
      <c r="F264" s="113" t="str">
        <f t="shared" si="4"/>
        <v/>
      </c>
      <c r="G264" s="97"/>
      <c r="H264" s="97"/>
      <c r="I264" s="98"/>
      <c r="J264" s="93"/>
      <c r="K264" s="93"/>
      <c r="L264" s="97"/>
      <c r="M264" s="93"/>
      <c r="N264" s="97"/>
      <c r="O264" s="93"/>
      <c r="P264" s="93"/>
      <c r="Q264" s="93"/>
      <c r="S264" s="98"/>
      <c r="T264" s="93"/>
      <c r="U264" s="93"/>
      <c r="V264" s="93"/>
      <c r="W264" s="98"/>
      <c r="X264" s="93"/>
      <c r="Y264" s="93"/>
      <c r="Z264" s="93"/>
      <c r="AA264" s="98"/>
      <c r="AB264" s="98"/>
      <c r="AC264" s="98"/>
      <c r="AD264" s="98"/>
      <c r="AE264" s="98"/>
      <c r="AF264" s="98"/>
      <c r="AG264" s="98"/>
      <c r="AH264" s="98"/>
      <c r="AI264" s="98"/>
      <c r="AJ264" s="98"/>
      <c r="AK264" s="98"/>
      <c r="AL264" s="98"/>
    </row>
    <row r="265" spans="1:38" ht="30" customHeight="1" x14ac:dyDescent="0.35">
      <c r="A265" s="104"/>
      <c r="B265" s="98"/>
      <c r="C265" s="95"/>
      <c r="E265" s="93"/>
      <c r="F265" s="113" t="str">
        <f t="shared" si="4"/>
        <v/>
      </c>
      <c r="G265" s="97"/>
      <c r="H265" s="97"/>
      <c r="I265" s="98"/>
      <c r="J265" s="93"/>
      <c r="K265" s="93"/>
      <c r="L265" s="97"/>
      <c r="M265" s="93"/>
      <c r="N265" s="97"/>
      <c r="O265" s="93"/>
      <c r="P265" s="93"/>
      <c r="Q265" s="93"/>
      <c r="S265" s="98"/>
      <c r="T265" s="93"/>
      <c r="U265" s="93"/>
      <c r="V265" s="93"/>
      <c r="W265" s="98"/>
      <c r="X265" s="93"/>
      <c r="Y265" s="93"/>
      <c r="Z265" s="93"/>
      <c r="AA265" s="98"/>
      <c r="AB265" s="98"/>
      <c r="AC265" s="98"/>
      <c r="AD265" s="98"/>
      <c r="AE265" s="98"/>
      <c r="AF265" s="98"/>
      <c r="AG265" s="98"/>
      <c r="AH265" s="98"/>
      <c r="AI265" s="98"/>
      <c r="AJ265" s="98"/>
      <c r="AK265" s="98"/>
      <c r="AL265" s="98"/>
    </row>
    <row r="266" spans="1:38" ht="30" customHeight="1" x14ac:dyDescent="0.35">
      <c r="A266" s="104"/>
      <c r="B266" s="98"/>
      <c r="C266" s="95"/>
      <c r="E266" s="93"/>
      <c r="F266" s="113" t="str">
        <f t="shared" ref="F266:F329" si="5">HYPERLINK(E266)</f>
        <v/>
      </c>
      <c r="G266" s="97"/>
      <c r="H266" s="97"/>
      <c r="I266" s="98"/>
      <c r="J266" s="93"/>
      <c r="K266" s="93"/>
      <c r="L266" s="97"/>
      <c r="M266" s="93"/>
      <c r="N266" s="97"/>
      <c r="O266" s="93"/>
      <c r="P266" s="93"/>
      <c r="Q266" s="93"/>
      <c r="S266" s="98"/>
      <c r="T266" s="93"/>
      <c r="U266" s="93"/>
      <c r="V266" s="93"/>
      <c r="W266" s="98"/>
      <c r="X266" s="93"/>
      <c r="Y266" s="93"/>
      <c r="Z266" s="93"/>
      <c r="AA266" s="98"/>
      <c r="AB266" s="98"/>
      <c r="AC266" s="98"/>
      <c r="AD266" s="98"/>
      <c r="AE266" s="98"/>
      <c r="AF266" s="98"/>
      <c r="AG266" s="98"/>
      <c r="AH266" s="98"/>
      <c r="AI266" s="98"/>
      <c r="AJ266" s="98"/>
      <c r="AK266" s="98"/>
      <c r="AL266" s="98"/>
    </row>
    <row r="267" spans="1:38" ht="30" customHeight="1" x14ac:dyDescent="0.35">
      <c r="A267" s="104"/>
      <c r="B267" s="98"/>
      <c r="C267" s="95"/>
      <c r="E267" s="93"/>
      <c r="F267" s="113" t="str">
        <f t="shared" si="5"/>
        <v/>
      </c>
      <c r="G267" s="97"/>
      <c r="H267" s="97"/>
      <c r="I267" s="98"/>
      <c r="J267" s="93"/>
      <c r="K267" s="93"/>
      <c r="L267" s="97"/>
      <c r="M267" s="93"/>
      <c r="N267" s="97"/>
      <c r="O267" s="93"/>
      <c r="P267" s="93"/>
      <c r="Q267" s="93"/>
      <c r="S267" s="98"/>
      <c r="T267" s="93"/>
      <c r="U267" s="93"/>
      <c r="V267" s="93"/>
      <c r="W267" s="98"/>
      <c r="X267" s="93"/>
      <c r="Y267" s="93"/>
      <c r="Z267" s="93"/>
      <c r="AA267" s="98"/>
      <c r="AB267" s="98"/>
      <c r="AC267" s="98"/>
      <c r="AD267" s="98"/>
      <c r="AE267" s="98"/>
      <c r="AF267" s="98"/>
      <c r="AG267" s="98"/>
      <c r="AH267" s="98"/>
      <c r="AI267" s="98"/>
      <c r="AJ267" s="98"/>
      <c r="AK267" s="98"/>
      <c r="AL267" s="98"/>
    </row>
    <row r="268" spans="1:38" ht="30" customHeight="1" x14ac:dyDescent="0.35">
      <c r="A268" s="104"/>
      <c r="B268" s="98"/>
      <c r="C268" s="95"/>
      <c r="E268" s="93"/>
      <c r="F268" s="113" t="str">
        <f t="shared" si="5"/>
        <v/>
      </c>
      <c r="G268" s="97"/>
      <c r="H268" s="97"/>
      <c r="I268" s="98"/>
      <c r="J268" s="93"/>
      <c r="K268" s="93"/>
      <c r="L268" s="97"/>
      <c r="M268" s="93"/>
      <c r="N268" s="97"/>
      <c r="O268" s="93"/>
      <c r="P268" s="93"/>
      <c r="Q268" s="93"/>
      <c r="S268" s="98"/>
      <c r="T268" s="93"/>
      <c r="U268" s="93"/>
      <c r="V268" s="93"/>
      <c r="W268" s="98"/>
      <c r="X268" s="93"/>
      <c r="Y268" s="93"/>
      <c r="Z268" s="93"/>
      <c r="AA268" s="98"/>
      <c r="AB268" s="98"/>
      <c r="AC268" s="98"/>
      <c r="AD268" s="98"/>
      <c r="AE268" s="98"/>
      <c r="AF268" s="98"/>
      <c r="AG268" s="98"/>
      <c r="AH268" s="98"/>
      <c r="AI268" s="98"/>
      <c r="AJ268" s="98"/>
      <c r="AK268" s="98"/>
      <c r="AL268" s="98"/>
    </row>
    <row r="269" spans="1:38" ht="30" customHeight="1" x14ac:dyDescent="0.35">
      <c r="A269" s="104"/>
      <c r="B269" s="98"/>
      <c r="C269" s="95"/>
      <c r="E269" s="93"/>
      <c r="F269" s="113" t="str">
        <f t="shared" si="5"/>
        <v/>
      </c>
      <c r="G269" s="97"/>
      <c r="H269" s="97"/>
      <c r="I269" s="98"/>
      <c r="J269" s="93"/>
      <c r="K269" s="93"/>
      <c r="L269" s="97"/>
      <c r="M269" s="93"/>
      <c r="N269" s="97"/>
      <c r="O269" s="93"/>
      <c r="P269" s="93"/>
      <c r="Q269" s="93"/>
      <c r="S269" s="98"/>
      <c r="T269" s="93"/>
      <c r="U269" s="93"/>
      <c r="V269" s="93"/>
      <c r="W269" s="98"/>
      <c r="X269" s="93"/>
      <c r="Y269" s="93"/>
      <c r="Z269" s="93"/>
      <c r="AA269" s="98"/>
      <c r="AB269" s="98"/>
      <c r="AC269" s="98"/>
      <c r="AD269" s="98"/>
      <c r="AE269" s="98"/>
      <c r="AF269" s="98"/>
      <c r="AG269" s="98"/>
      <c r="AH269" s="98"/>
      <c r="AI269" s="98"/>
      <c r="AJ269" s="98"/>
      <c r="AK269" s="98"/>
      <c r="AL269" s="98"/>
    </row>
    <row r="270" spans="1:38" ht="30" customHeight="1" x14ac:dyDescent="0.35">
      <c r="A270" s="104"/>
      <c r="B270" s="98"/>
      <c r="C270" s="95"/>
      <c r="E270" s="93"/>
      <c r="F270" s="113" t="str">
        <f t="shared" si="5"/>
        <v/>
      </c>
      <c r="G270" s="97"/>
      <c r="H270" s="97"/>
      <c r="I270" s="98"/>
      <c r="J270" s="93"/>
      <c r="K270" s="93"/>
      <c r="L270" s="97"/>
      <c r="M270" s="93"/>
      <c r="N270" s="97"/>
      <c r="O270" s="93"/>
      <c r="P270" s="93"/>
      <c r="Q270" s="93"/>
      <c r="S270" s="98"/>
      <c r="T270" s="93"/>
      <c r="U270" s="93"/>
      <c r="V270" s="93"/>
      <c r="W270" s="98"/>
      <c r="X270" s="93"/>
      <c r="Y270" s="93"/>
      <c r="Z270" s="93"/>
      <c r="AA270" s="98"/>
      <c r="AB270" s="98"/>
      <c r="AC270" s="98"/>
      <c r="AD270" s="98"/>
      <c r="AE270" s="98"/>
      <c r="AF270" s="98"/>
      <c r="AG270" s="98"/>
      <c r="AH270" s="98"/>
      <c r="AI270" s="98"/>
      <c r="AJ270" s="98"/>
      <c r="AK270" s="98"/>
      <c r="AL270" s="98"/>
    </row>
    <row r="271" spans="1:38" ht="30" customHeight="1" x14ac:dyDescent="0.35">
      <c r="A271" s="104"/>
      <c r="B271" s="98"/>
      <c r="C271" s="95"/>
      <c r="E271" s="93"/>
      <c r="F271" s="113" t="str">
        <f t="shared" si="5"/>
        <v/>
      </c>
      <c r="G271" s="97"/>
      <c r="H271" s="97"/>
      <c r="I271" s="98"/>
      <c r="J271" s="93"/>
      <c r="K271" s="93"/>
      <c r="L271" s="97"/>
      <c r="M271" s="93"/>
      <c r="N271" s="97"/>
      <c r="O271" s="93"/>
      <c r="P271" s="93"/>
      <c r="Q271" s="93"/>
      <c r="S271" s="98"/>
      <c r="T271" s="93"/>
      <c r="U271" s="93"/>
      <c r="V271" s="93"/>
      <c r="W271" s="98"/>
      <c r="X271" s="93"/>
      <c r="Y271" s="93"/>
      <c r="Z271" s="93"/>
      <c r="AA271" s="98"/>
      <c r="AB271" s="98"/>
      <c r="AC271" s="98"/>
      <c r="AD271" s="98"/>
      <c r="AE271" s="98"/>
      <c r="AF271" s="98"/>
      <c r="AG271" s="98"/>
      <c r="AH271" s="98"/>
      <c r="AI271" s="98"/>
      <c r="AJ271" s="98"/>
      <c r="AK271" s="98"/>
      <c r="AL271" s="98"/>
    </row>
    <row r="272" spans="1:38" ht="30" customHeight="1" x14ac:dyDescent="0.35">
      <c r="A272" s="104"/>
      <c r="B272" s="98"/>
      <c r="C272" s="95"/>
      <c r="E272" s="93"/>
      <c r="F272" s="113" t="str">
        <f t="shared" si="5"/>
        <v/>
      </c>
      <c r="G272" s="97"/>
      <c r="H272" s="97"/>
      <c r="I272" s="98"/>
      <c r="J272" s="93"/>
      <c r="K272" s="93"/>
      <c r="L272" s="97"/>
      <c r="M272" s="93"/>
      <c r="N272" s="97"/>
      <c r="O272" s="93"/>
      <c r="P272" s="93"/>
      <c r="Q272" s="93"/>
      <c r="S272" s="98"/>
      <c r="T272" s="93"/>
      <c r="U272" s="93"/>
      <c r="V272" s="93"/>
      <c r="W272" s="98"/>
      <c r="X272" s="93"/>
      <c r="Y272" s="93"/>
      <c r="Z272" s="93"/>
      <c r="AA272" s="98"/>
      <c r="AB272" s="98"/>
      <c r="AC272" s="98"/>
      <c r="AD272" s="98"/>
      <c r="AE272" s="98"/>
      <c r="AF272" s="98"/>
      <c r="AG272" s="98"/>
      <c r="AH272" s="98"/>
      <c r="AI272" s="98"/>
      <c r="AJ272" s="98"/>
      <c r="AK272" s="98"/>
      <c r="AL272" s="98"/>
    </row>
    <row r="273" spans="1:38" ht="30" customHeight="1" x14ac:dyDescent="0.35">
      <c r="A273" s="104"/>
      <c r="B273" s="98"/>
      <c r="C273" s="95"/>
      <c r="E273" s="93"/>
      <c r="F273" s="113" t="str">
        <f t="shared" si="5"/>
        <v/>
      </c>
      <c r="G273" s="97"/>
      <c r="H273" s="97"/>
      <c r="I273" s="98"/>
      <c r="J273" s="93"/>
      <c r="K273" s="93"/>
      <c r="L273" s="97"/>
      <c r="M273" s="93"/>
      <c r="N273" s="97"/>
      <c r="O273" s="93"/>
      <c r="P273" s="93"/>
      <c r="Q273" s="93"/>
      <c r="S273" s="98"/>
      <c r="T273" s="93"/>
      <c r="U273" s="93"/>
      <c r="V273" s="93"/>
      <c r="W273" s="98"/>
      <c r="X273" s="93"/>
      <c r="Y273" s="93"/>
      <c r="Z273" s="93"/>
      <c r="AA273" s="98"/>
      <c r="AB273" s="98"/>
      <c r="AC273" s="98"/>
      <c r="AD273" s="98"/>
      <c r="AE273" s="98"/>
      <c r="AF273" s="98"/>
      <c r="AG273" s="98"/>
      <c r="AH273" s="98"/>
      <c r="AI273" s="98"/>
      <c r="AJ273" s="98"/>
      <c r="AK273" s="98"/>
      <c r="AL273" s="98"/>
    </row>
    <row r="274" spans="1:38" ht="30" customHeight="1" x14ac:dyDescent="0.35">
      <c r="A274" s="104"/>
      <c r="B274" s="98"/>
      <c r="C274" s="95"/>
      <c r="E274" s="93"/>
      <c r="F274" s="113" t="str">
        <f t="shared" si="5"/>
        <v/>
      </c>
      <c r="G274" s="97"/>
      <c r="H274" s="97"/>
      <c r="I274" s="98"/>
      <c r="J274" s="93"/>
      <c r="K274" s="93"/>
      <c r="L274" s="97"/>
      <c r="M274" s="93"/>
      <c r="N274" s="97"/>
      <c r="O274" s="93"/>
      <c r="P274" s="93"/>
      <c r="Q274" s="93"/>
      <c r="S274" s="98"/>
      <c r="T274" s="93"/>
      <c r="U274" s="93"/>
      <c r="V274" s="93"/>
      <c r="W274" s="98"/>
      <c r="X274" s="93"/>
      <c r="Y274" s="93"/>
      <c r="Z274" s="93"/>
      <c r="AA274" s="98"/>
      <c r="AB274" s="98"/>
      <c r="AC274" s="98"/>
      <c r="AD274" s="98"/>
      <c r="AE274" s="98"/>
      <c r="AF274" s="98"/>
      <c r="AG274" s="98"/>
      <c r="AH274" s="98"/>
      <c r="AI274" s="98"/>
      <c r="AJ274" s="98"/>
      <c r="AK274" s="98"/>
      <c r="AL274" s="98"/>
    </row>
    <row r="275" spans="1:38" ht="30" customHeight="1" x14ac:dyDescent="0.35">
      <c r="A275" s="104"/>
      <c r="B275" s="98"/>
      <c r="C275" s="95"/>
      <c r="E275" s="93"/>
      <c r="F275" s="113" t="str">
        <f t="shared" si="5"/>
        <v/>
      </c>
      <c r="G275" s="97"/>
      <c r="H275" s="97"/>
      <c r="I275" s="98"/>
      <c r="J275" s="93"/>
      <c r="K275" s="93"/>
      <c r="L275" s="97"/>
      <c r="M275" s="93"/>
      <c r="N275" s="97"/>
      <c r="O275" s="93"/>
      <c r="P275" s="93"/>
      <c r="Q275" s="93"/>
      <c r="S275" s="98"/>
      <c r="T275" s="93"/>
      <c r="U275" s="93"/>
      <c r="V275" s="93"/>
      <c r="W275" s="98"/>
      <c r="X275" s="93"/>
      <c r="Y275" s="93"/>
      <c r="Z275" s="93"/>
      <c r="AA275" s="98"/>
      <c r="AB275" s="98"/>
      <c r="AC275" s="98"/>
      <c r="AD275" s="98"/>
      <c r="AE275" s="98"/>
      <c r="AF275" s="98"/>
      <c r="AG275" s="98"/>
      <c r="AH275" s="98"/>
      <c r="AI275" s="98"/>
      <c r="AJ275" s="98"/>
      <c r="AK275" s="98"/>
      <c r="AL275" s="98"/>
    </row>
    <row r="276" spans="1:38" ht="30" customHeight="1" x14ac:dyDescent="0.35">
      <c r="A276" s="104"/>
      <c r="B276" s="98"/>
      <c r="C276" s="95"/>
      <c r="E276" s="93"/>
      <c r="F276" s="113" t="str">
        <f t="shared" si="5"/>
        <v/>
      </c>
      <c r="G276" s="97"/>
      <c r="H276" s="97"/>
      <c r="I276" s="98"/>
      <c r="J276" s="93"/>
      <c r="K276" s="93"/>
      <c r="L276" s="97"/>
      <c r="M276" s="93"/>
      <c r="N276" s="97"/>
      <c r="O276" s="93"/>
      <c r="P276" s="93"/>
      <c r="Q276" s="93"/>
      <c r="S276" s="98"/>
      <c r="T276" s="93"/>
      <c r="U276" s="93"/>
      <c r="V276" s="93"/>
      <c r="W276" s="98"/>
      <c r="X276" s="93"/>
      <c r="Y276" s="93"/>
      <c r="Z276" s="93"/>
      <c r="AA276" s="98"/>
      <c r="AB276" s="98"/>
      <c r="AC276" s="98"/>
      <c r="AD276" s="98"/>
      <c r="AE276" s="98"/>
      <c r="AF276" s="98"/>
      <c r="AG276" s="98"/>
      <c r="AH276" s="98"/>
      <c r="AI276" s="98"/>
      <c r="AJ276" s="98"/>
      <c r="AK276" s="98"/>
      <c r="AL276" s="98"/>
    </row>
    <row r="277" spans="1:38" ht="30" customHeight="1" x14ac:dyDescent="0.35">
      <c r="A277" s="104"/>
      <c r="B277" s="98"/>
      <c r="C277" s="95"/>
      <c r="E277" s="93"/>
      <c r="F277" s="113" t="str">
        <f t="shared" si="5"/>
        <v/>
      </c>
      <c r="G277" s="97"/>
      <c r="H277" s="97"/>
      <c r="I277" s="98"/>
      <c r="J277" s="93"/>
      <c r="K277" s="93"/>
      <c r="L277" s="97"/>
      <c r="M277" s="93"/>
      <c r="N277" s="97"/>
      <c r="O277" s="93"/>
      <c r="P277" s="93"/>
      <c r="Q277" s="93"/>
      <c r="S277" s="98"/>
      <c r="T277" s="93"/>
      <c r="U277" s="93"/>
      <c r="V277" s="93"/>
      <c r="W277" s="98"/>
      <c r="X277" s="93"/>
      <c r="Y277" s="93"/>
      <c r="Z277" s="93"/>
      <c r="AA277" s="98"/>
      <c r="AB277" s="98"/>
      <c r="AC277" s="98"/>
      <c r="AD277" s="98"/>
      <c r="AE277" s="98"/>
      <c r="AF277" s="98"/>
      <c r="AG277" s="98"/>
      <c r="AH277" s="98"/>
      <c r="AI277" s="98"/>
      <c r="AJ277" s="98"/>
      <c r="AK277" s="98"/>
      <c r="AL277" s="98"/>
    </row>
    <row r="278" spans="1:38" ht="30" customHeight="1" x14ac:dyDescent="0.35">
      <c r="A278" s="104"/>
      <c r="B278" s="98"/>
      <c r="C278" s="95"/>
      <c r="E278" s="93"/>
      <c r="F278" s="113" t="str">
        <f t="shared" si="5"/>
        <v/>
      </c>
      <c r="G278" s="97"/>
      <c r="H278" s="97"/>
      <c r="I278" s="98"/>
      <c r="J278" s="93"/>
      <c r="K278" s="93"/>
      <c r="L278" s="97"/>
      <c r="M278" s="93"/>
      <c r="N278" s="97"/>
      <c r="O278" s="93"/>
      <c r="P278" s="93"/>
      <c r="Q278" s="93"/>
      <c r="S278" s="98"/>
      <c r="T278" s="93"/>
      <c r="U278" s="93"/>
      <c r="V278" s="93"/>
      <c r="W278" s="98"/>
      <c r="X278" s="93"/>
      <c r="Y278" s="93"/>
      <c r="Z278" s="93"/>
      <c r="AA278" s="98"/>
      <c r="AB278" s="98"/>
      <c r="AC278" s="98"/>
      <c r="AD278" s="98"/>
      <c r="AE278" s="98"/>
      <c r="AF278" s="98"/>
      <c r="AG278" s="98"/>
      <c r="AH278" s="98"/>
      <c r="AI278" s="98"/>
      <c r="AJ278" s="98"/>
      <c r="AK278" s="98"/>
      <c r="AL278" s="98"/>
    </row>
    <row r="279" spans="1:38" ht="30" customHeight="1" x14ac:dyDescent="0.35">
      <c r="A279" s="104"/>
      <c r="B279" s="98"/>
      <c r="C279" s="95"/>
      <c r="E279" s="93"/>
      <c r="F279" s="113" t="str">
        <f t="shared" si="5"/>
        <v/>
      </c>
      <c r="G279" s="97"/>
      <c r="H279" s="97"/>
      <c r="I279" s="98"/>
      <c r="J279" s="93"/>
      <c r="K279" s="93"/>
      <c r="L279" s="97"/>
      <c r="M279" s="93"/>
      <c r="N279" s="97"/>
      <c r="O279" s="93"/>
      <c r="P279" s="93"/>
      <c r="Q279" s="93"/>
      <c r="S279" s="98"/>
      <c r="T279" s="93"/>
      <c r="U279" s="93"/>
      <c r="V279" s="93"/>
      <c r="W279" s="98"/>
      <c r="X279" s="93"/>
      <c r="Y279" s="93"/>
      <c r="Z279" s="93"/>
      <c r="AA279" s="98"/>
      <c r="AB279" s="98"/>
      <c r="AC279" s="98"/>
      <c r="AD279" s="98"/>
      <c r="AE279" s="98"/>
      <c r="AF279" s="98"/>
      <c r="AG279" s="98"/>
      <c r="AH279" s="98"/>
      <c r="AI279" s="98"/>
      <c r="AJ279" s="98"/>
      <c r="AK279" s="98"/>
      <c r="AL279" s="98"/>
    </row>
    <row r="280" spans="1:38" ht="30" customHeight="1" x14ac:dyDescent="0.35">
      <c r="A280" s="104"/>
      <c r="B280" s="98"/>
      <c r="C280" s="95"/>
      <c r="E280" s="93"/>
      <c r="F280" s="113" t="str">
        <f t="shared" si="5"/>
        <v/>
      </c>
      <c r="G280" s="97"/>
      <c r="H280" s="97"/>
      <c r="I280" s="98"/>
      <c r="J280" s="93"/>
      <c r="K280" s="93"/>
      <c r="L280" s="97"/>
      <c r="M280" s="93"/>
      <c r="N280" s="97"/>
      <c r="O280" s="93"/>
      <c r="P280" s="93"/>
      <c r="Q280" s="93"/>
      <c r="S280" s="98"/>
      <c r="T280" s="93"/>
      <c r="U280" s="93"/>
      <c r="V280" s="93"/>
      <c r="W280" s="98"/>
      <c r="X280" s="93"/>
      <c r="Y280" s="93"/>
      <c r="Z280" s="93"/>
      <c r="AA280" s="98"/>
      <c r="AB280" s="98"/>
      <c r="AC280" s="98"/>
      <c r="AD280" s="98"/>
      <c r="AE280" s="98"/>
      <c r="AF280" s="98"/>
      <c r="AG280" s="98"/>
      <c r="AH280" s="98"/>
      <c r="AI280" s="98"/>
      <c r="AJ280" s="98"/>
      <c r="AK280" s="98"/>
      <c r="AL280" s="98"/>
    </row>
    <row r="281" spans="1:38" ht="30" customHeight="1" x14ac:dyDescent="0.35">
      <c r="A281" s="104"/>
      <c r="B281" s="98"/>
      <c r="C281" s="95"/>
      <c r="E281" s="93"/>
      <c r="F281" s="113" t="str">
        <f t="shared" si="5"/>
        <v/>
      </c>
      <c r="G281" s="97"/>
      <c r="H281" s="97"/>
      <c r="I281" s="98"/>
      <c r="J281" s="93"/>
      <c r="K281" s="93"/>
      <c r="L281" s="97"/>
      <c r="M281" s="93"/>
      <c r="N281" s="97"/>
      <c r="O281" s="93"/>
      <c r="P281" s="93"/>
      <c r="Q281" s="93"/>
      <c r="S281" s="98"/>
      <c r="T281" s="93"/>
      <c r="U281" s="93"/>
      <c r="V281" s="93"/>
      <c r="W281" s="98"/>
      <c r="X281" s="93"/>
      <c r="Y281" s="93"/>
      <c r="Z281" s="93"/>
      <c r="AA281" s="98"/>
      <c r="AB281" s="98"/>
      <c r="AC281" s="98"/>
      <c r="AD281" s="98"/>
      <c r="AE281" s="98"/>
      <c r="AF281" s="98"/>
      <c r="AG281" s="98"/>
      <c r="AH281" s="98"/>
      <c r="AI281" s="98"/>
      <c r="AJ281" s="98"/>
      <c r="AK281" s="98"/>
      <c r="AL281" s="98"/>
    </row>
    <row r="282" spans="1:38" ht="30" customHeight="1" x14ac:dyDescent="0.35">
      <c r="A282" s="104"/>
      <c r="B282" s="98"/>
      <c r="C282" s="95"/>
      <c r="E282" s="93"/>
      <c r="F282" s="113" t="str">
        <f t="shared" si="5"/>
        <v/>
      </c>
      <c r="G282" s="97"/>
      <c r="H282" s="97"/>
      <c r="I282" s="98"/>
      <c r="J282" s="93"/>
      <c r="K282" s="93"/>
      <c r="L282" s="97"/>
      <c r="M282" s="93"/>
      <c r="N282" s="97"/>
      <c r="O282" s="93"/>
      <c r="P282" s="93"/>
      <c r="Q282" s="93"/>
      <c r="S282" s="98"/>
      <c r="T282" s="93"/>
      <c r="U282" s="93"/>
      <c r="V282" s="93"/>
      <c r="W282" s="98"/>
      <c r="X282" s="93"/>
      <c r="Y282" s="93"/>
      <c r="Z282" s="93"/>
      <c r="AA282" s="98"/>
      <c r="AB282" s="98"/>
      <c r="AC282" s="98"/>
      <c r="AD282" s="98"/>
      <c r="AE282" s="98"/>
      <c r="AF282" s="98"/>
      <c r="AG282" s="98"/>
      <c r="AH282" s="98"/>
      <c r="AI282" s="98"/>
      <c r="AJ282" s="98"/>
      <c r="AK282" s="98"/>
      <c r="AL282" s="98"/>
    </row>
    <row r="283" spans="1:38" ht="30" customHeight="1" x14ac:dyDescent="0.35">
      <c r="A283" s="104"/>
      <c r="B283" s="98"/>
      <c r="C283" s="95"/>
      <c r="E283" s="93"/>
      <c r="F283" s="113" t="str">
        <f t="shared" si="5"/>
        <v/>
      </c>
      <c r="G283" s="97"/>
      <c r="H283" s="97"/>
      <c r="I283" s="98"/>
      <c r="J283" s="93"/>
      <c r="K283" s="93"/>
      <c r="L283" s="97"/>
      <c r="M283" s="93"/>
      <c r="N283" s="97"/>
      <c r="O283" s="93"/>
      <c r="P283" s="93"/>
      <c r="Q283" s="93"/>
      <c r="S283" s="98"/>
      <c r="T283" s="93"/>
      <c r="U283" s="93"/>
      <c r="V283" s="93"/>
      <c r="W283" s="98"/>
      <c r="X283" s="93"/>
      <c r="Y283" s="93"/>
      <c r="Z283" s="93"/>
      <c r="AA283" s="98"/>
      <c r="AB283" s="98"/>
      <c r="AC283" s="98"/>
      <c r="AD283" s="98"/>
      <c r="AE283" s="98"/>
      <c r="AF283" s="98"/>
      <c r="AG283" s="98"/>
      <c r="AH283" s="98"/>
      <c r="AI283" s="98"/>
      <c r="AJ283" s="98"/>
      <c r="AK283" s="98"/>
      <c r="AL283" s="98"/>
    </row>
    <row r="284" spans="1:38" ht="30" customHeight="1" x14ac:dyDescent="0.35">
      <c r="A284" s="104"/>
      <c r="B284" s="98"/>
      <c r="C284" s="95"/>
      <c r="E284" s="93"/>
      <c r="F284" s="113" t="str">
        <f t="shared" si="5"/>
        <v/>
      </c>
      <c r="G284" s="97"/>
      <c r="H284" s="97"/>
      <c r="I284" s="98"/>
      <c r="J284" s="93"/>
      <c r="K284" s="93"/>
      <c r="L284" s="97"/>
      <c r="M284" s="93"/>
      <c r="N284" s="97"/>
      <c r="O284" s="93"/>
      <c r="P284" s="93"/>
      <c r="Q284" s="93"/>
      <c r="S284" s="98"/>
      <c r="T284" s="93"/>
      <c r="U284" s="93"/>
      <c r="V284" s="93"/>
      <c r="W284" s="98"/>
      <c r="X284" s="93"/>
      <c r="Y284" s="93"/>
      <c r="Z284" s="93"/>
      <c r="AA284" s="98"/>
      <c r="AB284" s="98"/>
      <c r="AC284" s="98"/>
      <c r="AD284" s="98"/>
      <c r="AE284" s="98"/>
      <c r="AF284" s="98"/>
      <c r="AG284" s="98"/>
      <c r="AH284" s="98"/>
      <c r="AI284" s="98"/>
      <c r="AJ284" s="98"/>
      <c r="AK284" s="98"/>
      <c r="AL284" s="98"/>
    </row>
    <row r="285" spans="1:38" ht="30" customHeight="1" x14ac:dyDescent="0.35">
      <c r="A285" s="104"/>
      <c r="B285" s="98"/>
      <c r="C285" s="95"/>
      <c r="E285" s="93"/>
      <c r="F285" s="113" t="str">
        <f t="shared" si="5"/>
        <v/>
      </c>
      <c r="G285" s="97"/>
      <c r="H285" s="97"/>
      <c r="I285" s="98"/>
      <c r="J285" s="93"/>
      <c r="K285" s="93"/>
      <c r="L285" s="97"/>
      <c r="M285" s="93"/>
      <c r="N285" s="97"/>
      <c r="O285" s="93"/>
      <c r="P285" s="93"/>
      <c r="Q285" s="93"/>
      <c r="S285" s="98"/>
      <c r="T285" s="93"/>
      <c r="U285" s="93"/>
      <c r="V285" s="93"/>
      <c r="W285" s="98"/>
      <c r="X285" s="93"/>
      <c r="Y285" s="93"/>
      <c r="Z285" s="93"/>
      <c r="AA285" s="98"/>
      <c r="AB285" s="98"/>
      <c r="AC285" s="98"/>
      <c r="AD285" s="98"/>
      <c r="AE285" s="98"/>
      <c r="AF285" s="98"/>
      <c r="AG285" s="98"/>
      <c r="AH285" s="98"/>
      <c r="AI285" s="98"/>
      <c r="AJ285" s="98"/>
      <c r="AK285" s="98"/>
      <c r="AL285" s="98"/>
    </row>
    <row r="286" spans="1:38" ht="30" customHeight="1" x14ac:dyDescent="0.35">
      <c r="A286" s="104"/>
      <c r="B286" s="98"/>
      <c r="C286" s="95"/>
      <c r="E286" s="93"/>
      <c r="F286" s="113" t="str">
        <f t="shared" si="5"/>
        <v/>
      </c>
      <c r="G286" s="97"/>
      <c r="H286" s="97"/>
      <c r="I286" s="98"/>
      <c r="J286" s="93"/>
      <c r="K286" s="93"/>
      <c r="L286" s="97"/>
      <c r="M286" s="93"/>
      <c r="N286" s="97"/>
      <c r="O286" s="93"/>
      <c r="P286" s="93"/>
      <c r="Q286" s="93"/>
      <c r="S286" s="98"/>
      <c r="T286" s="93"/>
      <c r="U286" s="93"/>
      <c r="V286" s="93"/>
      <c r="W286" s="98"/>
      <c r="X286" s="93"/>
      <c r="Y286" s="93"/>
      <c r="Z286" s="93"/>
      <c r="AA286" s="98"/>
      <c r="AB286" s="98"/>
      <c r="AC286" s="98"/>
      <c r="AD286" s="98"/>
      <c r="AE286" s="98"/>
      <c r="AF286" s="98"/>
      <c r="AG286" s="98"/>
      <c r="AH286" s="98"/>
      <c r="AI286" s="98"/>
      <c r="AJ286" s="98"/>
      <c r="AK286" s="98"/>
      <c r="AL286" s="98"/>
    </row>
    <row r="287" spans="1:38" ht="30" customHeight="1" x14ac:dyDescent="0.35">
      <c r="A287" s="104"/>
      <c r="B287" s="98"/>
      <c r="C287" s="95"/>
      <c r="E287" s="93"/>
      <c r="F287" s="113" t="str">
        <f t="shared" si="5"/>
        <v/>
      </c>
      <c r="G287" s="97"/>
      <c r="H287" s="97"/>
      <c r="I287" s="98"/>
      <c r="J287" s="93"/>
      <c r="K287" s="93"/>
      <c r="L287" s="97"/>
      <c r="M287" s="93"/>
      <c r="N287" s="97"/>
      <c r="O287" s="93"/>
      <c r="P287" s="93"/>
      <c r="Q287" s="93"/>
      <c r="S287" s="98"/>
      <c r="T287" s="93"/>
      <c r="U287" s="93"/>
      <c r="V287" s="93"/>
      <c r="W287" s="98"/>
      <c r="X287" s="93"/>
      <c r="Y287" s="93"/>
      <c r="Z287" s="93"/>
      <c r="AA287" s="98"/>
      <c r="AB287" s="98"/>
      <c r="AC287" s="98"/>
      <c r="AD287" s="98"/>
      <c r="AE287" s="98"/>
      <c r="AF287" s="98"/>
      <c r="AG287" s="98"/>
      <c r="AH287" s="98"/>
      <c r="AI287" s="98"/>
      <c r="AJ287" s="98"/>
      <c r="AK287" s="98"/>
      <c r="AL287" s="98"/>
    </row>
    <row r="288" spans="1:38" ht="30" customHeight="1" x14ac:dyDescent="0.35">
      <c r="A288" s="104"/>
      <c r="B288" s="98"/>
      <c r="C288" s="95"/>
      <c r="E288" s="93"/>
      <c r="F288" s="113" t="str">
        <f t="shared" si="5"/>
        <v/>
      </c>
      <c r="G288" s="97"/>
      <c r="H288" s="97"/>
      <c r="I288" s="98"/>
      <c r="J288" s="93"/>
      <c r="K288" s="93"/>
      <c r="L288" s="97"/>
      <c r="M288" s="93"/>
      <c r="N288" s="97"/>
      <c r="O288" s="93"/>
      <c r="P288" s="93"/>
      <c r="Q288" s="93"/>
      <c r="S288" s="98"/>
      <c r="T288" s="93"/>
      <c r="U288" s="93"/>
      <c r="V288" s="93"/>
      <c r="W288" s="98"/>
      <c r="X288" s="93"/>
      <c r="Y288" s="93"/>
      <c r="Z288" s="93"/>
      <c r="AA288" s="98"/>
      <c r="AB288" s="98"/>
      <c r="AC288" s="98"/>
      <c r="AD288" s="98"/>
      <c r="AE288" s="98"/>
      <c r="AF288" s="98"/>
      <c r="AG288" s="98"/>
      <c r="AH288" s="98"/>
      <c r="AI288" s="98"/>
      <c r="AJ288" s="98"/>
      <c r="AK288" s="98"/>
      <c r="AL288" s="98"/>
    </row>
    <row r="289" spans="1:38" ht="30" customHeight="1" x14ac:dyDescent="0.35">
      <c r="A289" s="104"/>
      <c r="B289" s="98"/>
      <c r="C289" s="95"/>
      <c r="E289" s="93"/>
      <c r="F289" s="113" t="str">
        <f t="shared" si="5"/>
        <v/>
      </c>
      <c r="G289" s="97"/>
      <c r="H289" s="97"/>
      <c r="I289" s="98"/>
      <c r="J289" s="93"/>
      <c r="K289" s="93"/>
      <c r="L289" s="97"/>
      <c r="M289" s="93"/>
      <c r="N289" s="97"/>
      <c r="O289" s="93"/>
      <c r="P289" s="93"/>
      <c r="Q289" s="93"/>
      <c r="S289" s="98"/>
      <c r="T289" s="93"/>
      <c r="U289" s="93"/>
      <c r="V289" s="93"/>
      <c r="W289" s="98"/>
      <c r="X289" s="93"/>
      <c r="Y289" s="93"/>
      <c r="Z289" s="93"/>
      <c r="AA289" s="98"/>
      <c r="AB289" s="98"/>
      <c r="AC289" s="98"/>
      <c r="AD289" s="98"/>
      <c r="AE289" s="98"/>
      <c r="AF289" s="98"/>
      <c r="AG289" s="98"/>
      <c r="AH289" s="98"/>
      <c r="AI289" s="98"/>
      <c r="AJ289" s="98"/>
      <c r="AK289" s="98"/>
      <c r="AL289" s="98"/>
    </row>
    <row r="290" spans="1:38" ht="30" customHeight="1" x14ac:dyDescent="0.35">
      <c r="A290" s="104"/>
      <c r="B290" s="98"/>
      <c r="C290" s="95"/>
      <c r="E290" s="93"/>
      <c r="F290" s="113" t="str">
        <f t="shared" si="5"/>
        <v/>
      </c>
      <c r="G290" s="97"/>
      <c r="H290" s="97"/>
      <c r="I290" s="98"/>
      <c r="J290" s="93"/>
      <c r="K290" s="93"/>
      <c r="L290" s="97"/>
      <c r="M290" s="93"/>
      <c r="N290" s="97"/>
      <c r="O290" s="93"/>
      <c r="P290" s="93"/>
      <c r="Q290" s="93"/>
      <c r="S290" s="98"/>
      <c r="T290" s="93"/>
      <c r="U290" s="93"/>
      <c r="V290" s="93"/>
      <c r="W290" s="98"/>
      <c r="X290" s="93"/>
      <c r="Y290" s="93"/>
      <c r="Z290" s="93"/>
      <c r="AA290" s="98"/>
      <c r="AB290" s="98"/>
      <c r="AC290" s="98"/>
      <c r="AD290" s="98"/>
      <c r="AE290" s="98"/>
      <c r="AF290" s="98"/>
      <c r="AG290" s="98"/>
      <c r="AH290" s="98"/>
      <c r="AI290" s="98"/>
      <c r="AJ290" s="98"/>
      <c r="AK290" s="98"/>
      <c r="AL290" s="98"/>
    </row>
    <row r="291" spans="1:38" ht="30" customHeight="1" x14ac:dyDescent="0.35">
      <c r="A291" s="104"/>
      <c r="B291" s="98"/>
      <c r="C291" s="95"/>
      <c r="E291" s="93"/>
      <c r="F291" s="113" t="str">
        <f t="shared" si="5"/>
        <v/>
      </c>
      <c r="G291" s="97"/>
      <c r="H291" s="97"/>
      <c r="I291" s="98"/>
      <c r="J291" s="93"/>
      <c r="K291" s="93"/>
      <c r="L291" s="97"/>
      <c r="M291" s="93"/>
      <c r="N291" s="97"/>
      <c r="O291" s="93"/>
      <c r="P291" s="93"/>
      <c r="Q291" s="93"/>
      <c r="S291" s="98"/>
      <c r="T291" s="93"/>
      <c r="U291" s="93"/>
      <c r="V291" s="93"/>
      <c r="W291" s="98"/>
      <c r="X291" s="93"/>
      <c r="Y291" s="93"/>
      <c r="Z291" s="93"/>
      <c r="AA291" s="98"/>
      <c r="AB291" s="98"/>
      <c r="AC291" s="98"/>
      <c r="AD291" s="98"/>
      <c r="AE291" s="98"/>
      <c r="AF291" s="98"/>
      <c r="AG291" s="98"/>
      <c r="AH291" s="98"/>
      <c r="AI291" s="98"/>
      <c r="AJ291" s="98"/>
      <c r="AK291" s="98"/>
      <c r="AL291" s="98"/>
    </row>
    <row r="292" spans="1:38" ht="30" customHeight="1" x14ac:dyDescent="0.35">
      <c r="A292" s="104"/>
      <c r="B292" s="98"/>
      <c r="C292" s="95"/>
      <c r="E292" s="93"/>
      <c r="F292" s="113" t="str">
        <f t="shared" si="5"/>
        <v/>
      </c>
      <c r="G292" s="97"/>
      <c r="H292" s="97"/>
      <c r="I292" s="98"/>
      <c r="J292" s="93"/>
      <c r="K292" s="93"/>
      <c r="L292" s="97"/>
      <c r="M292" s="93"/>
      <c r="N292" s="97"/>
      <c r="O292" s="93"/>
      <c r="P292" s="93"/>
      <c r="Q292" s="93"/>
      <c r="S292" s="98"/>
      <c r="T292" s="93"/>
      <c r="U292" s="93"/>
      <c r="V292" s="93"/>
      <c r="W292" s="98"/>
      <c r="X292" s="93"/>
      <c r="Y292" s="93"/>
      <c r="Z292" s="93"/>
      <c r="AA292" s="98"/>
      <c r="AB292" s="98"/>
      <c r="AC292" s="98"/>
      <c r="AD292" s="98"/>
      <c r="AE292" s="98"/>
      <c r="AF292" s="98"/>
      <c r="AG292" s="98"/>
      <c r="AH292" s="98"/>
      <c r="AI292" s="98"/>
      <c r="AJ292" s="98"/>
      <c r="AK292" s="98"/>
      <c r="AL292" s="98"/>
    </row>
    <row r="293" spans="1:38" ht="30" customHeight="1" x14ac:dyDescent="0.35">
      <c r="A293" s="104"/>
      <c r="B293" s="98"/>
      <c r="C293" s="95"/>
      <c r="E293" s="93"/>
      <c r="F293" s="113" t="str">
        <f t="shared" si="5"/>
        <v/>
      </c>
      <c r="G293" s="97"/>
      <c r="H293" s="97"/>
      <c r="I293" s="98"/>
      <c r="J293" s="93"/>
      <c r="K293" s="93"/>
      <c r="L293" s="97"/>
      <c r="M293" s="93"/>
      <c r="N293" s="97"/>
      <c r="O293" s="93"/>
      <c r="P293" s="93"/>
      <c r="Q293" s="93"/>
      <c r="S293" s="98"/>
      <c r="T293" s="93"/>
      <c r="U293" s="93"/>
      <c r="V293" s="93"/>
      <c r="W293" s="98"/>
      <c r="X293" s="93"/>
      <c r="Y293" s="93"/>
      <c r="Z293" s="93"/>
      <c r="AA293" s="98"/>
      <c r="AB293" s="98"/>
      <c r="AC293" s="98"/>
      <c r="AD293" s="98"/>
      <c r="AE293" s="98"/>
      <c r="AF293" s="98"/>
      <c r="AG293" s="98"/>
      <c r="AH293" s="98"/>
      <c r="AI293" s="98"/>
      <c r="AJ293" s="98"/>
      <c r="AK293" s="98"/>
      <c r="AL293" s="98"/>
    </row>
    <row r="294" spans="1:38" ht="30" customHeight="1" x14ac:dyDescent="0.35">
      <c r="A294" s="104"/>
      <c r="B294" s="98"/>
      <c r="C294" s="95"/>
      <c r="E294" s="93"/>
      <c r="F294" s="113" t="str">
        <f t="shared" si="5"/>
        <v/>
      </c>
      <c r="G294" s="97"/>
      <c r="H294" s="97"/>
      <c r="I294" s="98"/>
      <c r="J294" s="93"/>
      <c r="K294" s="93"/>
      <c r="L294" s="97"/>
      <c r="M294" s="93"/>
      <c r="N294" s="97"/>
      <c r="O294" s="93"/>
      <c r="P294" s="93"/>
      <c r="Q294" s="93"/>
      <c r="S294" s="98"/>
      <c r="T294" s="93"/>
      <c r="U294" s="93"/>
      <c r="V294" s="93"/>
      <c r="W294" s="98"/>
      <c r="X294" s="93"/>
      <c r="Y294" s="93"/>
      <c r="Z294" s="93"/>
      <c r="AA294" s="98"/>
      <c r="AB294" s="98"/>
      <c r="AC294" s="98"/>
      <c r="AD294" s="98"/>
      <c r="AE294" s="98"/>
      <c r="AF294" s="98"/>
      <c r="AG294" s="98"/>
      <c r="AH294" s="98"/>
      <c r="AI294" s="98"/>
      <c r="AJ294" s="98"/>
      <c r="AK294" s="98"/>
      <c r="AL294" s="98"/>
    </row>
    <row r="295" spans="1:38" ht="30" customHeight="1" x14ac:dyDescent="0.35">
      <c r="A295" s="104"/>
      <c r="B295" s="98"/>
      <c r="C295" s="95"/>
      <c r="E295" s="93"/>
      <c r="F295" s="113" t="str">
        <f t="shared" si="5"/>
        <v/>
      </c>
      <c r="G295" s="97"/>
      <c r="H295" s="97"/>
      <c r="I295" s="98"/>
      <c r="J295" s="93"/>
      <c r="K295" s="93"/>
      <c r="L295" s="97"/>
      <c r="M295" s="93"/>
      <c r="N295" s="97"/>
      <c r="O295" s="93"/>
      <c r="P295" s="93"/>
      <c r="Q295" s="93"/>
      <c r="S295" s="98"/>
      <c r="T295" s="93"/>
      <c r="U295" s="93"/>
      <c r="V295" s="93"/>
      <c r="W295" s="98"/>
      <c r="X295" s="93"/>
      <c r="Y295" s="93"/>
      <c r="Z295" s="93"/>
      <c r="AA295" s="98"/>
      <c r="AB295" s="98"/>
      <c r="AC295" s="98"/>
      <c r="AD295" s="98"/>
      <c r="AE295" s="98"/>
      <c r="AF295" s="98"/>
      <c r="AG295" s="98"/>
      <c r="AH295" s="98"/>
      <c r="AI295" s="98"/>
      <c r="AJ295" s="98"/>
      <c r="AK295" s="98"/>
      <c r="AL295" s="98"/>
    </row>
    <row r="296" spans="1:38" ht="30" customHeight="1" x14ac:dyDescent="0.35">
      <c r="A296" s="104"/>
      <c r="B296" s="98"/>
      <c r="C296" s="95"/>
      <c r="E296" s="93"/>
      <c r="F296" s="113" t="str">
        <f t="shared" si="5"/>
        <v/>
      </c>
      <c r="G296" s="97"/>
      <c r="H296" s="97"/>
      <c r="I296" s="98"/>
      <c r="J296" s="93"/>
      <c r="K296" s="93"/>
      <c r="L296" s="97"/>
      <c r="M296" s="93"/>
      <c r="N296" s="97"/>
      <c r="O296" s="93"/>
      <c r="P296" s="93"/>
      <c r="Q296" s="93"/>
      <c r="S296" s="98"/>
      <c r="T296" s="93"/>
      <c r="U296" s="93"/>
      <c r="V296" s="93"/>
      <c r="W296" s="98"/>
      <c r="X296" s="93"/>
      <c r="Y296" s="93"/>
      <c r="Z296" s="93"/>
      <c r="AA296" s="98"/>
      <c r="AB296" s="98"/>
      <c r="AC296" s="98"/>
      <c r="AD296" s="98"/>
      <c r="AE296" s="98"/>
      <c r="AF296" s="98"/>
      <c r="AG296" s="98"/>
      <c r="AH296" s="98"/>
      <c r="AI296" s="98"/>
      <c r="AJ296" s="98"/>
      <c r="AK296" s="98"/>
      <c r="AL296" s="98"/>
    </row>
    <row r="297" spans="1:38" ht="30" customHeight="1" x14ac:dyDescent="0.35">
      <c r="A297" s="104"/>
      <c r="B297" s="98"/>
      <c r="C297" s="95"/>
      <c r="E297" s="93"/>
      <c r="F297" s="113" t="str">
        <f t="shared" si="5"/>
        <v/>
      </c>
      <c r="G297" s="97"/>
      <c r="H297" s="97"/>
      <c r="I297" s="98"/>
      <c r="J297" s="93"/>
      <c r="K297" s="93"/>
      <c r="L297" s="97"/>
      <c r="M297" s="93"/>
      <c r="N297" s="97"/>
      <c r="O297" s="93"/>
      <c r="P297" s="93"/>
      <c r="Q297" s="93"/>
      <c r="S297" s="98"/>
      <c r="T297" s="93"/>
      <c r="U297" s="93"/>
      <c r="V297" s="93"/>
      <c r="W297" s="98"/>
      <c r="X297" s="93"/>
      <c r="Y297" s="93"/>
      <c r="Z297" s="93"/>
      <c r="AA297" s="98"/>
      <c r="AB297" s="98"/>
      <c r="AC297" s="98"/>
      <c r="AD297" s="98"/>
      <c r="AE297" s="98"/>
      <c r="AF297" s="98"/>
      <c r="AG297" s="98"/>
      <c r="AH297" s="98"/>
      <c r="AI297" s="98"/>
      <c r="AJ297" s="98"/>
      <c r="AK297" s="98"/>
      <c r="AL297" s="98"/>
    </row>
    <row r="298" spans="1:38" ht="30" customHeight="1" x14ac:dyDescent="0.35">
      <c r="A298" s="104"/>
      <c r="B298" s="98"/>
      <c r="C298" s="95"/>
      <c r="E298" s="93"/>
      <c r="F298" s="113" t="str">
        <f t="shared" si="5"/>
        <v/>
      </c>
      <c r="G298" s="97"/>
      <c r="H298" s="97"/>
      <c r="I298" s="98"/>
      <c r="J298" s="93"/>
      <c r="K298" s="93"/>
      <c r="L298" s="97"/>
      <c r="M298" s="93"/>
      <c r="N298" s="97"/>
      <c r="O298" s="93"/>
      <c r="P298" s="93"/>
      <c r="Q298" s="93"/>
      <c r="S298" s="98"/>
      <c r="T298" s="93"/>
      <c r="U298" s="93"/>
      <c r="V298" s="93"/>
      <c r="W298" s="98"/>
      <c r="X298" s="93"/>
      <c r="Y298" s="93"/>
      <c r="Z298" s="93"/>
      <c r="AA298" s="98"/>
      <c r="AB298" s="98"/>
      <c r="AC298" s="98"/>
      <c r="AD298" s="98"/>
      <c r="AE298" s="98"/>
      <c r="AF298" s="98"/>
      <c r="AG298" s="98"/>
      <c r="AH298" s="98"/>
      <c r="AI298" s="98"/>
      <c r="AJ298" s="98"/>
      <c r="AK298" s="98"/>
      <c r="AL298" s="98"/>
    </row>
    <row r="299" spans="1:38" ht="30" customHeight="1" x14ac:dyDescent="0.35">
      <c r="A299" s="104"/>
      <c r="B299" s="98"/>
      <c r="C299" s="95"/>
      <c r="E299" s="93"/>
      <c r="F299" s="113" t="str">
        <f t="shared" si="5"/>
        <v/>
      </c>
      <c r="G299" s="97"/>
      <c r="H299" s="97"/>
      <c r="I299" s="98"/>
      <c r="J299" s="93"/>
      <c r="K299" s="93"/>
      <c r="L299" s="97"/>
      <c r="M299" s="93"/>
      <c r="N299" s="97"/>
      <c r="O299" s="93"/>
      <c r="P299" s="93"/>
      <c r="Q299" s="93"/>
      <c r="S299" s="98"/>
      <c r="T299" s="93"/>
      <c r="U299" s="93"/>
      <c r="V299" s="93"/>
      <c r="W299" s="98"/>
      <c r="X299" s="93"/>
      <c r="Y299" s="93"/>
      <c r="Z299" s="93"/>
      <c r="AA299" s="98"/>
      <c r="AB299" s="98"/>
      <c r="AC299" s="98"/>
      <c r="AD299" s="98"/>
      <c r="AE299" s="98"/>
      <c r="AF299" s="98"/>
      <c r="AG299" s="98"/>
      <c r="AH299" s="98"/>
      <c r="AI299" s="98"/>
      <c r="AJ299" s="98"/>
      <c r="AK299" s="98"/>
      <c r="AL299" s="98"/>
    </row>
    <row r="300" spans="1:38" ht="30" customHeight="1" x14ac:dyDescent="0.35">
      <c r="A300" s="104"/>
      <c r="B300" s="98"/>
      <c r="C300" s="95"/>
      <c r="E300" s="93"/>
      <c r="F300" s="113" t="str">
        <f t="shared" si="5"/>
        <v/>
      </c>
      <c r="G300" s="97"/>
      <c r="H300" s="97"/>
      <c r="I300" s="98"/>
      <c r="J300" s="93"/>
      <c r="K300" s="93"/>
      <c r="L300" s="97"/>
      <c r="M300" s="93"/>
      <c r="N300" s="97"/>
      <c r="O300" s="93"/>
      <c r="P300" s="93"/>
      <c r="Q300" s="93"/>
      <c r="S300" s="98"/>
      <c r="T300" s="93"/>
      <c r="U300" s="93"/>
      <c r="V300" s="93"/>
      <c r="W300" s="98"/>
      <c r="X300" s="93"/>
      <c r="Y300" s="93"/>
      <c r="Z300" s="93"/>
      <c r="AA300" s="98"/>
      <c r="AB300" s="98"/>
      <c r="AC300" s="98"/>
      <c r="AD300" s="98"/>
      <c r="AE300" s="98"/>
      <c r="AF300" s="98"/>
      <c r="AG300" s="98"/>
      <c r="AH300" s="98"/>
      <c r="AI300" s="98"/>
      <c r="AJ300" s="98"/>
      <c r="AK300" s="98"/>
      <c r="AL300" s="98"/>
    </row>
    <row r="301" spans="1:38" ht="30" customHeight="1" x14ac:dyDescent="0.35">
      <c r="A301" s="104"/>
      <c r="B301" s="98"/>
      <c r="C301" s="95"/>
      <c r="E301" s="93"/>
      <c r="F301" s="113" t="str">
        <f t="shared" si="5"/>
        <v/>
      </c>
      <c r="G301" s="97"/>
      <c r="H301" s="97"/>
      <c r="I301" s="98"/>
      <c r="J301" s="93"/>
      <c r="K301" s="93"/>
      <c r="L301" s="97"/>
      <c r="M301" s="93"/>
      <c r="N301" s="97"/>
      <c r="O301" s="93"/>
      <c r="P301" s="93"/>
      <c r="Q301" s="93"/>
      <c r="S301" s="98"/>
      <c r="T301" s="93"/>
      <c r="U301" s="93"/>
      <c r="V301" s="93"/>
      <c r="W301" s="98"/>
      <c r="X301" s="93"/>
      <c r="Y301" s="93"/>
      <c r="Z301" s="93"/>
      <c r="AA301" s="98"/>
      <c r="AB301" s="98"/>
      <c r="AC301" s="98"/>
      <c r="AD301" s="98"/>
      <c r="AE301" s="98"/>
      <c r="AF301" s="98"/>
      <c r="AG301" s="98"/>
      <c r="AH301" s="98"/>
      <c r="AI301" s="98"/>
      <c r="AJ301" s="98"/>
      <c r="AK301" s="98"/>
      <c r="AL301" s="98"/>
    </row>
    <row r="302" spans="1:38" ht="30" customHeight="1" x14ac:dyDescent="0.35">
      <c r="A302" s="104"/>
      <c r="B302" s="98"/>
      <c r="C302" s="95"/>
      <c r="E302" s="93"/>
      <c r="F302" s="113" t="str">
        <f t="shared" si="5"/>
        <v/>
      </c>
      <c r="G302" s="97"/>
      <c r="H302" s="97"/>
      <c r="I302" s="98"/>
      <c r="J302" s="93"/>
      <c r="K302" s="93"/>
      <c r="L302" s="97"/>
      <c r="M302" s="93"/>
      <c r="N302" s="97"/>
      <c r="O302" s="93"/>
      <c r="P302" s="93"/>
      <c r="Q302" s="93"/>
      <c r="S302" s="98"/>
      <c r="T302" s="93"/>
      <c r="U302" s="93"/>
      <c r="V302" s="93"/>
      <c r="W302" s="98"/>
      <c r="X302" s="93"/>
      <c r="Y302" s="93"/>
      <c r="Z302" s="93"/>
      <c r="AA302" s="98"/>
      <c r="AB302" s="98"/>
      <c r="AC302" s="98"/>
      <c r="AD302" s="98"/>
      <c r="AE302" s="98"/>
      <c r="AF302" s="98"/>
      <c r="AG302" s="98"/>
      <c r="AH302" s="98"/>
      <c r="AI302" s="98"/>
      <c r="AJ302" s="98"/>
      <c r="AK302" s="98"/>
      <c r="AL302" s="98"/>
    </row>
    <row r="303" spans="1:38" ht="30" customHeight="1" x14ac:dyDescent="0.35">
      <c r="A303" s="104"/>
      <c r="B303" s="98"/>
      <c r="C303" s="95"/>
      <c r="E303" s="93"/>
      <c r="F303" s="113" t="str">
        <f t="shared" si="5"/>
        <v/>
      </c>
      <c r="G303" s="97"/>
      <c r="H303" s="97"/>
      <c r="I303" s="98"/>
      <c r="J303" s="93"/>
      <c r="K303" s="93"/>
      <c r="L303" s="97"/>
      <c r="M303" s="93"/>
      <c r="N303" s="97"/>
      <c r="O303" s="93"/>
      <c r="P303" s="93"/>
      <c r="Q303" s="93"/>
      <c r="S303" s="98"/>
      <c r="T303" s="93"/>
      <c r="U303" s="93"/>
      <c r="V303" s="93"/>
      <c r="W303" s="98"/>
      <c r="X303" s="93"/>
      <c r="Y303" s="93"/>
      <c r="Z303" s="93"/>
      <c r="AA303" s="98"/>
      <c r="AB303" s="98"/>
      <c r="AC303" s="98"/>
      <c r="AD303" s="98"/>
      <c r="AE303" s="98"/>
      <c r="AF303" s="98"/>
      <c r="AG303" s="98"/>
      <c r="AH303" s="98"/>
      <c r="AI303" s="98"/>
      <c r="AJ303" s="98"/>
      <c r="AK303" s="98"/>
      <c r="AL303" s="98"/>
    </row>
    <row r="304" spans="1:38" ht="30" customHeight="1" x14ac:dyDescent="0.35">
      <c r="A304" s="104"/>
      <c r="B304" s="98"/>
      <c r="C304" s="95"/>
      <c r="E304" s="93"/>
      <c r="F304" s="113" t="str">
        <f t="shared" si="5"/>
        <v/>
      </c>
      <c r="G304" s="97"/>
      <c r="H304" s="97"/>
      <c r="I304" s="98"/>
      <c r="J304" s="93"/>
      <c r="K304" s="93"/>
      <c r="L304" s="97"/>
      <c r="M304" s="93"/>
      <c r="N304" s="97"/>
      <c r="O304" s="93"/>
      <c r="P304" s="93"/>
      <c r="Q304" s="93"/>
      <c r="S304" s="98"/>
      <c r="T304" s="93"/>
      <c r="U304" s="93"/>
      <c r="V304" s="93"/>
      <c r="W304" s="98"/>
      <c r="X304" s="93"/>
      <c r="Y304" s="93"/>
      <c r="Z304" s="93"/>
      <c r="AA304" s="98"/>
      <c r="AB304" s="98"/>
      <c r="AC304" s="98"/>
      <c r="AD304" s="98"/>
      <c r="AE304" s="98"/>
      <c r="AF304" s="98"/>
      <c r="AG304" s="98"/>
      <c r="AH304" s="98"/>
      <c r="AI304" s="98"/>
      <c r="AJ304" s="98"/>
      <c r="AK304" s="98"/>
      <c r="AL304" s="98"/>
    </row>
    <row r="305" spans="1:38" ht="30" customHeight="1" x14ac:dyDescent="0.35">
      <c r="A305" s="104"/>
      <c r="B305" s="98"/>
      <c r="C305" s="95"/>
      <c r="E305" s="93"/>
      <c r="F305" s="113" t="str">
        <f t="shared" si="5"/>
        <v/>
      </c>
      <c r="G305" s="97"/>
      <c r="H305" s="97"/>
      <c r="I305" s="98"/>
      <c r="J305" s="93"/>
      <c r="K305" s="93"/>
      <c r="L305" s="97"/>
      <c r="M305" s="93"/>
      <c r="N305" s="97"/>
      <c r="O305" s="93"/>
      <c r="P305" s="93"/>
      <c r="Q305" s="93"/>
      <c r="S305" s="98"/>
      <c r="T305" s="93"/>
      <c r="U305" s="93"/>
      <c r="V305" s="93"/>
      <c r="W305" s="98"/>
      <c r="X305" s="93"/>
      <c r="Y305" s="93"/>
      <c r="Z305" s="93"/>
      <c r="AA305" s="98"/>
      <c r="AB305" s="98"/>
      <c r="AC305" s="98"/>
      <c r="AD305" s="98"/>
      <c r="AE305" s="98"/>
      <c r="AF305" s="98"/>
      <c r="AG305" s="98"/>
      <c r="AH305" s="98"/>
      <c r="AI305" s="98"/>
      <c r="AJ305" s="98"/>
      <c r="AK305" s="98"/>
      <c r="AL305" s="98"/>
    </row>
    <row r="306" spans="1:38" ht="30" customHeight="1" x14ac:dyDescent="0.35">
      <c r="A306" s="104"/>
      <c r="B306" s="98"/>
      <c r="C306" s="95"/>
      <c r="E306" s="93"/>
      <c r="F306" s="113" t="str">
        <f t="shared" si="5"/>
        <v/>
      </c>
      <c r="G306" s="97"/>
      <c r="H306" s="97"/>
      <c r="I306" s="98"/>
      <c r="J306" s="93"/>
      <c r="K306" s="93"/>
      <c r="L306" s="97"/>
      <c r="M306" s="93"/>
      <c r="N306" s="97"/>
      <c r="O306" s="93"/>
      <c r="P306" s="93"/>
      <c r="Q306" s="93"/>
      <c r="S306" s="98"/>
      <c r="T306" s="93"/>
      <c r="U306" s="93"/>
      <c r="V306" s="93"/>
      <c r="W306" s="98"/>
      <c r="X306" s="93"/>
      <c r="Y306" s="93"/>
      <c r="Z306" s="93"/>
      <c r="AA306" s="98"/>
      <c r="AB306" s="98"/>
      <c r="AC306" s="98"/>
      <c r="AD306" s="98"/>
      <c r="AE306" s="98"/>
      <c r="AF306" s="98"/>
      <c r="AG306" s="98"/>
      <c r="AH306" s="98"/>
      <c r="AI306" s="98"/>
      <c r="AJ306" s="98"/>
      <c r="AK306" s="98"/>
      <c r="AL306" s="98"/>
    </row>
    <row r="307" spans="1:38" ht="30" customHeight="1" x14ac:dyDescent="0.35">
      <c r="A307" s="104"/>
      <c r="B307" s="98"/>
      <c r="C307" s="95"/>
      <c r="E307" s="93"/>
      <c r="F307" s="113" t="str">
        <f t="shared" si="5"/>
        <v/>
      </c>
      <c r="G307" s="97"/>
      <c r="H307" s="97"/>
      <c r="I307" s="98"/>
      <c r="J307" s="93"/>
      <c r="K307" s="93"/>
      <c r="L307" s="97"/>
      <c r="M307" s="93"/>
      <c r="N307" s="97"/>
      <c r="O307" s="93"/>
      <c r="P307" s="93"/>
      <c r="Q307" s="93"/>
      <c r="S307" s="98"/>
      <c r="T307" s="93"/>
      <c r="U307" s="93"/>
      <c r="V307" s="93"/>
      <c r="W307" s="98"/>
      <c r="X307" s="93"/>
      <c r="Y307" s="93"/>
      <c r="Z307" s="93"/>
      <c r="AA307" s="98"/>
      <c r="AB307" s="98"/>
      <c r="AC307" s="98"/>
      <c r="AD307" s="98"/>
      <c r="AE307" s="98"/>
      <c r="AF307" s="98"/>
      <c r="AG307" s="98"/>
      <c r="AH307" s="98"/>
      <c r="AI307" s="98"/>
      <c r="AJ307" s="98"/>
      <c r="AK307" s="98"/>
      <c r="AL307" s="98"/>
    </row>
    <row r="308" spans="1:38" ht="30" customHeight="1" x14ac:dyDescent="0.35">
      <c r="A308" s="104"/>
      <c r="B308" s="98"/>
      <c r="C308" s="95"/>
      <c r="E308" s="93"/>
      <c r="F308" s="113" t="str">
        <f t="shared" si="5"/>
        <v/>
      </c>
      <c r="G308" s="97"/>
      <c r="H308" s="97"/>
      <c r="I308" s="98"/>
      <c r="J308" s="93"/>
      <c r="K308" s="93"/>
      <c r="L308" s="97"/>
      <c r="M308" s="93"/>
      <c r="N308" s="97"/>
      <c r="O308" s="93"/>
      <c r="P308" s="93"/>
      <c r="Q308" s="93"/>
      <c r="S308" s="98"/>
      <c r="T308" s="93"/>
      <c r="U308" s="93"/>
      <c r="V308" s="93"/>
      <c r="W308" s="98"/>
      <c r="X308" s="93"/>
      <c r="Y308" s="93"/>
      <c r="Z308" s="93"/>
      <c r="AA308" s="98"/>
      <c r="AB308" s="98"/>
      <c r="AC308" s="98"/>
      <c r="AD308" s="98"/>
      <c r="AE308" s="98"/>
      <c r="AF308" s="98"/>
      <c r="AG308" s="98"/>
      <c r="AH308" s="98"/>
      <c r="AI308" s="98"/>
      <c r="AJ308" s="98"/>
      <c r="AK308" s="98"/>
      <c r="AL308" s="98"/>
    </row>
    <row r="309" spans="1:38" ht="30" customHeight="1" x14ac:dyDescent="0.35">
      <c r="A309" s="104"/>
      <c r="B309" s="98"/>
      <c r="C309" s="95"/>
      <c r="E309" s="93"/>
      <c r="F309" s="113" t="str">
        <f t="shared" si="5"/>
        <v/>
      </c>
      <c r="G309" s="97"/>
      <c r="H309" s="97"/>
      <c r="I309" s="98"/>
      <c r="J309" s="93"/>
      <c r="K309" s="93"/>
      <c r="L309" s="97"/>
      <c r="M309" s="93"/>
      <c r="N309" s="97"/>
      <c r="O309" s="93"/>
      <c r="P309" s="93"/>
      <c r="Q309" s="93"/>
      <c r="S309" s="98"/>
      <c r="T309" s="93"/>
      <c r="U309" s="93"/>
      <c r="V309" s="93"/>
      <c r="W309" s="98"/>
      <c r="X309" s="93"/>
      <c r="Y309" s="93"/>
      <c r="Z309" s="93"/>
      <c r="AA309" s="98"/>
      <c r="AB309" s="98"/>
      <c r="AC309" s="98"/>
      <c r="AD309" s="98"/>
      <c r="AE309" s="98"/>
      <c r="AF309" s="98"/>
      <c r="AG309" s="98"/>
      <c r="AH309" s="98"/>
      <c r="AI309" s="98"/>
      <c r="AJ309" s="98"/>
      <c r="AK309" s="98"/>
      <c r="AL309" s="98"/>
    </row>
    <row r="310" spans="1:38" ht="30" customHeight="1" x14ac:dyDescent="0.35">
      <c r="A310" s="104"/>
      <c r="B310" s="98"/>
      <c r="C310" s="95"/>
      <c r="E310" s="93"/>
      <c r="F310" s="113" t="str">
        <f t="shared" si="5"/>
        <v/>
      </c>
      <c r="G310" s="97"/>
      <c r="H310" s="97"/>
      <c r="I310" s="98"/>
      <c r="J310" s="93"/>
      <c r="K310" s="93"/>
      <c r="L310" s="97"/>
      <c r="M310" s="93"/>
      <c r="N310" s="97"/>
      <c r="O310" s="93"/>
      <c r="P310" s="93"/>
      <c r="Q310" s="93"/>
      <c r="S310" s="98"/>
      <c r="T310" s="93"/>
      <c r="U310" s="93"/>
      <c r="V310" s="93"/>
      <c r="W310" s="98"/>
      <c r="X310" s="93"/>
      <c r="Y310" s="93"/>
      <c r="Z310" s="93"/>
      <c r="AA310" s="98"/>
      <c r="AB310" s="98"/>
      <c r="AC310" s="98"/>
      <c r="AD310" s="98"/>
      <c r="AE310" s="98"/>
      <c r="AF310" s="98"/>
      <c r="AG310" s="98"/>
      <c r="AH310" s="98"/>
      <c r="AI310" s="98"/>
      <c r="AJ310" s="98"/>
      <c r="AK310" s="98"/>
      <c r="AL310" s="98"/>
    </row>
    <row r="311" spans="1:38" ht="30" customHeight="1" x14ac:dyDescent="0.35">
      <c r="A311" s="104"/>
      <c r="B311" s="98"/>
      <c r="C311" s="95"/>
      <c r="E311" s="93"/>
      <c r="F311" s="113" t="str">
        <f t="shared" si="5"/>
        <v/>
      </c>
      <c r="G311" s="97"/>
      <c r="H311" s="97"/>
      <c r="I311" s="98"/>
      <c r="J311" s="93"/>
      <c r="K311" s="93"/>
      <c r="L311" s="97"/>
      <c r="M311" s="93"/>
      <c r="N311" s="97"/>
      <c r="O311" s="93"/>
      <c r="P311" s="93"/>
      <c r="Q311" s="93"/>
      <c r="S311" s="98"/>
      <c r="T311" s="93"/>
      <c r="U311" s="93"/>
      <c r="V311" s="93"/>
      <c r="W311" s="98"/>
      <c r="X311" s="93"/>
      <c r="Y311" s="93"/>
      <c r="Z311" s="93"/>
      <c r="AA311" s="98"/>
      <c r="AB311" s="98"/>
      <c r="AC311" s="98"/>
      <c r="AD311" s="98"/>
      <c r="AE311" s="98"/>
      <c r="AF311" s="98"/>
      <c r="AG311" s="98"/>
      <c r="AH311" s="98"/>
      <c r="AI311" s="98"/>
      <c r="AJ311" s="98"/>
      <c r="AK311" s="98"/>
      <c r="AL311" s="98"/>
    </row>
    <row r="312" spans="1:38" ht="30" customHeight="1" x14ac:dyDescent="0.35">
      <c r="A312" s="104"/>
      <c r="B312" s="98"/>
      <c r="C312" s="95"/>
      <c r="E312" s="93"/>
      <c r="F312" s="113" t="str">
        <f t="shared" si="5"/>
        <v/>
      </c>
      <c r="G312" s="97"/>
      <c r="H312" s="97"/>
      <c r="I312" s="98"/>
      <c r="J312" s="93"/>
      <c r="K312" s="93"/>
      <c r="L312" s="97"/>
      <c r="M312" s="93"/>
      <c r="N312" s="97"/>
      <c r="O312" s="93"/>
      <c r="P312" s="93"/>
      <c r="Q312" s="93"/>
      <c r="S312" s="98"/>
      <c r="T312" s="93"/>
      <c r="U312" s="93"/>
      <c r="V312" s="93"/>
      <c r="W312" s="98"/>
      <c r="X312" s="93"/>
      <c r="Y312" s="93"/>
      <c r="Z312" s="93"/>
      <c r="AA312" s="98"/>
      <c r="AB312" s="98"/>
      <c r="AC312" s="98"/>
      <c r="AD312" s="98"/>
      <c r="AE312" s="98"/>
      <c r="AF312" s="98"/>
      <c r="AG312" s="98"/>
      <c r="AH312" s="98"/>
      <c r="AI312" s="98"/>
      <c r="AJ312" s="98"/>
      <c r="AK312" s="98"/>
      <c r="AL312" s="98"/>
    </row>
    <row r="313" spans="1:38" ht="30" customHeight="1" x14ac:dyDescent="0.35">
      <c r="A313" s="104"/>
      <c r="B313" s="98"/>
      <c r="C313" s="95"/>
      <c r="E313" s="93"/>
      <c r="F313" s="113" t="str">
        <f t="shared" si="5"/>
        <v/>
      </c>
      <c r="G313" s="97"/>
      <c r="H313" s="97"/>
      <c r="I313" s="98"/>
      <c r="J313" s="93"/>
      <c r="K313" s="93"/>
      <c r="L313" s="97"/>
      <c r="M313" s="93"/>
      <c r="N313" s="97"/>
      <c r="O313" s="93"/>
      <c r="P313" s="93"/>
      <c r="Q313" s="93"/>
      <c r="S313" s="98"/>
      <c r="T313" s="93"/>
      <c r="U313" s="93"/>
      <c r="V313" s="93"/>
      <c r="W313" s="98"/>
      <c r="X313" s="93"/>
      <c r="Y313" s="93"/>
      <c r="Z313" s="93"/>
      <c r="AA313" s="98"/>
      <c r="AB313" s="98"/>
      <c r="AC313" s="98"/>
      <c r="AD313" s="98"/>
      <c r="AE313" s="98"/>
      <c r="AF313" s="98"/>
      <c r="AG313" s="98"/>
      <c r="AH313" s="98"/>
      <c r="AI313" s="98"/>
      <c r="AJ313" s="98"/>
      <c r="AK313" s="98"/>
      <c r="AL313" s="98"/>
    </row>
    <row r="314" spans="1:38" ht="30" customHeight="1" x14ac:dyDescent="0.35">
      <c r="A314" s="104"/>
      <c r="B314" s="98"/>
      <c r="C314" s="95"/>
      <c r="E314" s="93"/>
      <c r="F314" s="113" t="str">
        <f t="shared" si="5"/>
        <v/>
      </c>
      <c r="G314" s="97"/>
      <c r="H314" s="97"/>
      <c r="I314" s="98"/>
      <c r="J314" s="93"/>
      <c r="K314" s="93"/>
      <c r="L314" s="97"/>
      <c r="M314" s="93"/>
      <c r="N314" s="97"/>
      <c r="O314" s="93"/>
      <c r="P314" s="93"/>
      <c r="Q314" s="93"/>
      <c r="S314" s="98"/>
      <c r="T314" s="93"/>
      <c r="U314" s="93"/>
      <c r="V314" s="93"/>
      <c r="W314" s="98"/>
      <c r="X314" s="93"/>
      <c r="Y314" s="93"/>
      <c r="Z314" s="93"/>
      <c r="AA314" s="98"/>
      <c r="AB314" s="98"/>
      <c r="AC314" s="98"/>
      <c r="AD314" s="98"/>
      <c r="AE314" s="98"/>
      <c r="AF314" s="98"/>
      <c r="AG314" s="98"/>
      <c r="AH314" s="98"/>
      <c r="AI314" s="98"/>
      <c r="AJ314" s="98"/>
      <c r="AK314" s="98"/>
      <c r="AL314" s="98"/>
    </row>
    <row r="315" spans="1:38" ht="30" customHeight="1" x14ac:dyDescent="0.35">
      <c r="A315" s="104"/>
      <c r="B315" s="98"/>
      <c r="C315" s="95"/>
      <c r="E315" s="93"/>
      <c r="F315" s="113" t="str">
        <f t="shared" si="5"/>
        <v/>
      </c>
      <c r="G315" s="97"/>
      <c r="H315" s="97"/>
      <c r="I315" s="98"/>
      <c r="J315" s="93"/>
      <c r="K315" s="93"/>
      <c r="L315" s="97"/>
      <c r="M315" s="93"/>
      <c r="N315" s="97"/>
      <c r="O315" s="93"/>
      <c r="P315" s="93"/>
      <c r="Q315" s="93"/>
      <c r="S315" s="98"/>
      <c r="T315" s="93"/>
      <c r="U315" s="93"/>
      <c r="V315" s="93"/>
      <c r="W315" s="98"/>
      <c r="X315" s="93"/>
      <c r="Y315" s="93"/>
      <c r="Z315" s="93"/>
      <c r="AA315" s="98"/>
      <c r="AB315" s="98"/>
      <c r="AC315" s="98"/>
      <c r="AD315" s="98"/>
      <c r="AE315" s="98"/>
      <c r="AF315" s="98"/>
      <c r="AG315" s="98"/>
      <c r="AH315" s="98"/>
      <c r="AI315" s="98"/>
      <c r="AJ315" s="98"/>
      <c r="AK315" s="98"/>
      <c r="AL315" s="98"/>
    </row>
    <row r="316" spans="1:38" ht="30" customHeight="1" x14ac:dyDescent="0.35">
      <c r="A316" s="104"/>
      <c r="B316" s="98"/>
      <c r="C316" s="95"/>
      <c r="E316" s="93"/>
      <c r="F316" s="113" t="str">
        <f t="shared" si="5"/>
        <v/>
      </c>
      <c r="G316" s="97"/>
      <c r="H316" s="97"/>
      <c r="I316" s="98"/>
      <c r="J316" s="93"/>
      <c r="K316" s="93"/>
      <c r="L316" s="97"/>
      <c r="M316" s="93"/>
      <c r="N316" s="97"/>
      <c r="O316" s="93"/>
      <c r="P316" s="93"/>
      <c r="Q316" s="93"/>
      <c r="S316" s="98"/>
      <c r="T316" s="93"/>
      <c r="U316" s="93"/>
      <c r="V316" s="93"/>
      <c r="W316" s="98"/>
      <c r="X316" s="93"/>
      <c r="Y316" s="93"/>
      <c r="Z316" s="93"/>
      <c r="AA316" s="98"/>
      <c r="AB316" s="98"/>
      <c r="AC316" s="98"/>
      <c r="AD316" s="98"/>
      <c r="AE316" s="98"/>
      <c r="AF316" s="98"/>
      <c r="AG316" s="98"/>
      <c r="AH316" s="98"/>
      <c r="AI316" s="98"/>
      <c r="AJ316" s="98"/>
      <c r="AK316" s="98"/>
      <c r="AL316" s="98"/>
    </row>
    <row r="317" spans="1:38" ht="30" customHeight="1" x14ac:dyDescent="0.35">
      <c r="A317" s="104"/>
      <c r="B317" s="98"/>
      <c r="C317" s="95"/>
      <c r="E317" s="93"/>
      <c r="F317" s="113" t="str">
        <f t="shared" si="5"/>
        <v/>
      </c>
      <c r="G317" s="97"/>
      <c r="H317" s="97"/>
      <c r="I317" s="98"/>
      <c r="J317" s="93"/>
      <c r="K317" s="93"/>
      <c r="L317" s="97"/>
      <c r="M317" s="93"/>
      <c r="N317" s="97"/>
      <c r="O317" s="93"/>
      <c r="P317" s="93"/>
      <c r="Q317" s="93"/>
      <c r="S317" s="98"/>
      <c r="T317" s="93"/>
      <c r="U317" s="93"/>
      <c r="V317" s="93"/>
      <c r="W317" s="98"/>
      <c r="X317" s="93"/>
      <c r="Y317" s="93"/>
      <c r="Z317" s="93"/>
      <c r="AA317" s="98"/>
      <c r="AB317" s="98"/>
      <c r="AC317" s="98"/>
      <c r="AD317" s="98"/>
      <c r="AE317" s="98"/>
      <c r="AF317" s="98"/>
      <c r="AG317" s="98"/>
      <c r="AH317" s="98"/>
      <c r="AI317" s="98"/>
      <c r="AJ317" s="98"/>
      <c r="AK317" s="98"/>
      <c r="AL317" s="98"/>
    </row>
    <row r="318" spans="1:38" ht="30" customHeight="1" x14ac:dyDescent="0.35">
      <c r="A318" s="104"/>
      <c r="B318" s="98"/>
      <c r="C318" s="95"/>
      <c r="E318" s="93"/>
      <c r="F318" s="113" t="str">
        <f t="shared" si="5"/>
        <v/>
      </c>
      <c r="G318" s="97"/>
      <c r="H318" s="97"/>
      <c r="I318" s="98"/>
      <c r="J318" s="93"/>
      <c r="K318" s="93"/>
      <c r="L318" s="97"/>
      <c r="M318" s="93"/>
      <c r="N318" s="97"/>
      <c r="O318" s="93"/>
      <c r="P318" s="93"/>
      <c r="Q318" s="93"/>
      <c r="S318" s="98"/>
      <c r="T318" s="93"/>
      <c r="U318" s="93"/>
      <c r="V318" s="93"/>
      <c r="W318" s="98"/>
      <c r="X318" s="93"/>
      <c r="Y318" s="93"/>
      <c r="Z318" s="93"/>
      <c r="AA318" s="98"/>
      <c r="AB318" s="98"/>
      <c r="AC318" s="98"/>
      <c r="AD318" s="98"/>
      <c r="AE318" s="98"/>
      <c r="AF318" s="98"/>
      <c r="AG318" s="98"/>
      <c r="AH318" s="98"/>
      <c r="AI318" s="98"/>
      <c r="AJ318" s="98"/>
      <c r="AK318" s="98"/>
      <c r="AL318" s="98"/>
    </row>
    <row r="319" spans="1:38" ht="30" customHeight="1" x14ac:dyDescent="0.35">
      <c r="A319" s="104"/>
      <c r="B319" s="98"/>
      <c r="C319" s="95"/>
      <c r="E319" s="93"/>
      <c r="F319" s="113" t="str">
        <f t="shared" si="5"/>
        <v/>
      </c>
      <c r="G319" s="97"/>
      <c r="H319" s="97"/>
      <c r="I319" s="98"/>
      <c r="J319" s="93"/>
      <c r="K319" s="93"/>
      <c r="L319" s="97"/>
      <c r="M319" s="93"/>
      <c r="N319" s="97"/>
      <c r="O319" s="93"/>
      <c r="P319" s="93"/>
      <c r="Q319" s="93"/>
      <c r="S319" s="98"/>
      <c r="T319" s="93"/>
      <c r="U319" s="93"/>
      <c r="V319" s="93"/>
      <c r="W319" s="98"/>
      <c r="X319" s="93"/>
      <c r="Y319" s="93"/>
      <c r="Z319" s="93"/>
      <c r="AA319" s="98"/>
      <c r="AB319" s="98"/>
      <c r="AC319" s="98"/>
      <c r="AD319" s="98"/>
      <c r="AE319" s="98"/>
      <c r="AF319" s="98"/>
      <c r="AG319" s="98"/>
      <c r="AH319" s="98"/>
      <c r="AI319" s="98"/>
      <c r="AJ319" s="98"/>
      <c r="AK319" s="98"/>
      <c r="AL319" s="98"/>
    </row>
    <row r="320" spans="1:38" ht="30" customHeight="1" x14ac:dyDescent="0.35">
      <c r="A320" s="104"/>
      <c r="B320" s="98"/>
      <c r="C320" s="95"/>
      <c r="E320" s="93"/>
      <c r="F320" s="113" t="str">
        <f t="shared" si="5"/>
        <v/>
      </c>
      <c r="G320" s="97"/>
      <c r="H320" s="97"/>
      <c r="I320" s="98"/>
      <c r="J320" s="93"/>
      <c r="K320" s="93"/>
      <c r="L320" s="97"/>
      <c r="M320" s="93"/>
      <c r="N320" s="97"/>
      <c r="O320" s="93"/>
      <c r="P320" s="93"/>
      <c r="Q320" s="93"/>
      <c r="S320" s="98"/>
      <c r="T320" s="93"/>
      <c r="U320" s="93"/>
      <c r="V320" s="93"/>
      <c r="W320" s="98"/>
      <c r="X320" s="93"/>
      <c r="Y320" s="93"/>
      <c r="Z320" s="93"/>
      <c r="AA320" s="98"/>
      <c r="AB320" s="98"/>
      <c r="AC320" s="98"/>
      <c r="AD320" s="98"/>
      <c r="AE320" s="98"/>
      <c r="AF320" s="98"/>
      <c r="AG320" s="98"/>
      <c r="AH320" s="98"/>
      <c r="AI320" s="98"/>
      <c r="AJ320" s="98"/>
      <c r="AK320" s="98"/>
      <c r="AL320" s="98"/>
    </row>
    <row r="321" spans="1:38" ht="30" customHeight="1" x14ac:dyDescent="0.35">
      <c r="A321" s="104"/>
      <c r="B321" s="98"/>
      <c r="C321" s="95"/>
      <c r="E321" s="93"/>
      <c r="F321" s="113" t="str">
        <f t="shared" si="5"/>
        <v/>
      </c>
      <c r="G321" s="97"/>
      <c r="H321" s="97"/>
      <c r="I321" s="98"/>
      <c r="J321" s="93"/>
      <c r="K321" s="93"/>
      <c r="L321" s="97"/>
      <c r="M321" s="93"/>
      <c r="N321" s="97"/>
      <c r="O321" s="93"/>
      <c r="P321" s="93"/>
      <c r="Q321" s="93"/>
      <c r="S321" s="98"/>
      <c r="T321" s="93"/>
      <c r="U321" s="93"/>
      <c r="V321" s="93"/>
      <c r="W321" s="98"/>
      <c r="X321" s="93"/>
      <c r="Y321" s="93"/>
      <c r="Z321" s="93"/>
      <c r="AA321" s="98"/>
      <c r="AB321" s="98"/>
      <c r="AC321" s="98"/>
      <c r="AD321" s="98"/>
      <c r="AE321" s="98"/>
      <c r="AF321" s="98"/>
      <c r="AG321" s="98"/>
      <c r="AH321" s="98"/>
      <c r="AI321" s="98"/>
      <c r="AJ321" s="98"/>
      <c r="AK321" s="98"/>
      <c r="AL321" s="98"/>
    </row>
    <row r="322" spans="1:38" ht="30" customHeight="1" x14ac:dyDescent="0.35">
      <c r="A322" s="104"/>
      <c r="B322" s="98"/>
      <c r="C322" s="95"/>
      <c r="E322" s="93"/>
      <c r="F322" s="113" t="str">
        <f t="shared" si="5"/>
        <v/>
      </c>
      <c r="G322" s="97"/>
      <c r="H322" s="97"/>
      <c r="I322" s="98"/>
      <c r="J322" s="93"/>
      <c r="K322" s="93"/>
      <c r="L322" s="97"/>
      <c r="M322" s="93"/>
      <c r="N322" s="97"/>
      <c r="O322" s="93"/>
      <c r="P322" s="93"/>
      <c r="Q322" s="93"/>
      <c r="S322" s="98"/>
      <c r="T322" s="93"/>
      <c r="U322" s="93"/>
      <c r="V322" s="93"/>
      <c r="W322" s="98"/>
      <c r="X322" s="93"/>
      <c r="Y322" s="93"/>
      <c r="Z322" s="93"/>
      <c r="AA322" s="98"/>
      <c r="AB322" s="98"/>
      <c r="AC322" s="98"/>
      <c r="AD322" s="98"/>
      <c r="AE322" s="98"/>
      <c r="AF322" s="98"/>
      <c r="AG322" s="98"/>
      <c r="AH322" s="98"/>
      <c r="AI322" s="98"/>
      <c r="AJ322" s="98"/>
      <c r="AK322" s="98"/>
      <c r="AL322" s="98"/>
    </row>
    <row r="323" spans="1:38" ht="30" customHeight="1" x14ac:dyDescent="0.35">
      <c r="A323" s="104"/>
      <c r="B323" s="98"/>
      <c r="C323" s="95"/>
      <c r="E323" s="93"/>
      <c r="F323" s="113" t="str">
        <f t="shared" si="5"/>
        <v/>
      </c>
      <c r="G323" s="97"/>
      <c r="H323" s="97"/>
      <c r="I323" s="98"/>
      <c r="J323" s="93"/>
      <c r="K323" s="93"/>
      <c r="L323" s="97"/>
      <c r="M323" s="93"/>
      <c r="N323" s="97"/>
      <c r="O323" s="93"/>
      <c r="P323" s="93"/>
      <c r="Q323" s="93"/>
      <c r="S323" s="98"/>
      <c r="T323" s="93"/>
      <c r="U323" s="93"/>
      <c r="V323" s="93"/>
      <c r="W323" s="98"/>
      <c r="X323" s="93"/>
      <c r="Y323" s="93"/>
      <c r="Z323" s="93"/>
      <c r="AA323" s="98"/>
      <c r="AB323" s="98"/>
      <c r="AC323" s="98"/>
      <c r="AD323" s="98"/>
      <c r="AE323" s="98"/>
      <c r="AF323" s="98"/>
      <c r="AG323" s="98"/>
      <c r="AH323" s="98"/>
      <c r="AI323" s="98"/>
      <c r="AJ323" s="98"/>
      <c r="AK323" s="98"/>
      <c r="AL323" s="98"/>
    </row>
    <row r="324" spans="1:38" ht="30" customHeight="1" x14ac:dyDescent="0.35">
      <c r="A324" s="104"/>
      <c r="B324" s="98"/>
      <c r="C324" s="95"/>
      <c r="E324" s="93"/>
      <c r="F324" s="113" t="str">
        <f t="shared" si="5"/>
        <v/>
      </c>
      <c r="G324" s="97"/>
      <c r="H324" s="97"/>
      <c r="I324" s="98"/>
      <c r="J324" s="93"/>
      <c r="K324" s="93"/>
      <c r="L324" s="97"/>
      <c r="M324" s="93"/>
      <c r="N324" s="97"/>
      <c r="O324" s="93"/>
      <c r="P324" s="93"/>
      <c r="Q324" s="93"/>
      <c r="S324" s="98"/>
      <c r="T324" s="93"/>
      <c r="U324" s="93"/>
      <c r="V324" s="93"/>
      <c r="W324" s="98"/>
      <c r="X324" s="93"/>
      <c r="Y324" s="93"/>
      <c r="Z324" s="93"/>
      <c r="AA324" s="98"/>
      <c r="AB324" s="98"/>
      <c r="AC324" s="98"/>
      <c r="AD324" s="98"/>
      <c r="AE324" s="98"/>
      <c r="AF324" s="98"/>
      <c r="AG324" s="98"/>
      <c r="AH324" s="98"/>
      <c r="AI324" s="98"/>
      <c r="AJ324" s="98"/>
      <c r="AK324" s="98"/>
      <c r="AL324" s="98"/>
    </row>
    <row r="325" spans="1:38" ht="30" customHeight="1" x14ac:dyDescent="0.35">
      <c r="A325" s="104"/>
      <c r="B325" s="98"/>
      <c r="C325" s="95"/>
      <c r="E325" s="93"/>
      <c r="F325" s="113" t="str">
        <f t="shared" si="5"/>
        <v/>
      </c>
      <c r="G325" s="97"/>
      <c r="H325" s="97"/>
      <c r="I325" s="98"/>
      <c r="J325" s="93"/>
      <c r="K325" s="93"/>
      <c r="L325" s="97"/>
      <c r="M325" s="93"/>
      <c r="N325" s="97"/>
      <c r="O325" s="93"/>
      <c r="P325" s="93"/>
      <c r="Q325" s="93"/>
      <c r="S325" s="98"/>
      <c r="T325" s="93"/>
      <c r="U325" s="93"/>
      <c r="V325" s="93"/>
      <c r="W325" s="98"/>
      <c r="X325" s="93"/>
      <c r="Y325" s="93"/>
      <c r="Z325" s="93"/>
      <c r="AA325" s="98"/>
      <c r="AB325" s="98"/>
      <c r="AC325" s="98"/>
      <c r="AD325" s="98"/>
      <c r="AE325" s="98"/>
      <c r="AF325" s="98"/>
      <c r="AG325" s="98"/>
      <c r="AH325" s="98"/>
      <c r="AI325" s="98"/>
      <c r="AJ325" s="98"/>
      <c r="AK325" s="98"/>
      <c r="AL325" s="98"/>
    </row>
    <row r="326" spans="1:38" ht="30" customHeight="1" x14ac:dyDescent="0.35">
      <c r="A326" s="104"/>
      <c r="B326" s="98"/>
      <c r="C326" s="95"/>
      <c r="E326" s="93"/>
      <c r="F326" s="113" t="str">
        <f t="shared" si="5"/>
        <v/>
      </c>
      <c r="G326" s="97"/>
      <c r="H326" s="97"/>
      <c r="I326" s="98"/>
      <c r="J326" s="93"/>
      <c r="K326" s="93"/>
      <c r="L326" s="97"/>
      <c r="M326" s="93"/>
      <c r="N326" s="97"/>
      <c r="O326" s="93"/>
      <c r="P326" s="93"/>
      <c r="Q326" s="93"/>
      <c r="S326" s="98"/>
      <c r="T326" s="93"/>
      <c r="U326" s="93"/>
      <c r="V326" s="93"/>
      <c r="W326" s="98"/>
      <c r="X326" s="93"/>
      <c r="Y326" s="93"/>
      <c r="Z326" s="93"/>
      <c r="AA326" s="98"/>
      <c r="AB326" s="98"/>
      <c r="AC326" s="98"/>
      <c r="AD326" s="98"/>
      <c r="AE326" s="98"/>
      <c r="AF326" s="98"/>
      <c r="AG326" s="98"/>
      <c r="AH326" s="98"/>
      <c r="AI326" s="98"/>
      <c r="AJ326" s="98"/>
      <c r="AK326" s="98"/>
      <c r="AL326" s="98"/>
    </row>
    <row r="327" spans="1:38" ht="30" customHeight="1" x14ac:dyDescent="0.35">
      <c r="A327" s="104"/>
      <c r="B327" s="98"/>
      <c r="C327" s="95"/>
      <c r="E327" s="93"/>
      <c r="F327" s="113" t="str">
        <f t="shared" si="5"/>
        <v/>
      </c>
      <c r="G327" s="97"/>
      <c r="H327" s="97"/>
      <c r="I327" s="98"/>
      <c r="J327" s="93"/>
      <c r="K327" s="93"/>
      <c r="L327" s="97"/>
      <c r="M327" s="93"/>
      <c r="N327" s="97"/>
      <c r="O327" s="93"/>
      <c r="P327" s="93"/>
      <c r="Q327" s="93"/>
      <c r="S327" s="98"/>
      <c r="T327" s="93"/>
      <c r="U327" s="93"/>
      <c r="V327" s="93"/>
      <c r="W327" s="98"/>
      <c r="X327" s="93"/>
      <c r="Y327" s="93"/>
      <c r="Z327" s="93"/>
      <c r="AA327" s="98"/>
      <c r="AB327" s="98"/>
      <c r="AC327" s="98"/>
      <c r="AD327" s="98"/>
      <c r="AE327" s="98"/>
      <c r="AF327" s="98"/>
      <c r="AG327" s="98"/>
      <c r="AH327" s="98"/>
      <c r="AI327" s="98"/>
      <c r="AJ327" s="98"/>
      <c r="AK327" s="98"/>
      <c r="AL327" s="98"/>
    </row>
    <row r="328" spans="1:38" ht="30" customHeight="1" x14ac:dyDescent="0.35">
      <c r="A328" s="104"/>
      <c r="B328" s="98"/>
      <c r="C328" s="95"/>
      <c r="E328" s="93"/>
      <c r="F328" s="113" t="str">
        <f t="shared" si="5"/>
        <v/>
      </c>
      <c r="G328" s="97"/>
      <c r="H328" s="97"/>
      <c r="I328" s="98"/>
      <c r="J328" s="93"/>
      <c r="K328" s="93"/>
      <c r="L328" s="97"/>
      <c r="M328" s="93"/>
      <c r="N328" s="97"/>
      <c r="O328" s="93"/>
      <c r="P328" s="93"/>
      <c r="Q328" s="93"/>
      <c r="S328" s="98"/>
      <c r="T328" s="93"/>
      <c r="U328" s="93"/>
      <c r="V328" s="93"/>
      <c r="W328" s="98"/>
      <c r="X328" s="93"/>
      <c r="Y328" s="93"/>
      <c r="Z328" s="93"/>
      <c r="AA328" s="98"/>
      <c r="AB328" s="98"/>
      <c r="AC328" s="98"/>
      <c r="AD328" s="98"/>
      <c r="AE328" s="98"/>
      <c r="AF328" s="98"/>
      <c r="AG328" s="98"/>
      <c r="AH328" s="98"/>
      <c r="AI328" s="98"/>
      <c r="AJ328" s="98"/>
      <c r="AK328" s="98"/>
      <c r="AL328" s="98"/>
    </row>
    <row r="329" spans="1:38" ht="30" customHeight="1" x14ac:dyDescent="0.35">
      <c r="A329" s="104"/>
      <c r="B329" s="98"/>
      <c r="C329" s="95"/>
      <c r="E329" s="93"/>
      <c r="F329" s="113" t="str">
        <f t="shared" si="5"/>
        <v/>
      </c>
      <c r="G329" s="97"/>
      <c r="H329" s="97"/>
      <c r="I329" s="98"/>
      <c r="J329" s="93"/>
      <c r="K329" s="93"/>
      <c r="L329" s="97"/>
      <c r="M329" s="93"/>
      <c r="N329" s="97"/>
      <c r="O329" s="93"/>
      <c r="P329" s="93"/>
      <c r="Q329" s="93"/>
      <c r="S329" s="98"/>
      <c r="T329" s="93"/>
      <c r="U329" s="93"/>
      <c r="V329" s="93"/>
      <c r="W329" s="98"/>
      <c r="X329" s="93"/>
      <c r="Y329" s="93"/>
      <c r="Z329" s="93"/>
      <c r="AA329" s="98"/>
      <c r="AB329" s="98"/>
      <c r="AC329" s="98"/>
      <c r="AD329" s="98"/>
      <c r="AE329" s="98"/>
      <c r="AF329" s="98"/>
      <c r="AG329" s="98"/>
      <c r="AH329" s="98"/>
      <c r="AI329" s="98"/>
      <c r="AJ329" s="98"/>
      <c r="AK329" s="98"/>
      <c r="AL329" s="98"/>
    </row>
    <row r="330" spans="1:38" ht="30" customHeight="1" x14ac:dyDescent="0.35">
      <c r="A330" s="104"/>
      <c r="B330" s="98"/>
      <c r="C330" s="95"/>
      <c r="E330" s="93"/>
      <c r="F330" s="113" t="str">
        <f t="shared" ref="F330" si="6">HYPERLINK(E330)</f>
        <v/>
      </c>
      <c r="G330" s="97"/>
      <c r="H330" s="97"/>
      <c r="I330" s="98"/>
      <c r="J330" s="93"/>
      <c r="K330" s="93"/>
      <c r="L330" s="97"/>
      <c r="M330" s="93"/>
      <c r="N330" s="97"/>
      <c r="O330" s="93"/>
      <c r="P330" s="93"/>
      <c r="Q330" s="93"/>
      <c r="S330" s="98"/>
      <c r="T330" s="93"/>
      <c r="U330" s="93"/>
      <c r="V330" s="93"/>
      <c r="W330" s="98"/>
      <c r="X330" s="93"/>
      <c r="Y330" s="93"/>
      <c r="Z330" s="93"/>
      <c r="AA330" s="98"/>
      <c r="AB330" s="98"/>
      <c r="AC330" s="98"/>
      <c r="AD330" s="98"/>
      <c r="AE330" s="98"/>
      <c r="AF330" s="98"/>
      <c r="AG330" s="98"/>
      <c r="AH330" s="98"/>
      <c r="AI330" s="98"/>
      <c r="AJ330" s="98"/>
      <c r="AK330" s="98"/>
      <c r="AL330" s="98"/>
    </row>
  </sheetData>
  <phoneticPr fontId="44" type="noConversion"/>
  <conditionalFormatting sqref="M2:N192">
    <cfRule type="cellIs" dxfId="111" priority="10" operator="equal">
      <formula>"Exclude"</formula>
    </cfRule>
    <cfRule type="cellIs" dxfId="110" priority="11" operator="equal">
      <formula>"Include"</formula>
    </cfRule>
  </conditionalFormatting>
  <conditionalFormatting sqref="C2:C127 C129:C192">
    <cfRule type="containsBlanks" dxfId="109" priority="9">
      <formula>LEN(TRIM(C2))=0</formula>
    </cfRule>
  </conditionalFormatting>
  <hyperlinks>
    <hyperlink ref="E35" r:id="rId1" xr:uid="{10123A53-F960-4C69-BE47-0E4FA12DFE45}"/>
  </hyperlinks>
  <pageMargins left="0.7" right="0.7" top="0.75" bottom="0.75" header="0.3" footer="0.3"/>
  <pageSetup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56D68-A2FE-4E42-B859-A959EC106388}">
  <dimension ref="A1:XEM23"/>
  <sheetViews>
    <sheetView zoomScaleNormal="100" workbookViewId="0">
      <pane xSplit="1" topLeftCell="B1" activePane="topRight" state="frozen"/>
      <selection pane="topRight"/>
    </sheetView>
  </sheetViews>
  <sheetFormatPr defaultColWidth="24.453125" defaultRowHeight="30" customHeight="1" x14ac:dyDescent="0.35"/>
  <cols>
    <col min="1" max="1" width="50.1796875" style="99" customWidth="1"/>
    <col min="2" max="2" width="66.90625" style="101" customWidth="1"/>
    <col min="3" max="4" width="24.453125" style="99"/>
    <col min="5" max="5" width="9.7265625" style="99" hidden="1" customWidth="1"/>
    <col min="6" max="16384" width="24.453125" style="99"/>
  </cols>
  <sheetData>
    <row r="1" spans="1:16367" ht="30" customHeight="1" x14ac:dyDescent="0.35">
      <c r="A1" s="88" t="s">
        <v>10</v>
      </c>
      <c r="B1" s="88" t="s">
        <v>12</v>
      </c>
      <c r="C1" s="89" t="s">
        <v>14</v>
      </c>
      <c r="D1" s="89" t="s">
        <v>16</v>
      </c>
      <c r="E1" s="89"/>
      <c r="F1" s="88" t="s">
        <v>18</v>
      </c>
      <c r="G1" s="88" t="s">
        <v>19</v>
      </c>
      <c r="H1" s="88" t="s">
        <v>20</v>
      </c>
      <c r="I1" s="88" t="s">
        <v>22</v>
      </c>
      <c r="J1" s="88" t="s">
        <v>24</v>
      </c>
      <c r="K1" s="88" t="s">
        <v>25</v>
      </c>
      <c r="L1" s="88" t="s">
        <v>1265</v>
      </c>
      <c r="M1" s="88" t="s">
        <v>28</v>
      </c>
      <c r="N1" s="88" t="s">
        <v>29</v>
      </c>
      <c r="O1" s="88" t="s">
        <v>31</v>
      </c>
      <c r="P1" s="88" t="s">
        <v>33</v>
      </c>
      <c r="Q1" s="88" t="s">
        <v>35</v>
      </c>
      <c r="R1" s="88" t="s">
        <v>37</v>
      </c>
      <c r="S1" s="88" t="s">
        <v>39</v>
      </c>
      <c r="T1" s="90" t="s">
        <v>40</v>
      </c>
      <c r="U1" s="90" t="s">
        <v>2275</v>
      </c>
      <c r="V1" s="90" t="s">
        <v>43</v>
      </c>
      <c r="W1" s="90" t="s">
        <v>95</v>
      </c>
      <c r="X1" s="90" t="s">
        <v>1958</v>
      </c>
      <c r="Y1" s="90" t="s">
        <v>1866</v>
      </c>
      <c r="Z1" s="90" t="s">
        <v>96</v>
      </c>
      <c r="AA1" s="90" t="s">
        <v>2276</v>
      </c>
      <c r="AB1" s="90" t="s">
        <v>97</v>
      </c>
      <c r="AC1" s="90" t="s">
        <v>98</v>
      </c>
      <c r="AD1" s="90" t="s">
        <v>1867</v>
      </c>
      <c r="AE1" s="90" t="s">
        <v>99</v>
      </c>
      <c r="AF1" s="90" t="s">
        <v>62</v>
      </c>
      <c r="AG1" s="90" t="s">
        <v>64</v>
      </c>
      <c r="AH1" s="90" t="s">
        <v>66</v>
      </c>
      <c r="AI1" s="90" t="s">
        <v>68</v>
      </c>
      <c r="AJ1" s="90" t="s">
        <v>70</v>
      </c>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c r="QL1" s="92"/>
      <c r="QM1" s="92"/>
      <c r="QN1" s="92"/>
      <c r="QO1" s="92"/>
      <c r="QP1" s="92"/>
      <c r="QQ1" s="92"/>
      <c r="QR1" s="92"/>
      <c r="QS1" s="92"/>
      <c r="QT1" s="92"/>
      <c r="QU1" s="92"/>
      <c r="QV1" s="92"/>
      <c r="QW1" s="92"/>
      <c r="QX1" s="92"/>
      <c r="QY1" s="92"/>
      <c r="QZ1" s="92"/>
      <c r="RA1" s="92"/>
      <c r="RB1" s="92"/>
      <c r="RC1" s="92"/>
      <c r="RD1" s="92"/>
      <c r="RE1" s="92"/>
      <c r="RF1" s="92"/>
      <c r="RG1" s="92"/>
      <c r="RH1" s="92"/>
      <c r="RI1" s="92"/>
      <c r="RJ1" s="92"/>
      <c r="RK1" s="92"/>
      <c r="RL1" s="92"/>
      <c r="RM1" s="92"/>
      <c r="RN1" s="92"/>
      <c r="RO1" s="92"/>
      <c r="RP1" s="92"/>
      <c r="RQ1" s="92"/>
      <c r="RR1" s="92"/>
      <c r="RS1" s="92"/>
      <c r="RT1" s="92"/>
      <c r="RU1" s="92"/>
      <c r="RV1" s="92"/>
      <c r="RW1" s="92"/>
      <c r="RX1" s="92"/>
      <c r="RY1" s="92"/>
      <c r="RZ1" s="92"/>
      <c r="SA1" s="92"/>
      <c r="SB1" s="92"/>
      <c r="SC1" s="92"/>
      <c r="SD1" s="92"/>
      <c r="SE1" s="92"/>
      <c r="SF1" s="92"/>
      <c r="SG1" s="92"/>
      <c r="SH1" s="92"/>
      <c r="SI1" s="92"/>
      <c r="SJ1" s="92"/>
      <c r="SK1" s="92"/>
      <c r="SL1" s="92"/>
      <c r="SM1" s="92"/>
      <c r="SN1" s="92"/>
      <c r="SO1" s="92"/>
      <c r="SP1" s="92"/>
      <c r="SQ1" s="92"/>
      <c r="SR1" s="92"/>
      <c r="SS1" s="92"/>
      <c r="ST1" s="92"/>
      <c r="SU1" s="92"/>
      <c r="SV1" s="92"/>
      <c r="SW1" s="92"/>
      <c r="SX1" s="92"/>
      <c r="SY1" s="92"/>
      <c r="SZ1" s="92"/>
      <c r="TA1" s="92"/>
      <c r="TB1" s="92"/>
      <c r="TC1" s="92"/>
      <c r="TD1" s="92"/>
      <c r="TE1" s="92"/>
      <c r="TF1" s="92"/>
      <c r="TG1" s="92"/>
      <c r="TH1" s="92"/>
      <c r="TI1" s="92"/>
      <c r="TJ1" s="92"/>
      <c r="TK1" s="92"/>
      <c r="TL1" s="92"/>
      <c r="TM1" s="92"/>
      <c r="TN1" s="92"/>
      <c r="TO1" s="92"/>
      <c r="TP1" s="92"/>
      <c r="TQ1" s="92"/>
      <c r="TR1" s="92"/>
      <c r="TS1" s="92"/>
      <c r="TT1" s="92"/>
      <c r="TU1" s="92"/>
      <c r="TV1" s="92"/>
      <c r="TW1" s="92"/>
      <c r="TX1" s="92"/>
      <c r="TY1" s="92"/>
      <c r="TZ1" s="92"/>
      <c r="UA1" s="92"/>
      <c r="UB1" s="92"/>
      <c r="UC1" s="92"/>
      <c r="UD1" s="92"/>
      <c r="UE1" s="92"/>
      <c r="UF1" s="92"/>
      <c r="UG1" s="92"/>
      <c r="UH1" s="92"/>
      <c r="UI1" s="92"/>
      <c r="UJ1" s="92"/>
      <c r="UK1" s="92"/>
      <c r="UL1" s="92"/>
      <c r="UM1" s="92"/>
      <c r="UN1" s="92"/>
      <c r="UO1" s="92"/>
      <c r="UP1" s="92"/>
      <c r="UQ1" s="92"/>
      <c r="UR1" s="92"/>
      <c r="US1" s="92"/>
      <c r="UT1" s="92"/>
      <c r="UU1" s="92"/>
      <c r="UV1" s="92"/>
      <c r="UW1" s="92"/>
      <c r="UX1" s="92"/>
      <c r="UY1" s="92"/>
      <c r="UZ1" s="92"/>
      <c r="VA1" s="92"/>
      <c r="VB1" s="92"/>
      <c r="VC1" s="92"/>
      <c r="VD1" s="92"/>
      <c r="VE1" s="92"/>
      <c r="VF1" s="92"/>
      <c r="VG1" s="92"/>
      <c r="VH1" s="92"/>
      <c r="VI1" s="92"/>
      <c r="VJ1" s="92"/>
      <c r="VK1" s="92"/>
      <c r="VL1" s="92"/>
      <c r="VM1" s="92"/>
      <c r="VN1" s="92"/>
      <c r="VO1" s="92"/>
      <c r="VP1" s="92"/>
      <c r="VQ1" s="92"/>
      <c r="VR1" s="92"/>
      <c r="VS1" s="92"/>
      <c r="VT1" s="92"/>
      <c r="VU1" s="92"/>
      <c r="VV1" s="92"/>
      <c r="VW1" s="92"/>
      <c r="VX1" s="92"/>
      <c r="VY1" s="92"/>
      <c r="VZ1" s="92"/>
      <c r="WA1" s="92"/>
      <c r="WB1" s="92"/>
      <c r="WC1" s="92"/>
      <c r="WD1" s="92"/>
      <c r="WE1" s="92"/>
      <c r="WF1" s="92"/>
      <c r="WG1" s="92"/>
      <c r="WH1" s="92"/>
      <c r="WI1" s="92"/>
      <c r="WJ1" s="92"/>
      <c r="WK1" s="92"/>
      <c r="WL1" s="92"/>
      <c r="WM1" s="92"/>
      <c r="WN1" s="92"/>
      <c r="WO1" s="92"/>
      <c r="WP1" s="92"/>
      <c r="WQ1" s="92"/>
      <c r="WR1" s="92"/>
      <c r="WS1" s="92"/>
      <c r="WT1" s="92"/>
      <c r="WU1" s="92"/>
      <c r="WV1" s="92"/>
      <c r="WW1" s="92"/>
      <c r="WX1" s="92"/>
      <c r="WY1" s="92"/>
      <c r="WZ1" s="92"/>
      <c r="XA1" s="92"/>
      <c r="XB1" s="92"/>
      <c r="XC1" s="92"/>
      <c r="XD1" s="92"/>
      <c r="XE1" s="92"/>
      <c r="XF1" s="92"/>
      <c r="XG1" s="92"/>
      <c r="XH1" s="92"/>
      <c r="XI1" s="92"/>
      <c r="XJ1" s="92"/>
      <c r="XK1" s="92"/>
      <c r="XL1" s="92"/>
      <c r="XM1" s="92"/>
      <c r="XN1" s="92"/>
      <c r="XO1" s="92"/>
      <c r="XP1" s="92"/>
      <c r="XQ1" s="92"/>
      <c r="XR1" s="92"/>
      <c r="XS1" s="92"/>
      <c r="XT1" s="92"/>
      <c r="XU1" s="92"/>
      <c r="XV1" s="92"/>
      <c r="XW1" s="92"/>
      <c r="XX1" s="92"/>
      <c r="XY1" s="92"/>
      <c r="XZ1" s="92"/>
      <c r="YA1" s="92"/>
      <c r="YB1" s="92"/>
      <c r="YC1" s="92"/>
      <c r="YD1" s="92"/>
      <c r="YE1" s="92"/>
      <c r="YF1" s="92"/>
      <c r="YG1" s="92"/>
      <c r="YH1" s="92"/>
      <c r="YI1" s="92"/>
      <c r="YJ1" s="92"/>
      <c r="YK1" s="92"/>
      <c r="YL1" s="92"/>
      <c r="YM1" s="92"/>
      <c r="YN1" s="92"/>
      <c r="YO1" s="92"/>
      <c r="YP1" s="92"/>
      <c r="YQ1" s="92"/>
      <c r="YR1" s="92"/>
      <c r="YS1" s="92"/>
      <c r="YT1" s="92"/>
      <c r="YU1" s="92"/>
      <c r="YV1" s="92"/>
      <c r="YW1" s="92"/>
      <c r="YX1" s="92"/>
      <c r="YY1" s="92"/>
      <c r="YZ1" s="92"/>
      <c r="ZA1" s="92"/>
      <c r="ZB1" s="92"/>
      <c r="ZC1" s="92"/>
      <c r="ZD1" s="92"/>
      <c r="ZE1" s="92"/>
      <c r="ZF1" s="92"/>
      <c r="ZG1" s="92"/>
      <c r="ZH1" s="92"/>
      <c r="ZI1" s="92"/>
      <c r="ZJ1" s="92"/>
      <c r="ZK1" s="92"/>
      <c r="ZL1" s="92"/>
      <c r="ZM1" s="92"/>
      <c r="ZN1" s="92"/>
      <c r="ZO1" s="92"/>
      <c r="ZP1" s="92"/>
      <c r="ZQ1" s="92"/>
      <c r="ZR1" s="92"/>
      <c r="ZS1" s="92"/>
      <c r="ZT1" s="92"/>
      <c r="ZU1" s="92"/>
      <c r="ZV1" s="92"/>
      <c r="ZW1" s="92"/>
      <c r="ZX1" s="92"/>
      <c r="ZY1" s="92"/>
      <c r="ZZ1" s="92"/>
      <c r="AAA1" s="92"/>
      <c r="AAB1" s="92"/>
      <c r="AAC1" s="92"/>
      <c r="AAD1" s="92"/>
      <c r="AAE1" s="92"/>
      <c r="AAF1" s="92"/>
      <c r="AAG1" s="92"/>
      <c r="AAH1" s="92"/>
      <c r="AAI1" s="92"/>
      <c r="AAJ1" s="92"/>
      <c r="AAK1" s="92"/>
      <c r="AAL1" s="92"/>
      <c r="AAM1" s="92"/>
      <c r="AAN1" s="92"/>
      <c r="AAO1" s="92"/>
      <c r="AAP1" s="92"/>
      <c r="AAQ1" s="92"/>
      <c r="AAR1" s="92"/>
      <c r="AAS1" s="92"/>
      <c r="AAT1" s="92"/>
      <c r="AAU1" s="92"/>
      <c r="AAV1" s="92"/>
      <c r="AAW1" s="92"/>
      <c r="AAX1" s="92"/>
      <c r="AAY1" s="92"/>
      <c r="AAZ1" s="92"/>
      <c r="ABA1" s="92"/>
      <c r="ABB1" s="92"/>
      <c r="ABC1" s="92"/>
      <c r="ABD1" s="92"/>
      <c r="ABE1" s="92"/>
      <c r="ABF1" s="92"/>
      <c r="ABG1" s="92"/>
      <c r="ABH1" s="92"/>
      <c r="ABI1" s="92"/>
      <c r="ABJ1" s="92"/>
      <c r="ABK1" s="92"/>
      <c r="ABL1" s="92"/>
      <c r="ABM1" s="92"/>
      <c r="ABN1" s="92"/>
      <c r="ABO1" s="92"/>
      <c r="ABP1" s="92"/>
      <c r="ABQ1" s="92"/>
      <c r="ABR1" s="92"/>
      <c r="ABS1" s="92"/>
      <c r="ABT1" s="92"/>
      <c r="ABU1" s="92"/>
      <c r="ABV1" s="92"/>
      <c r="ABW1" s="92"/>
      <c r="ABX1" s="92"/>
      <c r="ABY1" s="92"/>
      <c r="ABZ1" s="92"/>
      <c r="ACA1" s="92"/>
      <c r="ACB1" s="92"/>
      <c r="ACC1" s="92"/>
      <c r="ACD1" s="92"/>
      <c r="ACE1" s="92"/>
      <c r="ACF1" s="92"/>
      <c r="ACG1" s="92"/>
      <c r="ACH1" s="92"/>
      <c r="ACI1" s="92"/>
      <c r="ACJ1" s="92"/>
      <c r="ACK1" s="92"/>
      <c r="ACL1" s="92"/>
      <c r="ACM1" s="92"/>
      <c r="ACN1" s="92"/>
      <c r="ACO1" s="92"/>
      <c r="ACP1" s="92"/>
      <c r="ACQ1" s="92"/>
      <c r="ACR1" s="92"/>
      <c r="ACS1" s="92"/>
      <c r="ACT1" s="92"/>
      <c r="ACU1" s="92"/>
      <c r="ACV1" s="92"/>
      <c r="ACW1" s="92"/>
      <c r="ACX1" s="92"/>
      <c r="ACY1" s="92"/>
      <c r="ACZ1" s="92"/>
      <c r="ADA1" s="92"/>
      <c r="ADB1" s="92"/>
      <c r="ADC1" s="92"/>
      <c r="ADD1" s="92"/>
      <c r="ADE1" s="92"/>
      <c r="ADF1" s="92"/>
      <c r="ADG1" s="92"/>
      <c r="ADH1" s="92"/>
      <c r="ADI1" s="92"/>
      <c r="ADJ1" s="92"/>
      <c r="ADK1" s="92"/>
      <c r="ADL1" s="92"/>
      <c r="ADM1" s="92"/>
      <c r="ADN1" s="92"/>
      <c r="ADO1" s="92"/>
      <c r="ADP1" s="92"/>
      <c r="ADQ1" s="92"/>
      <c r="ADR1" s="92"/>
      <c r="ADS1" s="92"/>
      <c r="ADT1" s="92"/>
      <c r="ADU1" s="92"/>
      <c r="ADV1" s="92"/>
      <c r="ADW1" s="92"/>
      <c r="ADX1" s="92"/>
      <c r="ADY1" s="92"/>
      <c r="ADZ1" s="92"/>
      <c r="AEA1" s="92"/>
      <c r="AEB1" s="92"/>
      <c r="AEC1" s="92"/>
      <c r="AED1" s="92"/>
      <c r="AEE1" s="92"/>
      <c r="AEF1" s="92"/>
      <c r="AEG1" s="92"/>
      <c r="AEH1" s="92"/>
      <c r="AEI1" s="92"/>
      <c r="AEJ1" s="92"/>
      <c r="AEK1" s="92"/>
      <c r="AEL1" s="92"/>
      <c r="AEM1" s="92"/>
      <c r="AEN1" s="92"/>
      <c r="AEO1" s="92"/>
      <c r="AEP1" s="92"/>
      <c r="AEQ1" s="92"/>
      <c r="AER1" s="92"/>
      <c r="AES1" s="92"/>
      <c r="AET1" s="92"/>
      <c r="AEU1" s="92"/>
      <c r="AEV1" s="92"/>
      <c r="AEW1" s="92"/>
      <c r="AEX1" s="92"/>
      <c r="AEY1" s="92"/>
      <c r="AEZ1" s="92"/>
      <c r="AFA1" s="92"/>
      <c r="AFB1" s="92"/>
      <c r="AFC1" s="92"/>
      <c r="AFD1" s="92"/>
      <c r="AFE1" s="92"/>
      <c r="AFF1" s="92"/>
      <c r="AFG1" s="92"/>
      <c r="AFH1" s="92"/>
      <c r="AFI1" s="92"/>
      <c r="AFJ1" s="92"/>
      <c r="AFK1" s="92"/>
      <c r="AFL1" s="92"/>
      <c r="AFM1" s="92"/>
      <c r="AFN1" s="92"/>
      <c r="AFO1" s="92"/>
      <c r="AFP1" s="92"/>
      <c r="AFQ1" s="92"/>
      <c r="AFR1" s="92"/>
      <c r="AFS1" s="92"/>
      <c r="AFT1" s="92"/>
      <c r="AFU1" s="92"/>
      <c r="AFV1" s="92"/>
      <c r="AFW1" s="92"/>
      <c r="AFX1" s="92"/>
      <c r="AFY1" s="92"/>
      <c r="AFZ1" s="92"/>
      <c r="AGA1" s="92"/>
      <c r="AGB1" s="92"/>
      <c r="AGC1" s="92"/>
      <c r="AGD1" s="92"/>
      <c r="AGE1" s="92"/>
      <c r="AGF1" s="92"/>
      <c r="AGG1" s="92"/>
      <c r="AGH1" s="92"/>
      <c r="AGI1" s="92"/>
      <c r="AGJ1" s="92"/>
      <c r="AGK1" s="92"/>
      <c r="AGL1" s="92"/>
      <c r="AGM1" s="92"/>
      <c r="AGN1" s="92"/>
      <c r="AGO1" s="92"/>
      <c r="AGP1" s="92"/>
      <c r="AGQ1" s="92"/>
      <c r="AGR1" s="92"/>
      <c r="AGS1" s="92"/>
      <c r="AGT1" s="92"/>
      <c r="AGU1" s="92"/>
      <c r="AGV1" s="92"/>
      <c r="AGW1" s="92"/>
      <c r="AGX1" s="92"/>
      <c r="AGY1" s="92"/>
      <c r="AGZ1" s="92"/>
      <c r="AHA1" s="92"/>
      <c r="AHB1" s="92"/>
      <c r="AHC1" s="92"/>
      <c r="AHD1" s="92"/>
      <c r="AHE1" s="92"/>
      <c r="AHF1" s="92"/>
      <c r="AHG1" s="92"/>
      <c r="AHH1" s="92"/>
      <c r="AHI1" s="92"/>
      <c r="AHJ1" s="92"/>
      <c r="AHK1" s="92"/>
      <c r="AHL1" s="92"/>
      <c r="AHM1" s="92"/>
      <c r="AHN1" s="92"/>
      <c r="AHO1" s="92"/>
      <c r="AHP1" s="92"/>
      <c r="AHQ1" s="92"/>
      <c r="AHR1" s="92"/>
      <c r="AHS1" s="92"/>
      <c r="AHT1" s="92"/>
      <c r="AHU1" s="92"/>
      <c r="AHV1" s="92"/>
      <c r="AHW1" s="92"/>
      <c r="AHX1" s="92"/>
      <c r="AHY1" s="92"/>
      <c r="AHZ1" s="92"/>
      <c r="AIA1" s="92"/>
      <c r="AIB1" s="92"/>
      <c r="AIC1" s="92"/>
      <c r="AID1" s="92"/>
      <c r="AIE1" s="92"/>
      <c r="AIF1" s="92"/>
      <c r="AIG1" s="92"/>
      <c r="AIH1" s="92"/>
      <c r="AII1" s="92"/>
      <c r="AIJ1" s="92"/>
      <c r="AIK1" s="92"/>
      <c r="AIL1" s="92"/>
      <c r="AIM1" s="92"/>
      <c r="AIN1" s="92"/>
      <c r="AIO1" s="92"/>
      <c r="AIP1" s="92"/>
      <c r="AIQ1" s="92"/>
      <c r="AIR1" s="92"/>
      <c r="AIS1" s="92"/>
      <c r="AIT1" s="92"/>
      <c r="AIU1" s="92"/>
      <c r="AIV1" s="92"/>
      <c r="AIW1" s="92"/>
      <c r="AIX1" s="92"/>
      <c r="AIY1" s="92"/>
      <c r="AIZ1" s="92"/>
      <c r="AJA1" s="92"/>
      <c r="AJB1" s="92"/>
      <c r="AJC1" s="92"/>
      <c r="AJD1" s="92"/>
      <c r="AJE1" s="92"/>
      <c r="AJF1" s="92"/>
      <c r="AJG1" s="92"/>
      <c r="AJH1" s="92"/>
      <c r="AJI1" s="92"/>
      <c r="AJJ1" s="92"/>
      <c r="AJK1" s="92"/>
      <c r="AJL1" s="92"/>
      <c r="AJM1" s="92"/>
      <c r="AJN1" s="92"/>
      <c r="AJO1" s="92"/>
      <c r="AJP1" s="92"/>
      <c r="AJQ1" s="92"/>
      <c r="AJR1" s="92"/>
      <c r="AJS1" s="92"/>
      <c r="AJT1" s="92"/>
      <c r="AJU1" s="92"/>
      <c r="AJV1" s="92"/>
      <c r="AJW1" s="92"/>
      <c r="AJX1" s="92"/>
      <c r="AJY1" s="92"/>
      <c r="AJZ1" s="92"/>
      <c r="AKA1" s="92"/>
      <c r="AKB1" s="92"/>
      <c r="AKC1" s="92"/>
      <c r="AKD1" s="92"/>
      <c r="AKE1" s="92"/>
      <c r="AKF1" s="92"/>
      <c r="AKG1" s="92"/>
      <c r="AKH1" s="92"/>
      <c r="AKI1" s="92"/>
      <c r="AKJ1" s="92"/>
      <c r="AKK1" s="92"/>
      <c r="AKL1" s="92"/>
      <c r="AKM1" s="92"/>
      <c r="AKN1" s="92"/>
      <c r="AKO1" s="92"/>
      <c r="AKP1" s="92"/>
      <c r="AKQ1" s="92"/>
      <c r="AKR1" s="92"/>
      <c r="AKS1" s="92"/>
      <c r="AKT1" s="92"/>
      <c r="AKU1" s="92"/>
      <c r="AKV1" s="92"/>
      <c r="AKW1" s="92"/>
      <c r="AKX1" s="92"/>
      <c r="AKY1" s="92"/>
      <c r="AKZ1" s="92"/>
      <c r="ALA1" s="92"/>
      <c r="ALB1" s="92"/>
      <c r="ALC1" s="92"/>
      <c r="ALD1" s="92"/>
      <c r="ALE1" s="92"/>
      <c r="ALF1" s="92"/>
      <c r="ALG1" s="92"/>
      <c r="ALH1" s="92"/>
      <c r="ALI1" s="92"/>
      <c r="ALJ1" s="92"/>
      <c r="ALK1" s="92"/>
      <c r="ALL1" s="92"/>
      <c r="ALM1" s="92"/>
      <c r="ALN1" s="92"/>
      <c r="ALO1" s="92"/>
      <c r="ALP1" s="92"/>
      <c r="ALQ1" s="92"/>
      <c r="ALR1" s="92"/>
      <c r="ALS1" s="92"/>
      <c r="ALT1" s="92"/>
      <c r="ALU1" s="92"/>
      <c r="ALV1" s="92"/>
      <c r="ALW1" s="92"/>
      <c r="ALX1" s="92"/>
      <c r="ALY1" s="92"/>
      <c r="ALZ1" s="92"/>
      <c r="AMA1" s="92"/>
      <c r="AMB1" s="92"/>
      <c r="AMC1" s="92"/>
      <c r="AMD1" s="92"/>
      <c r="AME1" s="92"/>
      <c r="AMF1" s="92"/>
      <c r="AMG1" s="92"/>
      <c r="AMH1" s="92"/>
      <c r="AMI1" s="92"/>
      <c r="AMJ1" s="92"/>
      <c r="AMK1" s="92"/>
      <c r="AML1" s="92"/>
      <c r="AMM1" s="92"/>
      <c r="AMN1" s="92"/>
      <c r="AMO1" s="92"/>
      <c r="AMP1" s="92"/>
      <c r="AMQ1" s="92"/>
      <c r="AMR1" s="92"/>
      <c r="AMS1" s="92"/>
      <c r="AMT1" s="92"/>
      <c r="AMU1" s="92"/>
      <c r="AMV1" s="92"/>
      <c r="AMW1" s="92"/>
      <c r="AMX1" s="92"/>
      <c r="AMY1" s="92"/>
      <c r="AMZ1" s="92"/>
      <c r="ANA1" s="92"/>
      <c r="ANB1" s="92"/>
      <c r="ANC1" s="92"/>
      <c r="AND1" s="92"/>
      <c r="ANE1" s="92"/>
      <c r="ANF1" s="92"/>
      <c r="ANG1" s="92"/>
      <c r="ANH1" s="92"/>
      <c r="ANI1" s="92"/>
      <c r="ANJ1" s="92"/>
      <c r="ANK1" s="92"/>
      <c r="ANL1" s="92"/>
      <c r="ANM1" s="92"/>
      <c r="ANN1" s="92"/>
      <c r="ANO1" s="92"/>
      <c r="ANP1" s="92"/>
      <c r="ANQ1" s="92"/>
      <c r="ANR1" s="92"/>
      <c r="ANS1" s="92"/>
      <c r="ANT1" s="92"/>
      <c r="ANU1" s="92"/>
      <c r="ANV1" s="92"/>
      <c r="ANW1" s="92"/>
      <c r="ANX1" s="92"/>
      <c r="ANY1" s="92"/>
      <c r="ANZ1" s="92"/>
      <c r="AOA1" s="92"/>
      <c r="AOB1" s="92"/>
      <c r="AOC1" s="92"/>
      <c r="AOD1" s="92"/>
      <c r="AOE1" s="92"/>
      <c r="AOF1" s="92"/>
      <c r="AOG1" s="92"/>
      <c r="AOH1" s="92"/>
      <c r="AOI1" s="92"/>
      <c r="AOJ1" s="92"/>
      <c r="AOK1" s="92"/>
      <c r="AOL1" s="92"/>
      <c r="AOM1" s="92"/>
      <c r="AON1" s="92"/>
      <c r="AOO1" s="92"/>
      <c r="AOP1" s="92"/>
      <c r="AOQ1" s="92"/>
      <c r="AOR1" s="92"/>
      <c r="AOS1" s="92"/>
      <c r="AOT1" s="92"/>
      <c r="AOU1" s="92"/>
      <c r="AOV1" s="92"/>
      <c r="AOW1" s="92"/>
      <c r="AOX1" s="92"/>
      <c r="AOY1" s="92"/>
      <c r="AOZ1" s="92"/>
      <c r="APA1" s="92"/>
      <c r="APB1" s="92"/>
      <c r="APC1" s="92"/>
      <c r="APD1" s="92"/>
      <c r="APE1" s="92"/>
      <c r="APF1" s="92"/>
      <c r="APG1" s="92"/>
      <c r="APH1" s="92"/>
      <c r="API1" s="92"/>
      <c r="APJ1" s="92"/>
      <c r="APK1" s="92"/>
      <c r="APL1" s="92"/>
      <c r="APM1" s="92"/>
      <c r="APN1" s="92"/>
      <c r="APO1" s="92"/>
      <c r="APP1" s="92"/>
      <c r="APQ1" s="92"/>
      <c r="APR1" s="92"/>
      <c r="APS1" s="92"/>
      <c r="APT1" s="92"/>
      <c r="APU1" s="92"/>
      <c r="APV1" s="92"/>
      <c r="APW1" s="92"/>
      <c r="APX1" s="92"/>
      <c r="APY1" s="92"/>
      <c r="APZ1" s="92"/>
      <c r="AQA1" s="92"/>
      <c r="AQB1" s="92"/>
      <c r="AQC1" s="92"/>
      <c r="AQD1" s="92"/>
      <c r="AQE1" s="92"/>
      <c r="AQF1" s="92"/>
      <c r="AQG1" s="92"/>
      <c r="AQH1" s="92"/>
      <c r="AQI1" s="92"/>
      <c r="AQJ1" s="92"/>
      <c r="AQK1" s="92"/>
      <c r="AQL1" s="92"/>
      <c r="AQM1" s="92"/>
      <c r="AQN1" s="92"/>
      <c r="AQO1" s="92"/>
      <c r="AQP1" s="92"/>
      <c r="AQQ1" s="92"/>
      <c r="AQR1" s="92"/>
      <c r="AQS1" s="92"/>
      <c r="AQT1" s="92"/>
      <c r="AQU1" s="92"/>
      <c r="AQV1" s="92"/>
      <c r="AQW1" s="92"/>
      <c r="AQX1" s="92"/>
      <c r="AQY1" s="92"/>
      <c r="AQZ1" s="92"/>
      <c r="ARA1" s="92"/>
      <c r="ARB1" s="92"/>
      <c r="ARC1" s="92"/>
      <c r="ARD1" s="92"/>
      <c r="ARE1" s="92"/>
      <c r="ARF1" s="92"/>
      <c r="ARG1" s="92"/>
      <c r="ARH1" s="92"/>
      <c r="ARI1" s="92"/>
      <c r="ARJ1" s="92"/>
      <c r="ARK1" s="92"/>
      <c r="ARL1" s="92"/>
      <c r="ARM1" s="92"/>
      <c r="ARN1" s="92"/>
      <c r="ARO1" s="92"/>
      <c r="ARP1" s="92"/>
      <c r="ARQ1" s="92"/>
      <c r="ARR1" s="92"/>
      <c r="ARS1" s="92"/>
      <c r="ART1" s="92"/>
      <c r="ARU1" s="92"/>
      <c r="ARV1" s="92"/>
      <c r="ARW1" s="92"/>
      <c r="ARX1" s="92"/>
      <c r="ARY1" s="92"/>
      <c r="ARZ1" s="92"/>
      <c r="ASA1" s="92"/>
      <c r="ASB1" s="92"/>
      <c r="ASC1" s="92"/>
      <c r="ASD1" s="92"/>
      <c r="ASE1" s="92"/>
      <c r="ASF1" s="92"/>
      <c r="ASG1" s="92"/>
      <c r="ASH1" s="92"/>
      <c r="ASI1" s="92"/>
      <c r="ASJ1" s="92"/>
      <c r="ASK1" s="92"/>
      <c r="ASL1" s="92"/>
      <c r="ASM1" s="92"/>
      <c r="ASN1" s="92"/>
      <c r="ASO1" s="92"/>
      <c r="ASP1" s="92"/>
      <c r="ASQ1" s="92"/>
      <c r="ASR1" s="92"/>
      <c r="ASS1" s="92"/>
      <c r="AST1" s="92"/>
      <c r="ASU1" s="92"/>
      <c r="ASV1" s="92"/>
      <c r="ASW1" s="92"/>
      <c r="ASX1" s="92"/>
      <c r="ASY1" s="92"/>
      <c r="ASZ1" s="92"/>
      <c r="ATA1" s="92"/>
      <c r="ATB1" s="92"/>
      <c r="ATC1" s="92"/>
      <c r="ATD1" s="92"/>
      <c r="ATE1" s="92"/>
      <c r="ATF1" s="92"/>
      <c r="ATG1" s="92"/>
      <c r="ATH1" s="92"/>
      <c r="ATI1" s="92"/>
      <c r="ATJ1" s="92"/>
      <c r="ATK1" s="92"/>
      <c r="ATL1" s="92"/>
      <c r="ATM1" s="92"/>
      <c r="ATN1" s="92"/>
      <c r="ATO1" s="92"/>
      <c r="ATP1" s="92"/>
      <c r="ATQ1" s="92"/>
      <c r="ATR1" s="92"/>
      <c r="ATS1" s="92"/>
      <c r="ATT1" s="92"/>
      <c r="ATU1" s="92"/>
      <c r="ATV1" s="92"/>
      <c r="ATW1" s="92"/>
      <c r="ATX1" s="92"/>
      <c r="ATY1" s="92"/>
      <c r="ATZ1" s="92"/>
      <c r="AUA1" s="92"/>
      <c r="AUB1" s="92"/>
      <c r="AUC1" s="92"/>
      <c r="AUD1" s="92"/>
      <c r="AUE1" s="92"/>
      <c r="AUF1" s="92"/>
      <c r="AUG1" s="92"/>
      <c r="AUH1" s="92"/>
      <c r="AUI1" s="92"/>
      <c r="AUJ1" s="92"/>
      <c r="AUK1" s="92"/>
      <c r="AUL1" s="92"/>
      <c r="AUM1" s="92"/>
      <c r="AUN1" s="92"/>
      <c r="AUO1" s="92"/>
      <c r="AUP1" s="92"/>
      <c r="AUQ1" s="92"/>
      <c r="AUR1" s="92"/>
      <c r="AUS1" s="92"/>
      <c r="AUT1" s="92"/>
      <c r="AUU1" s="92"/>
      <c r="AUV1" s="92"/>
      <c r="AUW1" s="92"/>
      <c r="AUX1" s="92"/>
      <c r="AUY1" s="92"/>
      <c r="AUZ1" s="92"/>
      <c r="AVA1" s="92"/>
      <c r="AVB1" s="92"/>
      <c r="AVC1" s="92"/>
      <c r="AVD1" s="92"/>
      <c r="AVE1" s="92"/>
      <c r="AVF1" s="92"/>
      <c r="AVG1" s="92"/>
      <c r="AVH1" s="92"/>
      <c r="AVI1" s="92"/>
      <c r="AVJ1" s="92"/>
      <c r="AVK1" s="92"/>
      <c r="AVL1" s="92"/>
      <c r="AVM1" s="92"/>
      <c r="AVN1" s="92"/>
      <c r="AVO1" s="92"/>
      <c r="AVP1" s="92"/>
      <c r="AVQ1" s="92"/>
      <c r="AVR1" s="92"/>
      <c r="AVS1" s="92"/>
      <c r="AVT1" s="92"/>
      <c r="AVU1" s="92"/>
      <c r="AVV1" s="92"/>
      <c r="AVW1" s="92"/>
      <c r="AVX1" s="92"/>
      <c r="AVY1" s="92"/>
      <c r="AVZ1" s="92"/>
      <c r="AWA1" s="92"/>
      <c r="AWB1" s="92"/>
      <c r="AWC1" s="92"/>
      <c r="AWD1" s="92"/>
      <c r="AWE1" s="92"/>
      <c r="AWF1" s="92"/>
      <c r="AWG1" s="92"/>
      <c r="AWH1" s="92"/>
      <c r="AWI1" s="92"/>
      <c r="AWJ1" s="92"/>
      <c r="AWK1" s="92"/>
      <c r="AWL1" s="92"/>
      <c r="AWM1" s="92"/>
      <c r="AWN1" s="92"/>
      <c r="AWO1" s="92"/>
      <c r="AWP1" s="92"/>
      <c r="AWQ1" s="92"/>
      <c r="AWR1" s="92"/>
      <c r="AWS1" s="92"/>
      <c r="AWT1" s="92"/>
      <c r="AWU1" s="92"/>
      <c r="AWV1" s="92"/>
      <c r="AWW1" s="92"/>
      <c r="AWX1" s="92"/>
      <c r="AWY1" s="92"/>
      <c r="AWZ1" s="92"/>
      <c r="AXA1" s="92"/>
      <c r="AXB1" s="92"/>
      <c r="AXC1" s="92"/>
      <c r="AXD1" s="92"/>
      <c r="AXE1" s="92"/>
      <c r="AXF1" s="92"/>
      <c r="AXG1" s="92"/>
      <c r="AXH1" s="92"/>
      <c r="AXI1" s="92"/>
      <c r="AXJ1" s="92"/>
      <c r="AXK1" s="92"/>
      <c r="AXL1" s="92"/>
      <c r="AXM1" s="92"/>
      <c r="AXN1" s="92"/>
      <c r="AXO1" s="92"/>
      <c r="AXP1" s="92"/>
      <c r="AXQ1" s="92"/>
      <c r="AXR1" s="92"/>
      <c r="AXS1" s="92"/>
      <c r="AXT1" s="92"/>
      <c r="AXU1" s="92"/>
      <c r="AXV1" s="92"/>
      <c r="AXW1" s="92"/>
      <c r="AXX1" s="92"/>
      <c r="AXY1" s="92"/>
      <c r="AXZ1" s="92"/>
      <c r="AYA1" s="92"/>
      <c r="AYB1" s="92"/>
      <c r="AYC1" s="92"/>
      <c r="AYD1" s="92"/>
      <c r="AYE1" s="92"/>
      <c r="AYF1" s="92"/>
      <c r="AYG1" s="92"/>
      <c r="AYH1" s="92"/>
      <c r="AYI1" s="92"/>
      <c r="AYJ1" s="92"/>
      <c r="AYK1" s="92"/>
      <c r="AYL1" s="92"/>
      <c r="AYM1" s="92"/>
      <c r="AYN1" s="92"/>
      <c r="AYO1" s="92"/>
      <c r="AYP1" s="92"/>
      <c r="AYQ1" s="92"/>
      <c r="AYR1" s="92"/>
      <c r="AYS1" s="92"/>
      <c r="AYT1" s="92"/>
      <c r="AYU1" s="92"/>
      <c r="AYV1" s="92"/>
      <c r="AYW1" s="92"/>
      <c r="AYX1" s="92"/>
      <c r="AYY1" s="92"/>
      <c r="AYZ1" s="92"/>
      <c r="AZA1" s="92"/>
      <c r="AZB1" s="92"/>
      <c r="AZC1" s="92"/>
      <c r="AZD1" s="92"/>
      <c r="AZE1" s="92"/>
      <c r="AZF1" s="92"/>
      <c r="AZG1" s="92"/>
      <c r="AZH1" s="92"/>
      <c r="AZI1" s="92"/>
      <c r="AZJ1" s="92"/>
      <c r="AZK1" s="92"/>
      <c r="AZL1" s="92"/>
      <c r="AZM1" s="92"/>
      <c r="AZN1" s="92"/>
      <c r="AZO1" s="92"/>
      <c r="AZP1" s="92"/>
      <c r="AZQ1" s="92"/>
      <c r="AZR1" s="92"/>
      <c r="AZS1" s="92"/>
      <c r="AZT1" s="92"/>
      <c r="AZU1" s="92"/>
      <c r="AZV1" s="92"/>
      <c r="AZW1" s="92"/>
      <c r="AZX1" s="92"/>
      <c r="AZY1" s="92"/>
      <c r="AZZ1" s="92"/>
      <c r="BAA1" s="92"/>
      <c r="BAB1" s="92"/>
      <c r="BAC1" s="92"/>
      <c r="BAD1" s="92"/>
      <c r="BAE1" s="92"/>
      <c r="BAF1" s="92"/>
      <c r="BAG1" s="92"/>
      <c r="BAH1" s="92"/>
      <c r="BAI1" s="92"/>
      <c r="BAJ1" s="92"/>
      <c r="BAK1" s="92"/>
      <c r="BAL1" s="92"/>
      <c r="BAM1" s="92"/>
      <c r="BAN1" s="92"/>
      <c r="BAO1" s="92"/>
      <c r="BAP1" s="92"/>
      <c r="BAQ1" s="92"/>
      <c r="BAR1" s="92"/>
      <c r="BAS1" s="92"/>
      <c r="BAT1" s="92"/>
      <c r="BAU1" s="92"/>
      <c r="BAV1" s="92"/>
      <c r="BAW1" s="92"/>
      <c r="BAX1" s="92"/>
      <c r="BAY1" s="92"/>
      <c r="BAZ1" s="92"/>
      <c r="BBA1" s="92"/>
      <c r="BBB1" s="92"/>
      <c r="BBC1" s="92"/>
      <c r="BBD1" s="92"/>
      <c r="BBE1" s="92"/>
      <c r="BBF1" s="92"/>
      <c r="BBG1" s="92"/>
      <c r="BBH1" s="92"/>
      <c r="BBI1" s="92"/>
      <c r="BBJ1" s="92"/>
      <c r="BBK1" s="92"/>
      <c r="BBL1" s="92"/>
      <c r="BBM1" s="92"/>
      <c r="BBN1" s="92"/>
      <c r="BBO1" s="92"/>
      <c r="BBP1" s="92"/>
      <c r="BBQ1" s="92"/>
      <c r="BBR1" s="92"/>
      <c r="BBS1" s="92"/>
      <c r="BBT1" s="92"/>
      <c r="BBU1" s="92"/>
      <c r="BBV1" s="92"/>
      <c r="BBW1" s="92"/>
      <c r="BBX1" s="92"/>
      <c r="BBY1" s="92"/>
      <c r="BBZ1" s="92"/>
      <c r="BCA1" s="92"/>
      <c r="BCB1" s="92"/>
      <c r="BCC1" s="92"/>
      <c r="BCD1" s="92"/>
      <c r="BCE1" s="92"/>
      <c r="BCF1" s="92"/>
      <c r="BCG1" s="92"/>
      <c r="BCH1" s="92"/>
      <c r="BCI1" s="92"/>
      <c r="BCJ1" s="92"/>
      <c r="BCK1" s="92"/>
      <c r="BCL1" s="92"/>
      <c r="BCM1" s="92"/>
      <c r="BCN1" s="92"/>
      <c r="BCO1" s="92"/>
      <c r="BCP1" s="92"/>
      <c r="BCQ1" s="92"/>
      <c r="BCR1" s="92"/>
      <c r="BCS1" s="92"/>
      <c r="BCT1" s="92"/>
      <c r="BCU1" s="92"/>
      <c r="BCV1" s="92"/>
      <c r="BCW1" s="92"/>
      <c r="BCX1" s="92"/>
      <c r="BCY1" s="92"/>
      <c r="BCZ1" s="92"/>
      <c r="BDA1" s="92"/>
      <c r="BDB1" s="92"/>
      <c r="BDC1" s="92"/>
      <c r="BDD1" s="92"/>
      <c r="BDE1" s="92"/>
      <c r="BDF1" s="92"/>
      <c r="BDG1" s="92"/>
      <c r="BDH1" s="92"/>
      <c r="BDI1" s="92"/>
      <c r="BDJ1" s="92"/>
      <c r="BDK1" s="92"/>
      <c r="BDL1" s="92"/>
      <c r="BDM1" s="92"/>
      <c r="BDN1" s="92"/>
      <c r="BDO1" s="92"/>
      <c r="BDP1" s="92"/>
      <c r="BDQ1" s="92"/>
      <c r="BDR1" s="92"/>
      <c r="BDS1" s="92"/>
      <c r="BDT1" s="92"/>
      <c r="BDU1" s="92"/>
      <c r="BDV1" s="92"/>
      <c r="BDW1" s="92"/>
      <c r="BDX1" s="92"/>
      <c r="BDY1" s="92"/>
      <c r="BDZ1" s="92"/>
      <c r="BEA1" s="92"/>
      <c r="BEB1" s="92"/>
      <c r="BEC1" s="92"/>
      <c r="BED1" s="92"/>
      <c r="BEE1" s="92"/>
      <c r="BEF1" s="92"/>
      <c r="BEG1" s="92"/>
      <c r="BEH1" s="92"/>
      <c r="BEI1" s="92"/>
      <c r="BEJ1" s="92"/>
      <c r="BEK1" s="92"/>
      <c r="BEL1" s="92"/>
      <c r="BEM1" s="92"/>
      <c r="BEN1" s="92"/>
      <c r="BEO1" s="92"/>
      <c r="BEP1" s="92"/>
      <c r="BEQ1" s="92"/>
      <c r="BER1" s="92"/>
      <c r="BES1" s="92"/>
      <c r="BET1" s="92"/>
      <c r="BEU1" s="92"/>
      <c r="BEV1" s="92"/>
      <c r="BEW1" s="92"/>
      <c r="BEX1" s="92"/>
      <c r="BEY1" s="92"/>
      <c r="BEZ1" s="92"/>
      <c r="BFA1" s="92"/>
      <c r="BFB1" s="92"/>
      <c r="BFC1" s="92"/>
      <c r="BFD1" s="92"/>
      <c r="BFE1" s="92"/>
      <c r="BFF1" s="92"/>
      <c r="BFG1" s="92"/>
      <c r="BFH1" s="92"/>
      <c r="BFI1" s="92"/>
      <c r="BFJ1" s="92"/>
      <c r="BFK1" s="92"/>
      <c r="BFL1" s="92"/>
      <c r="BFM1" s="92"/>
      <c r="BFN1" s="92"/>
      <c r="BFO1" s="92"/>
      <c r="BFP1" s="92"/>
      <c r="BFQ1" s="92"/>
      <c r="BFR1" s="92"/>
      <c r="BFS1" s="92"/>
      <c r="BFT1" s="92"/>
      <c r="BFU1" s="92"/>
      <c r="BFV1" s="92"/>
      <c r="BFW1" s="92"/>
      <c r="BFX1" s="92"/>
      <c r="BFY1" s="92"/>
      <c r="BFZ1" s="92"/>
      <c r="BGA1" s="92"/>
      <c r="BGB1" s="92"/>
      <c r="BGC1" s="92"/>
      <c r="BGD1" s="92"/>
      <c r="BGE1" s="92"/>
      <c r="BGF1" s="92"/>
      <c r="BGG1" s="92"/>
      <c r="BGH1" s="92"/>
      <c r="BGI1" s="92"/>
      <c r="BGJ1" s="92"/>
      <c r="BGK1" s="92"/>
      <c r="BGL1" s="92"/>
      <c r="BGM1" s="92"/>
      <c r="BGN1" s="92"/>
      <c r="BGO1" s="92"/>
      <c r="BGP1" s="92"/>
      <c r="BGQ1" s="92"/>
      <c r="BGR1" s="92"/>
      <c r="BGS1" s="92"/>
      <c r="BGT1" s="92"/>
      <c r="BGU1" s="92"/>
      <c r="BGV1" s="92"/>
      <c r="BGW1" s="92"/>
      <c r="BGX1" s="92"/>
      <c r="BGY1" s="92"/>
      <c r="BGZ1" s="92"/>
      <c r="BHA1" s="92"/>
      <c r="BHB1" s="92"/>
      <c r="BHC1" s="92"/>
      <c r="BHD1" s="92"/>
      <c r="BHE1" s="92"/>
      <c r="BHF1" s="92"/>
      <c r="BHG1" s="92"/>
      <c r="BHH1" s="92"/>
      <c r="BHI1" s="92"/>
      <c r="BHJ1" s="92"/>
      <c r="BHK1" s="92"/>
      <c r="BHL1" s="92"/>
      <c r="BHM1" s="92"/>
      <c r="BHN1" s="92"/>
      <c r="BHO1" s="92"/>
      <c r="BHP1" s="92"/>
      <c r="BHQ1" s="92"/>
      <c r="BHR1" s="92"/>
      <c r="BHS1" s="92"/>
      <c r="BHT1" s="92"/>
      <c r="BHU1" s="92"/>
      <c r="BHV1" s="92"/>
      <c r="BHW1" s="92"/>
      <c r="BHX1" s="92"/>
      <c r="BHY1" s="92"/>
      <c r="BHZ1" s="92"/>
      <c r="BIA1" s="92"/>
      <c r="BIB1" s="92"/>
      <c r="BIC1" s="92"/>
      <c r="BID1" s="92"/>
      <c r="BIE1" s="92"/>
      <c r="BIF1" s="92"/>
      <c r="BIG1" s="92"/>
      <c r="BIH1" s="92"/>
      <c r="BII1" s="92"/>
      <c r="BIJ1" s="92"/>
      <c r="BIK1" s="92"/>
      <c r="BIL1" s="92"/>
      <c r="BIM1" s="92"/>
      <c r="BIN1" s="92"/>
      <c r="BIO1" s="92"/>
      <c r="BIP1" s="92"/>
      <c r="BIQ1" s="92"/>
      <c r="BIR1" s="92"/>
      <c r="BIS1" s="92"/>
      <c r="BIT1" s="92"/>
      <c r="BIU1" s="92"/>
      <c r="BIV1" s="92"/>
      <c r="BIW1" s="92"/>
      <c r="BIX1" s="92"/>
      <c r="BIY1" s="92"/>
      <c r="BIZ1" s="92"/>
      <c r="BJA1" s="92"/>
      <c r="BJB1" s="92"/>
      <c r="BJC1" s="92"/>
      <c r="BJD1" s="92"/>
      <c r="BJE1" s="92"/>
      <c r="BJF1" s="92"/>
      <c r="BJG1" s="92"/>
      <c r="BJH1" s="92"/>
      <c r="BJI1" s="92"/>
      <c r="BJJ1" s="92"/>
      <c r="BJK1" s="92"/>
      <c r="BJL1" s="92"/>
      <c r="BJM1" s="92"/>
      <c r="BJN1" s="92"/>
      <c r="BJO1" s="92"/>
      <c r="BJP1" s="92"/>
      <c r="BJQ1" s="92"/>
      <c r="BJR1" s="92"/>
      <c r="BJS1" s="92"/>
      <c r="BJT1" s="92"/>
      <c r="BJU1" s="92"/>
      <c r="BJV1" s="92"/>
      <c r="BJW1" s="92"/>
      <c r="BJX1" s="92"/>
      <c r="BJY1" s="92"/>
      <c r="BJZ1" s="92"/>
      <c r="BKA1" s="92"/>
      <c r="BKB1" s="92"/>
      <c r="BKC1" s="92"/>
      <c r="BKD1" s="92"/>
      <c r="BKE1" s="92"/>
      <c r="BKF1" s="92"/>
      <c r="BKG1" s="92"/>
      <c r="BKH1" s="92"/>
      <c r="BKI1" s="92"/>
      <c r="BKJ1" s="92"/>
      <c r="BKK1" s="92"/>
      <c r="BKL1" s="92"/>
      <c r="BKM1" s="92"/>
      <c r="BKN1" s="92"/>
      <c r="BKO1" s="92"/>
      <c r="BKP1" s="92"/>
      <c r="BKQ1" s="92"/>
      <c r="BKR1" s="92"/>
      <c r="BKS1" s="92"/>
      <c r="BKT1" s="92"/>
      <c r="BKU1" s="92"/>
      <c r="BKV1" s="92"/>
      <c r="BKW1" s="92"/>
      <c r="BKX1" s="92"/>
      <c r="BKY1" s="92"/>
      <c r="BKZ1" s="92"/>
      <c r="BLA1" s="92"/>
      <c r="BLB1" s="92"/>
      <c r="BLC1" s="92"/>
      <c r="BLD1" s="92"/>
      <c r="BLE1" s="92"/>
      <c r="BLF1" s="92"/>
      <c r="BLG1" s="92"/>
      <c r="BLH1" s="92"/>
      <c r="BLI1" s="92"/>
      <c r="BLJ1" s="92"/>
      <c r="BLK1" s="92"/>
      <c r="BLL1" s="92"/>
      <c r="BLM1" s="92"/>
      <c r="BLN1" s="92"/>
      <c r="BLO1" s="92"/>
      <c r="BLP1" s="92"/>
      <c r="BLQ1" s="92"/>
      <c r="BLR1" s="92"/>
      <c r="BLS1" s="92"/>
      <c r="BLT1" s="92"/>
      <c r="BLU1" s="92"/>
      <c r="BLV1" s="92"/>
      <c r="BLW1" s="92"/>
      <c r="BLX1" s="92"/>
      <c r="BLY1" s="92"/>
      <c r="BLZ1" s="92"/>
      <c r="BMA1" s="92"/>
      <c r="BMB1" s="92"/>
      <c r="BMC1" s="92"/>
      <c r="BMD1" s="92"/>
      <c r="BME1" s="92"/>
      <c r="BMF1" s="92"/>
      <c r="BMG1" s="92"/>
      <c r="BMH1" s="92"/>
      <c r="BMI1" s="92"/>
      <c r="BMJ1" s="92"/>
      <c r="BMK1" s="92"/>
      <c r="BML1" s="92"/>
      <c r="BMM1" s="92"/>
      <c r="BMN1" s="92"/>
      <c r="BMO1" s="92"/>
      <c r="BMP1" s="92"/>
      <c r="BMQ1" s="92"/>
      <c r="BMR1" s="92"/>
      <c r="BMS1" s="92"/>
      <c r="BMT1" s="92"/>
      <c r="BMU1" s="92"/>
      <c r="BMV1" s="92"/>
      <c r="BMW1" s="92"/>
      <c r="BMX1" s="92"/>
      <c r="BMY1" s="92"/>
      <c r="BMZ1" s="92"/>
      <c r="BNA1" s="92"/>
      <c r="BNB1" s="92"/>
      <c r="BNC1" s="92"/>
      <c r="BND1" s="92"/>
      <c r="BNE1" s="92"/>
      <c r="BNF1" s="92"/>
      <c r="BNG1" s="92"/>
      <c r="BNH1" s="92"/>
      <c r="BNI1" s="92"/>
      <c r="BNJ1" s="92"/>
      <c r="BNK1" s="92"/>
      <c r="BNL1" s="92"/>
      <c r="BNM1" s="92"/>
      <c r="BNN1" s="92"/>
      <c r="BNO1" s="92"/>
      <c r="BNP1" s="92"/>
      <c r="BNQ1" s="92"/>
      <c r="BNR1" s="92"/>
      <c r="BNS1" s="92"/>
      <c r="BNT1" s="92"/>
      <c r="BNU1" s="92"/>
      <c r="BNV1" s="92"/>
      <c r="BNW1" s="92"/>
      <c r="BNX1" s="92"/>
      <c r="BNY1" s="92"/>
      <c r="BNZ1" s="92"/>
      <c r="BOA1" s="92"/>
      <c r="BOB1" s="92"/>
      <c r="BOC1" s="92"/>
      <c r="BOD1" s="92"/>
      <c r="BOE1" s="92"/>
      <c r="BOF1" s="92"/>
      <c r="BOG1" s="92"/>
      <c r="BOH1" s="92"/>
      <c r="BOI1" s="92"/>
      <c r="BOJ1" s="92"/>
      <c r="BOK1" s="92"/>
      <c r="BOL1" s="92"/>
      <c r="BOM1" s="92"/>
      <c r="BON1" s="92"/>
      <c r="BOO1" s="92"/>
      <c r="BOP1" s="92"/>
      <c r="BOQ1" s="92"/>
      <c r="BOR1" s="92"/>
      <c r="BOS1" s="92"/>
      <c r="BOT1" s="92"/>
      <c r="BOU1" s="92"/>
      <c r="BOV1" s="92"/>
      <c r="BOW1" s="92"/>
      <c r="BOX1" s="92"/>
      <c r="BOY1" s="92"/>
      <c r="BOZ1" s="92"/>
      <c r="BPA1" s="92"/>
      <c r="BPB1" s="92"/>
      <c r="BPC1" s="92"/>
      <c r="BPD1" s="92"/>
      <c r="BPE1" s="92"/>
      <c r="BPF1" s="92"/>
      <c r="BPG1" s="92"/>
      <c r="BPH1" s="92"/>
      <c r="BPI1" s="92"/>
      <c r="BPJ1" s="92"/>
      <c r="BPK1" s="92"/>
      <c r="BPL1" s="92"/>
      <c r="BPM1" s="92"/>
      <c r="BPN1" s="92"/>
      <c r="BPO1" s="92"/>
      <c r="BPP1" s="92"/>
      <c r="BPQ1" s="92"/>
      <c r="BPR1" s="92"/>
      <c r="BPS1" s="92"/>
      <c r="BPT1" s="92"/>
      <c r="BPU1" s="92"/>
      <c r="BPV1" s="92"/>
      <c r="BPW1" s="92"/>
      <c r="BPX1" s="92"/>
      <c r="BPY1" s="92"/>
      <c r="BPZ1" s="92"/>
      <c r="BQA1" s="92"/>
      <c r="BQB1" s="92"/>
      <c r="BQC1" s="92"/>
      <c r="BQD1" s="92"/>
      <c r="BQE1" s="92"/>
      <c r="BQF1" s="92"/>
      <c r="BQG1" s="92"/>
      <c r="BQH1" s="92"/>
      <c r="BQI1" s="92"/>
      <c r="BQJ1" s="92"/>
      <c r="BQK1" s="92"/>
      <c r="BQL1" s="92"/>
      <c r="BQM1" s="92"/>
      <c r="BQN1" s="92"/>
      <c r="BQO1" s="92"/>
      <c r="BQP1" s="92"/>
      <c r="BQQ1" s="92"/>
      <c r="BQR1" s="92"/>
      <c r="BQS1" s="92"/>
      <c r="BQT1" s="92"/>
      <c r="BQU1" s="92"/>
      <c r="BQV1" s="92"/>
      <c r="BQW1" s="92"/>
      <c r="BQX1" s="92"/>
      <c r="BQY1" s="92"/>
      <c r="BQZ1" s="92"/>
      <c r="BRA1" s="92"/>
      <c r="BRB1" s="92"/>
      <c r="BRC1" s="92"/>
      <c r="BRD1" s="92"/>
      <c r="BRE1" s="92"/>
      <c r="BRF1" s="92"/>
      <c r="BRG1" s="92"/>
      <c r="BRH1" s="92"/>
      <c r="BRI1" s="92"/>
      <c r="BRJ1" s="92"/>
      <c r="BRK1" s="92"/>
      <c r="BRL1" s="92"/>
      <c r="BRM1" s="92"/>
      <c r="BRN1" s="92"/>
      <c r="BRO1" s="92"/>
      <c r="BRP1" s="92"/>
      <c r="BRQ1" s="92"/>
      <c r="BRR1" s="92"/>
      <c r="BRS1" s="92"/>
      <c r="BRT1" s="92"/>
      <c r="BRU1" s="92"/>
      <c r="BRV1" s="92"/>
      <c r="BRW1" s="92"/>
      <c r="BRX1" s="92"/>
      <c r="BRY1" s="92"/>
      <c r="BRZ1" s="92"/>
      <c r="BSA1" s="92"/>
      <c r="BSB1" s="92"/>
      <c r="BSC1" s="92"/>
      <c r="BSD1" s="92"/>
      <c r="BSE1" s="92"/>
      <c r="BSF1" s="92"/>
      <c r="BSG1" s="92"/>
      <c r="BSH1" s="92"/>
      <c r="BSI1" s="92"/>
      <c r="BSJ1" s="92"/>
      <c r="BSK1" s="92"/>
      <c r="BSL1" s="92"/>
      <c r="BSM1" s="92"/>
      <c r="BSN1" s="92"/>
      <c r="BSO1" s="92"/>
      <c r="BSP1" s="92"/>
      <c r="BSQ1" s="92"/>
      <c r="BSR1" s="92"/>
      <c r="BSS1" s="92"/>
      <c r="BST1" s="92"/>
      <c r="BSU1" s="92"/>
      <c r="BSV1" s="92"/>
      <c r="BSW1" s="92"/>
      <c r="BSX1" s="92"/>
      <c r="BSY1" s="92"/>
      <c r="BSZ1" s="92"/>
      <c r="BTA1" s="92"/>
      <c r="BTB1" s="92"/>
      <c r="BTC1" s="92"/>
      <c r="BTD1" s="92"/>
      <c r="BTE1" s="92"/>
      <c r="BTF1" s="92"/>
      <c r="BTG1" s="92"/>
      <c r="BTH1" s="92"/>
      <c r="BTI1" s="92"/>
      <c r="BTJ1" s="92"/>
      <c r="BTK1" s="92"/>
      <c r="BTL1" s="92"/>
      <c r="BTM1" s="92"/>
      <c r="BTN1" s="92"/>
      <c r="BTO1" s="92"/>
      <c r="BTP1" s="92"/>
      <c r="BTQ1" s="92"/>
      <c r="BTR1" s="92"/>
      <c r="BTS1" s="92"/>
      <c r="BTT1" s="92"/>
      <c r="BTU1" s="92"/>
      <c r="BTV1" s="92"/>
      <c r="BTW1" s="92"/>
      <c r="BTX1" s="92"/>
      <c r="BTY1" s="92"/>
      <c r="BTZ1" s="92"/>
      <c r="BUA1" s="92"/>
      <c r="BUB1" s="92"/>
      <c r="BUC1" s="92"/>
      <c r="BUD1" s="92"/>
      <c r="BUE1" s="92"/>
      <c r="BUF1" s="92"/>
      <c r="BUG1" s="92"/>
      <c r="BUH1" s="92"/>
      <c r="BUI1" s="92"/>
      <c r="BUJ1" s="92"/>
      <c r="BUK1" s="92"/>
      <c r="BUL1" s="92"/>
      <c r="BUM1" s="92"/>
      <c r="BUN1" s="92"/>
      <c r="BUO1" s="92"/>
      <c r="BUP1" s="92"/>
      <c r="BUQ1" s="92"/>
      <c r="BUR1" s="92"/>
      <c r="BUS1" s="92"/>
      <c r="BUT1" s="92"/>
      <c r="BUU1" s="92"/>
      <c r="BUV1" s="92"/>
      <c r="BUW1" s="92"/>
      <c r="BUX1" s="92"/>
      <c r="BUY1" s="92"/>
      <c r="BUZ1" s="92"/>
      <c r="BVA1" s="92"/>
      <c r="BVB1" s="92"/>
      <c r="BVC1" s="92"/>
      <c r="BVD1" s="92"/>
      <c r="BVE1" s="92"/>
      <c r="BVF1" s="92"/>
      <c r="BVG1" s="92"/>
      <c r="BVH1" s="92"/>
      <c r="BVI1" s="92"/>
      <c r="BVJ1" s="92"/>
      <c r="BVK1" s="92"/>
      <c r="BVL1" s="92"/>
      <c r="BVM1" s="92"/>
      <c r="BVN1" s="92"/>
      <c r="BVO1" s="92"/>
      <c r="BVP1" s="92"/>
      <c r="BVQ1" s="92"/>
      <c r="BVR1" s="92"/>
      <c r="BVS1" s="92"/>
      <c r="BVT1" s="92"/>
      <c r="BVU1" s="92"/>
      <c r="BVV1" s="92"/>
      <c r="BVW1" s="92"/>
      <c r="BVX1" s="92"/>
      <c r="BVY1" s="92"/>
      <c r="BVZ1" s="92"/>
      <c r="BWA1" s="92"/>
      <c r="BWB1" s="92"/>
      <c r="BWC1" s="92"/>
      <c r="BWD1" s="92"/>
      <c r="BWE1" s="92"/>
      <c r="BWF1" s="92"/>
      <c r="BWG1" s="92"/>
      <c r="BWH1" s="92"/>
      <c r="BWI1" s="92"/>
      <c r="BWJ1" s="92"/>
      <c r="BWK1" s="92"/>
      <c r="BWL1" s="92"/>
      <c r="BWM1" s="92"/>
      <c r="BWN1" s="92"/>
      <c r="BWO1" s="92"/>
      <c r="BWP1" s="92"/>
      <c r="BWQ1" s="92"/>
      <c r="BWR1" s="92"/>
      <c r="BWS1" s="92"/>
      <c r="BWT1" s="92"/>
      <c r="BWU1" s="92"/>
      <c r="BWV1" s="92"/>
      <c r="BWW1" s="92"/>
      <c r="BWX1" s="92"/>
      <c r="BWY1" s="92"/>
      <c r="BWZ1" s="92"/>
      <c r="BXA1" s="92"/>
      <c r="BXB1" s="92"/>
      <c r="BXC1" s="92"/>
      <c r="BXD1" s="92"/>
      <c r="BXE1" s="92"/>
      <c r="BXF1" s="92"/>
      <c r="BXG1" s="92"/>
      <c r="BXH1" s="92"/>
      <c r="BXI1" s="92"/>
      <c r="BXJ1" s="92"/>
      <c r="BXK1" s="92"/>
      <c r="BXL1" s="92"/>
      <c r="BXM1" s="92"/>
      <c r="BXN1" s="92"/>
      <c r="BXO1" s="92"/>
      <c r="BXP1" s="92"/>
      <c r="BXQ1" s="92"/>
      <c r="BXR1" s="92"/>
      <c r="BXS1" s="92"/>
      <c r="BXT1" s="92"/>
      <c r="BXU1" s="92"/>
      <c r="BXV1" s="92"/>
      <c r="BXW1" s="92"/>
      <c r="BXX1" s="92"/>
      <c r="BXY1" s="92"/>
      <c r="BXZ1" s="92"/>
      <c r="BYA1" s="92"/>
      <c r="BYB1" s="92"/>
      <c r="BYC1" s="92"/>
      <c r="BYD1" s="92"/>
      <c r="BYE1" s="92"/>
      <c r="BYF1" s="92"/>
      <c r="BYG1" s="92"/>
      <c r="BYH1" s="92"/>
      <c r="BYI1" s="92"/>
      <c r="BYJ1" s="92"/>
      <c r="BYK1" s="92"/>
      <c r="BYL1" s="92"/>
      <c r="BYM1" s="92"/>
      <c r="BYN1" s="92"/>
      <c r="BYO1" s="92"/>
      <c r="BYP1" s="92"/>
      <c r="BYQ1" s="92"/>
      <c r="BYR1" s="92"/>
      <c r="BYS1" s="92"/>
      <c r="BYT1" s="92"/>
      <c r="BYU1" s="92"/>
      <c r="BYV1" s="92"/>
      <c r="BYW1" s="92"/>
      <c r="BYX1" s="92"/>
      <c r="BYY1" s="92"/>
      <c r="BYZ1" s="92"/>
      <c r="BZA1" s="92"/>
      <c r="BZB1" s="92"/>
      <c r="BZC1" s="92"/>
      <c r="BZD1" s="92"/>
      <c r="BZE1" s="92"/>
      <c r="BZF1" s="92"/>
      <c r="BZG1" s="92"/>
      <c r="BZH1" s="92"/>
      <c r="BZI1" s="92"/>
      <c r="BZJ1" s="92"/>
      <c r="BZK1" s="92"/>
      <c r="BZL1" s="92"/>
      <c r="BZM1" s="92"/>
      <c r="BZN1" s="92"/>
      <c r="BZO1" s="92"/>
      <c r="BZP1" s="92"/>
      <c r="BZQ1" s="92"/>
      <c r="BZR1" s="92"/>
      <c r="BZS1" s="92"/>
      <c r="BZT1" s="92"/>
      <c r="BZU1" s="92"/>
      <c r="BZV1" s="92"/>
      <c r="BZW1" s="92"/>
      <c r="BZX1" s="92"/>
      <c r="BZY1" s="92"/>
      <c r="BZZ1" s="92"/>
      <c r="CAA1" s="92"/>
      <c r="CAB1" s="92"/>
      <c r="CAC1" s="92"/>
      <c r="CAD1" s="92"/>
      <c r="CAE1" s="92"/>
      <c r="CAF1" s="92"/>
      <c r="CAG1" s="92"/>
      <c r="CAH1" s="92"/>
      <c r="CAI1" s="92"/>
      <c r="CAJ1" s="92"/>
      <c r="CAK1" s="92"/>
      <c r="CAL1" s="92"/>
      <c r="CAM1" s="92"/>
      <c r="CAN1" s="92"/>
      <c r="CAO1" s="92"/>
      <c r="CAP1" s="92"/>
      <c r="CAQ1" s="92"/>
      <c r="CAR1" s="92"/>
      <c r="CAS1" s="92"/>
      <c r="CAT1" s="92"/>
      <c r="CAU1" s="92"/>
      <c r="CAV1" s="92"/>
      <c r="CAW1" s="92"/>
      <c r="CAX1" s="92"/>
      <c r="CAY1" s="92"/>
      <c r="CAZ1" s="92"/>
      <c r="CBA1" s="92"/>
      <c r="CBB1" s="92"/>
      <c r="CBC1" s="92"/>
      <c r="CBD1" s="92"/>
      <c r="CBE1" s="92"/>
      <c r="CBF1" s="92"/>
      <c r="CBG1" s="92"/>
      <c r="CBH1" s="92"/>
      <c r="CBI1" s="92"/>
      <c r="CBJ1" s="92"/>
      <c r="CBK1" s="92"/>
      <c r="CBL1" s="92"/>
      <c r="CBM1" s="92"/>
      <c r="CBN1" s="92"/>
      <c r="CBO1" s="92"/>
      <c r="CBP1" s="92"/>
      <c r="CBQ1" s="92"/>
      <c r="CBR1" s="92"/>
      <c r="CBS1" s="92"/>
      <c r="CBT1" s="92"/>
      <c r="CBU1" s="92"/>
      <c r="CBV1" s="92"/>
      <c r="CBW1" s="92"/>
      <c r="CBX1" s="92"/>
      <c r="CBY1" s="92"/>
      <c r="CBZ1" s="92"/>
      <c r="CCA1" s="92"/>
      <c r="CCB1" s="92"/>
      <c r="CCC1" s="92"/>
      <c r="CCD1" s="92"/>
      <c r="CCE1" s="92"/>
      <c r="CCF1" s="92"/>
      <c r="CCG1" s="92"/>
      <c r="CCH1" s="92"/>
      <c r="CCI1" s="92"/>
      <c r="CCJ1" s="92"/>
      <c r="CCK1" s="92"/>
      <c r="CCL1" s="92"/>
      <c r="CCM1" s="92"/>
      <c r="CCN1" s="92"/>
      <c r="CCO1" s="92"/>
      <c r="CCP1" s="92"/>
      <c r="CCQ1" s="92"/>
      <c r="CCR1" s="92"/>
      <c r="CCS1" s="92"/>
      <c r="CCT1" s="92"/>
      <c r="CCU1" s="92"/>
      <c r="CCV1" s="92"/>
      <c r="CCW1" s="92"/>
      <c r="CCX1" s="92"/>
      <c r="CCY1" s="92"/>
      <c r="CCZ1" s="92"/>
      <c r="CDA1" s="92"/>
      <c r="CDB1" s="92"/>
      <c r="CDC1" s="92"/>
      <c r="CDD1" s="92"/>
      <c r="CDE1" s="92"/>
      <c r="CDF1" s="92"/>
      <c r="CDG1" s="92"/>
      <c r="CDH1" s="92"/>
      <c r="CDI1" s="92"/>
      <c r="CDJ1" s="92"/>
      <c r="CDK1" s="92"/>
      <c r="CDL1" s="92"/>
      <c r="CDM1" s="92"/>
      <c r="CDN1" s="92"/>
      <c r="CDO1" s="92"/>
      <c r="CDP1" s="92"/>
      <c r="CDQ1" s="92"/>
      <c r="CDR1" s="92"/>
      <c r="CDS1" s="92"/>
      <c r="CDT1" s="92"/>
      <c r="CDU1" s="92"/>
      <c r="CDV1" s="92"/>
      <c r="CDW1" s="92"/>
      <c r="CDX1" s="92"/>
      <c r="CDY1" s="92"/>
      <c r="CDZ1" s="92"/>
      <c r="CEA1" s="92"/>
      <c r="CEB1" s="92"/>
      <c r="CEC1" s="92"/>
      <c r="CED1" s="92"/>
      <c r="CEE1" s="92"/>
      <c r="CEF1" s="92"/>
      <c r="CEG1" s="92"/>
      <c r="CEH1" s="92"/>
      <c r="CEI1" s="92"/>
      <c r="CEJ1" s="92"/>
      <c r="CEK1" s="92"/>
      <c r="CEL1" s="92"/>
      <c r="CEM1" s="92"/>
      <c r="CEN1" s="92"/>
      <c r="CEO1" s="92"/>
      <c r="CEP1" s="92"/>
      <c r="CEQ1" s="92"/>
      <c r="CER1" s="92"/>
      <c r="CES1" s="92"/>
      <c r="CET1" s="92"/>
      <c r="CEU1" s="92"/>
      <c r="CEV1" s="92"/>
      <c r="CEW1" s="92"/>
      <c r="CEX1" s="92"/>
      <c r="CEY1" s="92"/>
      <c r="CEZ1" s="92"/>
      <c r="CFA1" s="92"/>
      <c r="CFB1" s="92"/>
      <c r="CFC1" s="92"/>
      <c r="CFD1" s="92"/>
      <c r="CFE1" s="92"/>
      <c r="CFF1" s="92"/>
      <c r="CFG1" s="92"/>
      <c r="CFH1" s="92"/>
      <c r="CFI1" s="92"/>
      <c r="CFJ1" s="92"/>
      <c r="CFK1" s="92"/>
      <c r="CFL1" s="92"/>
      <c r="CFM1" s="92"/>
      <c r="CFN1" s="92"/>
      <c r="CFO1" s="92"/>
      <c r="CFP1" s="92"/>
      <c r="CFQ1" s="92"/>
      <c r="CFR1" s="92"/>
      <c r="CFS1" s="92"/>
      <c r="CFT1" s="92"/>
      <c r="CFU1" s="92"/>
      <c r="CFV1" s="92"/>
      <c r="CFW1" s="92"/>
      <c r="CFX1" s="92"/>
      <c r="CFY1" s="92"/>
      <c r="CFZ1" s="92"/>
      <c r="CGA1" s="92"/>
      <c r="CGB1" s="92"/>
      <c r="CGC1" s="92"/>
      <c r="CGD1" s="92"/>
      <c r="CGE1" s="92"/>
      <c r="CGF1" s="92"/>
      <c r="CGG1" s="92"/>
      <c r="CGH1" s="92"/>
      <c r="CGI1" s="92"/>
      <c r="CGJ1" s="92"/>
      <c r="CGK1" s="92"/>
      <c r="CGL1" s="92"/>
      <c r="CGM1" s="92"/>
      <c r="CGN1" s="92"/>
      <c r="CGO1" s="92"/>
      <c r="CGP1" s="92"/>
      <c r="CGQ1" s="92"/>
      <c r="CGR1" s="92"/>
      <c r="CGS1" s="92"/>
      <c r="CGT1" s="92"/>
      <c r="CGU1" s="92"/>
      <c r="CGV1" s="92"/>
      <c r="CGW1" s="92"/>
      <c r="CGX1" s="92"/>
      <c r="CGY1" s="92"/>
      <c r="CGZ1" s="92"/>
      <c r="CHA1" s="92"/>
      <c r="CHB1" s="92"/>
      <c r="CHC1" s="92"/>
      <c r="CHD1" s="92"/>
      <c r="CHE1" s="92"/>
      <c r="CHF1" s="92"/>
      <c r="CHG1" s="92"/>
      <c r="CHH1" s="92"/>
      <c r="CHI1" s="92"/>
      <c r="CHJ1" s="92"/>
      <c r="CHK1" s="92"/>
      <c r="CHL1" s="92"/>
      <c r="CHM1" s="92"/>
      <c r="CHN1" s="92"/>
      <c r="CHO1" s="92"/>
      <c r="CHP1" s="92"/>
      <c r="CHQ1" s="92"/>
      <c r="CHR1" s="92"/>
      <c r="CHS1" s="92"/>
      <c r="CHT1" s="92"/>
      <c r="CHU1" s="92"/>
      <c r="CHV1" s="92"/>
      <c r="CHW1" s="92"/>
      <c r="CHX1" s="92"/>
      <c r="CHY1" s="92"/>
      <c r="CHZ1" s="92"/>
      <c r="CIA1" s="92"/>
      <c r="CIB1" s="92"/>
      <c r="CIC1" s="92"/>
      <c r="CID1" s="92"/>
      <c r="CIE1" s="92"/>
      <c r="CIF1" s="92"/>
      <c r="CIG1" s="92"/>
      <c r="CIH1" s="92"/>
      <c r="CII1" s="92"/>
      <c r="CIJ1" s="92"/>
      <c r="CIK1" s="92"/>
      <c r="CIL1" s="92"/>
      <c r="CIM1" s="92"/>
      <c r="CIN1" s="92"/>
      <c r="CIO1" s="92"/>
      <c r="CIP1" s="92"/>
      <c r="CIQ1" s="92"/>
      <c r="CIR1" s="92"/>
      <c r="CIS1" s="92"/>
      <c r="CIT1" s="92"/>
      <c r="CIU1" s="92"/>
      <c r="CIV1" s="92"/>
      <c r="CIW1" s="92"/>
      <c r="CIX1" s="92"/>
      <c r="CIY1" s="92"/>
      <c r="CIZ1" s="92"/>
      <c r="CJA1" s="92"/>
      <c r="CJB1" s="92"/>
      <c r="CJC1" s="92"/>
      <c r="CJD1" s="92"/>
      <c r="CJE1" s="92"/>
      <c r="CJF1" s="92"/>
      <c r="CJG1" s="92"/>
      <c r="CJH1" s="92"/>
      <c r="CJI1" s="92"/>
      <c r="CJJ1" s="92"/>
      <c r="CJK1" s="92"/>
      <c r="CJL1" s="92"/>
      <c r="CJM1" s="92"/>
      <c r="CJN1" s="92"/>
      <c r="CJO1" s="92"/>
      <c r="CJP1" s="92"/>
      <c r="CJQ1" s="92"/>
      <c r="CJR1" s="92"/>
      <c r="CJS1" s="92"/>
      <c r="CJT1" s="92"/>
      <c r="CJU1" s="92"/>
      <c r="CJV1" s="92"/>
      <c r="CJW1" s="92"/>
      <c r="CJX1" s="92"/>
      <c r="CJY1" s="92"/>
      <c r="CJZ1" s="92"/>
      <c r="CKA1" s="92"/>
      <c r="CKB1" s="92"/>
      <c r="CKC1" s="92"/>
      <c r="CKD1" s="92"/>
      <c r="CKE1" s="92"/>
      <c r="CKF1" s="92"/>
      <c r="CKG1" s="92"/>
      <c r="CKH1" s="92"/>
      <c r="CKI1" s="92"/>
      <c r="CKJ1" s="92"/>
      <c r="CKK1" s="92"/>
      <c r="CKL1" s="92"/>
      <c r="CKM1" s="92"/>
      <c r="CKN1" s="92"/>
      <c r="CKO1" s="92"/>
      <c r="CKP1" s="92"/>
      <c r="CKQ1" s="92"/>
      <c r="CKR1" s="92"/>
      <c r="CKS1" s="92"/>
      <c r="CKT1" s="92"/>
      <c r="CKU1" s="92"/>
      <c r="CKV1" s="92"/>
      <c r="CKW1" s="92"/>
      <c r="CKX1" s="92"/>
      <c r="CKY1" s="92"/>
      <c r="CKZ1" s="92"/>
      <c r="CLA1" s="92"/>
      <c r="CLB1" s="92"/>
      <c r="CLC1" s="92"/>
      <c r="CLD1" s="92"/>
      <c r="CLE1" s="92"/>
      <c r="CLF1" s="92"/>
      <c r="CLG1" s="92"/>
      <c r="CLH1" s="92"/>
      <c r="CLI1" s="92"/>
      <c r="CLJ1" s="92"/>
      <c r="CLK1" s="92"/>
      <c r="CLL1" s="92"/>
      <c r="CLM1" s="92"/>
      <c r="CLN1" s="92"/>
      <c r="CLO1" s="92"/>
      <c r="CLP1" s="92"/>
      <c r="CLQ1" s="92"/>
      <c r="CLR1" s="92"/>
      <c r="CLS1" s="92"/>
      <c r="CLT1" s="92"/>
      <c r="CLU1" s="92"/>
      <c r="CLV1" s="92"/>
      <c r="CLW1" s="92"/>
      <c r="CLX1" s="92"/>
      <c r="CLY1" s="92"/>
      <c r="CLZ1" s="92"/>
      <c r="CMA1" s="92"/>
      <c r="CMB1" s="92"/>
      <c r="CMC1" s="92"/>
      <c r="CMD1" s="92"/>
      <c r="CME1" s="92"/>
      <c r="CMF1" s="92"/>
      <c r="CMG1" s="92"/>
      <c r="CMH1" s="92"/>
      <c r="CMI1" s="92"/>
      <c r="CMJ1" s="92"/>
      <c r="CMK1" s="92"/>
      <c r="CML1" s="92"/>
      <c r="CMM1" s="92"/>
      <c r="CMN1" s="92"/>
      <c r="CMO1" s="92"/>
      <c r="CMP1" s="92"/>
      <c r="CMQ1" s="92"/>
      <c r="CMR1" s="92"/>
      <c r="CMS1" s="92"/>
      <c r="CMT1" s="92"/>
      <c r="CMU1" s="92"/>
      <c r="CMV1" s="92"/>
      <c r="CMW1" s="92"/>
      <c r="CMX1" s="92"/>
      <c r="CMY1" s="92"/>
      <c r="CMZ1" s="92"/>
      <c r="CNA1" s="92"/>
      <c r="CNB1" s="92"/>
      <c r="CNC1" s="92"/>
      <c r="CND1" s="92"/>
      <c r="CNE1" s="92"/>
      <c r="CNF1" s="92"/>
      <c r="CNG1" s="92"/>
      <c r="CNH1" s="92"/>
      <c r="CNI1" s="92"/>
      <c r="CNJ1" s="92"/>
      <c r="CNK1" s="92"/>
      <c r="CNL1" s="92"/>
      <c r="CNM1" s="92"/>
      <c r="CNN1" s="92"/>
      <c r="CNO1" s="92"/>
      <c r="CNP1" s="92"/>
      <c r="CNQ1" s="92"/>
      <c r="CNR1" s="92"/>
      <c r="CNS1" s="92"/>
      <c r="CNT1" s="92"/>
      <c r="CNU1" s="92"/>
      <c r="CNV1" s="92"/>
      <c r="CNW1" s="92"/>
      <c r="CNX1" s="92"/>
      <c r="CNY1" s="92"/>
      <c r="CNZ1" s="92"/>
      <c r="COA1" s="92"/>
      <c r="COB1" s="92"/>
      <c r="COC1" s="92"/>
      <c r="COD1" s="92"/>
      <c r="COE1" s="92"/>
      <c r="COF1" s="92"/>
      <c r="COG1" s="92"/>
      <c r="COH1" s="92"/>
      <c r="COI1" s="92"/>
      <c r="COJ1" s="92"/>
      <c r="COK1" s="92"/>
      <c r="COL1" s="92"/>
      <c r="COM1" s="92"/>
      <c r="CON1" s="92"/>
      <c r="COO1" s="92"/>
      <c r="COP1" s="92"/>
      <c r="COQ1" s="92"/>
      <c r="COR1" s="92"/>
      <c r="COS1" s="92"/>
      <c r="COT1" s="92"/>
      <c r="COU1" s="92"/>
      <c r="COV1" s="92"/>
      <c r="COW1" s="92"/>
      <c r="COX1" s="92"/>
      <c r="COY1" s="92"/>
      <c r="COZ1" s="92"/>
      <c r="CPA1" s="92"/>
      <c r="CPB1" s="92"/>
      <c r="CPC1" s="92"/>
      <c r="CPD1" s="92"/>
      <c r="CPE1" s="92"/>
      <c r="CPF1" s="92"/>
      <c r="CPG1" s="92"/>
      <c r="CPH1" s="92"/>
      <c r="CPI1" s="92"/>
      <c r="CPJ1" s="92"/>
      <c r="CPK1" s="92"/>
      <c r="CPL1" s="92"/>
      <c r="CPM1" s="92"/>
      <c r="CPN1" s="92"/>
      <c r="CPO1" s="92"/>
      <c r="CPP1" s="92"/>
      <c r="CPQ1" s="92"/>
      <c r="CPR1" s="92"/>
      <c r="CPS1" s="92"/>
      <c r="CPT1" s="92"/>
      <c r="CPU1" s="92"/>
      <c r="CPV1" s="92"/>
      <c r="CPW1" s="92"/>
      <c r="CPX1" s="92"/>
      <c r="CPY1" s="92"/>
      <c r="CPZ1" s="92"/>
      <c r="CQA1" s="92"/>
      <c r="CQB1" s="92"/>
      <c r="CQC1" s="92"/>
      <c r="CQD1" s="92"/>
      <c r="CQE1" s="92"/>
      <c r="CQF1" s="92"/>
      <c r="CQG1" s="92"/>
      <c r="CQH1" s="92"/>
      <c r="CQI1" s="92"/>
      <c r="CQJ1" s="92"/>
      <c r="CQK1" s="92"/>
      <c r="CQL1" s="92"/>
      <c r="CQM1" s="92"/>
      <c r="CQN1" s="92"/>
      <c r="CQO1" s="92"/>
      <c r="CQP1" s="92"/>
      <c r="CQQ1" s="92"/>
      <c r="CQR1" s="92"/>
      <c r="CQS1" s="92"/>
      <c r="CQT1" s="92"/>
      <c r="CQU1" s="92"/>
      <c r="CQV1" s="92"/>
      <c r="CQW1" s="92"/>
      <c r="CQX1" s="92"/>
      <c r="CQY1" s="92"/>
      <c r="CQZ1" s="92"/>
      <c r="CRA1" s="92"/>
      <c r="CRB1" s="92"/>
      <c r="CRC1" s="92"/>
      <c r="CRD1" s="92"/>
      <c r="CRE1" s="92"/>
      <c r="CRF1" s="92"/>
      <c r="CRG1" s="92"/>
      <c r="CRH1" s="92"/>
      <c r="CRI1" s="92"/>
      <c r="CRJ1" s="92"/>
      <c r="CRK1" s="92"/>
      <c r="CRL1" s="92"/>
      <c r="CRM1" s="92"/>
      <c r="CRN1" s="92"/>
      <c r="CRO1" s="92"/>
      <c r="CRP1" s="92"/>
      <c r="CRQ1" s="92"/>
      <c r="CRR1" s="92"/>
      <c r="CRS1" s="92"/>
      <c r="CRT1" s="92"/>
      <c r="CRU1" s="92"/>
      <c r="CRV1" s="92"/>
      <c r="CRW1" s="92"/>
      <c r="CRX1" s="92"/>
      <c r="CRY1" s="92"/>
      <c r="CRZ1" s="92"/>
      <c r="CSA1" s="92"/>
      <c r="CSB1" s="92"/>
      <c r="CSC1" s="92"/>
      <c r="CSD1" s="92"/>
      <c r="CSE1" s="92"/>
      <c r="CSF1" s="92"/>
      <c r="CSG1" s="92"/>
      <c r="CSH1" s="92"/>
      <c r="CSI1" s="92"/>
      <c r="CSJ1" s="92"/>
      <c r="CSK1" s="92"/>
      <c r="CSL1" s="92"/>
      <c r="CSM1" s="92"/>
      <c r="CSN1" s="92"/>
      <c r="CSO1" s="92"/>
      <c r="CSP1" s="92"/>
      <c r="CSQ1" s="92"/>
      <c r="CSR1" s="92"/>
      <c r="CSS1" s="92"/>
      <c r="CST1" s="92"/>
      <c r="CSU1" s="92"/>
      <c r="CSV1" s="92"/>
      <c r="CSW1" s="92"/>
      <c r="CSX1" s="92"/>
      <c r="CSY1" s="92"/>
      <c r="CSZ1" s="92"/>
      <c r="CTA1" s="92"/>
      <c r="CTB1" s="92"/>
      <c r="CTC1" s="92"/>
      <c r="CTD1" s="92"/>
      <c r="CTE1" s="92"/>
      <c r="CTF1" s="92"/>
      <c r="CTG1" s="92"/>
      <c r="CTH1" s="92"/>
      <c r="CTI1" s="92"/>
      <c r="CTJ1" s="92"/>
      <c r="CTK1" s="92"/>
      <c r="CTL1" s="92"/>
      <c r="CTM1" s="92"/>
      <c r="CTN1" s="92"/>
      <c r="CTO1" s="92"/>
      <c r="CTP1" s="92"/>
      <c r="CTQ1" s="92"/>
      <c r="CTR1" s="92"/>
      <c r="CTS1" s="92"/>
      <c r="CTT1" s="92"/>
      <c r="CTU1" s="92"/>
      <c r="CTV1" s="92"/>
      <c r="CTW1" s="92"/>
      <c r="CTX1" s="92"/>
      <c r="CTY1" s="92"/>
      <c r="CTZ1" s="92"/>
      <c r="CUA1" s="92"/>
      <c r="CUB1" s="92"/>
      <c r="CUC1" s="92"/>
      <c r="CUD1" s="92"/>
      <c r="CUE1" s="92"/>
      <c r="CUF1" s="92"/>
      <c r="CUG1" s="92"/>
      <c r="CUH1" s="92"/>
      <c r="CUI1" s="92"/>
      <c r="CUJ1" s="92"/>
      <c r="CUK1" s="92"/>
      <c r="CUL1" s="92"/>
      <c r="CUM1" s="92"/>
      <c r="CUN1" s="92"/>
      <c r="CUO1" s="92"/>
      <c r="CUP1" s="92"/>
      <c r="CUQ1" s="92"/>
      <c r="CUR1" s="92"/>
      <c r="CUS1" s="92"/>
      <c r="CUT1" s="92"/>
      <c r="CUU1" s="92"/>
      <c r="CUV1" s="92"/>
      <c r="CUW1" s="92"/>
      <c r="CUX1" s="92"/>
      <c r="CUY1" s="92"/>
      <c r="CUZ1" s="92"/>
      <c r="CVA1" s="92"/>
      <c r="CVB1" s="92"/>
      <c r="CVC1" s="92"/>
      <c r="CVD1" s="92"/>
      <c r="CVE1" s="92"/>
      <c r="CVF1" s="92"/>
      <c r="CVG1" s="92"/>
      <c r="CVH1" s="92"/>
      <c r="CVI1" s="92"/>
      <c r="CVJ1" s="92"/>
      <c r="CVK1" s="92"/>
      <c r="CVL1" s="92"/>
      <c r="CVM1" s="92"/>
      <c r="CVN1" s="92"/>
      <c r="CVO1" s="92"/>
      <c r="CVP1" s="92"/>
      <c r="CVQ1" s="92"/>
      <c r="CVR1" s="92"/>
      <c r="CVS1" s="92"/>
      <c r="CVT1" s="92"/>
      <c r="CVU1" s="92"/>
      <c r="CVV1" s="92"/>
      <c r="CVW1" s="92"/>
      <c r="CVX1" s="92"/>
      <c r="CVY1" s="92"/>
      <c r="CVZ1" s="92"/>
      <c r="CWA1" s="92"/>
      <c r="CWB1" s="92"/>
      <c r="CWC1" s="92"/>
      <c r="CWD1" s="92"/>
      <c r="CWE1" s="92"/>
      <c r="CWF1" s="92"/>
      <c r="CWG1" s="92"/>
      <c r="CWH1" s="92"/>
      <c r="CWI1" s="92"/>
      <c r="CWJ1" s="92"/>
      <c r="CWK1" s="92"/>
      <c r="CWL1" s="92"/>
      <c r="CWM1" s="92"/>
      <c r="CWN1" s="92"/>
      <c r="CWO1" s="92"/>
      <c r="CWP1" s="92"/>
      <c r="CWQ1" s="92"/>
      <c r="CWR1" s="92"/>
      <c r="CWS1" s="92"/>
      <c r="CWT1" s="92"/>
      <c r="CWU1" s="92"/>
      <c r="CWV1" s="92"/>
      <c r="CWW1" s="92"/>
      <c r="CWX1" s="92"/>
      <c r="CWY1" s="92"/>
      <c r="CWZ1" s="92"/>
      <c r="CXA1" s="92"/>
      <c r="CXB1" s="92"/>
      <c r="CXC1" s="92"/>
      <c r="CXD1" s="92"/>
      <c r="CXE1" s="92"/>
      <c r="CXF1" s="92"/>
      <c r="CXG1" s="92"/>
      <c r="CXH1" s="92"/>
      <c r="CXI1" s="92"/>
      <c r="CXJ1" s="92"/>
      <c r="CXK1" s="92"/>
      <c r="CXL1" s="92"/>
      <c r="CXM1" s="92"/>
      <c r="CXN1" s="92"/>
      <c r="CXO1" s="92"/>
      <c r="CXP1" s="92"/>
      <c r="CXQ1" s="92"/>
      <c r="CXR1" s="92"/>
      <c r="CXS1" s="92"/>
      <c r="CXT1" s="92"/>
      <c r="CXU1" s="92"/>
      <c r="CXV1" s="92"/>
      <c r="CXW1" s="92"/>
      <c r="CXX1" s="92"/>
      <c r="CXY1" s="92"/>
      <c r="CXZ1" s="92"/>
      <c r="CYA1" s="92"/>
      <c r="CYB1" s="92"/>
      <c r="CYC1" s="92"/>
      <c r="CYD1" s="92"/>
      <c r="CYE1" s="92"/>
      <c r="CYF1" s="92"/>
      <c r="CYG1" s="92"/>
      <c r="CYH1" s="92"/>
      <c r="CYI1" s="92"/>
      <c r="CYJ1" s="92"/>
      <c r="CYK1" s="92"/>
      <c r="CYL1" s="92"/>
      <c r="CYM1" s="92"/>
      <c r="CYN1" s="92"/>
      <c r="CYO1" s="92"/>
      <c r="CYP1" s="92"/>
      <c r="CYQ1" s="92"/>
      <c r="CYR1" s="92"/>
      <c r="CYS1" s="92"/>
      <c r="CYT1" s="92"/>
      <c r="CYU1" s="92"/>
      <c r="CYV1" s="92"/>
      <c r="CYW1" s="92"/>
      <c r="CYX1" s="92"/>
      <c r="CYY1" s="92"/>
      <c r="CYZ1" s="92"/>
      <c r="CZA1" s="92"/>
      <c r="CZB1" s="92"/>
      <c r="CZC1" s="92"/>
      <c r="CZD1" s="92"/>
      <c r="CZE1" s="92"/>
      <c r="CZF1" s="92"/>
      <c r="CZG1" s="92"/>
      <c r="CZH1" s="92"/>
      <c r="CZI1" s="92"/>
      <c r="CZJ1" s="92"/>
      <c r="CZK1" s="92"/>
      <c r="CZL1" s="92"/>
      <c r="CZM1" s="92"/>
      <c r="CZN1" s="92"/>
      <c r="CZO1" s="92"/>
      <c r="CZP1" s="92"/>
      <c r="CZQ1" s="92"/>
      <c r="CZR1" s="92"/>
      <c r="CZS1" s="92"/>
      <c r="CZT1" s="92"/>
      <c r="CZU1" s="92"/>
      <c r="CZV1" s="92"/>
      <c r="CZW1" s="92"/>
      <c r="CZX1" s="92"/>
      <c r="CZY1" s="92"/>
      <c r="CZZ1" s="92"/>
      <c r="DAA1" s="92"/>
      <c r="DAB1" s="92"/>
      <c r="DAC1" s="92"/>
      <c r="DAD1" s="92"/>
      <c r="DAE1" s="92"/>
      <c r="DAF1" s="92"/>
      <c r="DAG1" s="92"/>
      <c r="DAH1" s="92"/>
      <c r="DAI1" s="92"/>
      <c r="DAJ1" s="92"/>
      <c r="DAK1" s="92"/>
      <c r="DAL1" s="92"/>
      <c r="DAM1" s="92"/>
      <c r="DAN1" s="92"/>
      <c r="DAO1" s="92"/>
      <c r="DAP1" s="92"/>
      <c r="DAQ1" s="92"/>
      <c r="DAR1" s="92"/>
      <c r="DAS1" s="92"/>
      <c r="DAT1" s="92"/>
      <c r="DAU1" s="92"/>
      <c r="DAV1" s="92"/>
      <c r="DAW1" s="92"/>
      <c r="DAX1" s="92"/>
      <c r="DAY1" s="92"/>
      <c r="DAZ1" s="92"/>
      <c r="DBA1" s="92"/>
      <c r="DBB1" s="92"/>
      <c r="DBC1" s="92"/>
      <c r="DBD1" s="92"/>
      <c r="DBE1" s="92"/>
      <c r="DBF1" s="92"/>
      <c r="DBG1" s="92"/>
      <c r="DBH1" s="92"/>
      <c r="DBI1" s="92"/>
      <c r="DBJ1" s="92"/>
      <c r="DBK1" s="92"/>
      <c r="DBL1" s="92"/>
      <c r="DBM1" s="92"/>
      <c r="DBN1" s="92"/>
      <c r="DBO1" s="92"/>
      <c r="DBP1" s="92"/>
      <c r="DBQ1" s="92"/>
      <c r="DBR1" s="92"/>
      <c r="DBS1" s="92"/>
      <c r="DBT1" s="92"/>
      <c r="DBU1" s="92"/>
      <c r="DBV1" s="92"/>
      <c r="DBW1" s="92"/>
      <c r="DBX1" s="92"/>
      <c r="DBY1" s="92"/>
      <c r="DBZ1" s="92"/>
      <c r="DCA1" s="92"/>
      <c r="DCB1" s="92"/>
      <c r="DCC1" s="92"/>
      <c r="DCD1" s="92"/>
      <c r="DCE1" s="92"/>
      <c r="DCF1" s="92"/>
      <c r="DCG1" s="92"/>
      <c r="DCH1" s="92"/>
      <c r="DCI1" s="92"/>
      <c r="DCJ1" s="92"/>
      <c r="DCK1" s="92"/>
      <c r="DCL1" s="92"/>
      <c r="DCM1" s="92"/>
      <c r="DCN1" s="92"/>
      <c r="DCO1" s="92"/>
      <c r="DCP1" s="92"/>
      <c r="DCQ1" s="92"/>
      <c r="DCR1" s="92"/>
      <c r="DCS1" s="92"/>
      <c r="DCT1" s="92"/>
      <c r="DCU1" s="92"/>
      <c r="DCV1" s="92"/>
      <c r="DCW1" s="92"/>
      <c r="DCX1" s="92"/>
      <c r="DCY1" s="92"/>
      <c r="DCZ1" s="92"/>
      <c r="DDA1" s="92"/>
      <c r="DDB1" s="92"/>
      <c r="DDC1" s="92"/>
      <c r="DDD1" s="92"/>
      <c r="DDE1" s="92"/>
      <c r="DDF1" s="92"/>
      <c r="DDG1" s="92"/>
      <c r="DDH1" s="92"/>
      <c r="DDI1" s="92"/>
      <c r="DDJ1" s="92"/>
      <c r="DDK1" s="92"/>
      <c r="DDL1" s="92"/>
      <c r="DDM1" s="92"/>
      <c r="DDN1" s="92"/>
      <c r="DDO1" s="92"/>
      <c r="DDP1" s="92"/>
      <c r="DDQ1" s="92"/>
      <c r="DDR1" s="92"/>
      <c r="DDS1" s="92"/>
      <c r="DDT1" s="92"/>
      <c r="DDU1" s="92"/>
      <c r="DDV1" s="92"/>
      <c r="DDW1" s="92"/>
      <c r="DDX1" s="92"/>
      <c r="DDY1" s="92"/>
      <c r="DDZ1" s="92"/>
      <c r="DEA1" s="92"/>
      <c r="DEB1" s="92"/>
      <c r="DEC1" s="92"/>
      <c r="DED1" s="92"/>
      <c r="DEE1" s="92"/>
      <c r="DEF1" s="92"/>
      <c r="DEG1" s="92"/>
      <c r="DEH1" s="92"/>
      <c r="DEI1" s="92"/>
      <c r="DEJ1" s="92"/>
      <c r="DEK1" s="92"/>
      <c r="DEL1" s="92"/>
      <c r="DEM1" s="92"/>
      <c r="DEN1" s="92"/>
      <c r="DEO1" s="92"/>
      <c r="DEP1" s="92"/>
      <c r="DEQ1" s="92"/>
      <c r="DER1" s="92"/>
      <c r="DES1" s="92"/>
      <c r="DET1" s="92"/>
      <c r="DEU1" s="92"/>
      <c r="DEV1" s="92"/>
      <c r="DEW1" s="92"/>
      <c r="DEX1" s="92"/>
      <c r="DEY1" s="92"/>
      <c r="DEZ1" s="92"/>
      <c r="DFA1" s="92"/>
      <c r="DFB1" s="92"/>
      <c r="DFC1" s="92"/>
      <c r="DFD1" s="92"/>
      <c r="DFE1" s="92"/>
      <c r="DFF1" s="92"/>
      <c r="DFG1" s="92"/>
      <c r="DFH1" s="92"/>
      <c r="DFI1" s="92"/>
      <c r="DFJ1" s="92"/>
      <c r="DFK1" s="92"/>
      <c r="DFL1" s="92"/>
      <c r="DFM1" s="92"/>
      <c r="DFN1" s="92"/>
      <c r="DFO1" s="92"/>
      <c r="DFP1" s="92"/>
      <c r="DFQ1" s="92"/>
      <c r="DFR1" s="92"/>
      <c r="DFS1" s="92"/>
      <c r="DFT1" s="92"/>
      <c r="DFU1" s="92"/>
      <c r="DFV1" s="92"/>
      <c r="DFW1" s="92"/>
      <c r="DFX1" s="92"/>
      <c r="DFY1" s="92"/>
      <c r="DFZ1" s="92"/>
      <c r="DGA1" s="92"/>
      <c r="DGB1" s="92"/>
      <c r="DGC1" s="92"/>
      <c r="DGD1" s="92"/>
      <c r="DGE1" s="92"/>
      <c r="DGF1" s="92"/>
      <c r="DGG1" s="92"/>
      <c r="DGH1" s="92"/>
      <c r="DGI1" s="92"/>
      <c r="DGJ1" s="92"/>
      <c r="DGK1" s="92"/>
      <c r="DGL1" s="92"/>
      <c r="DGM1" s="92"/>
      <c r="DGN1" s="92"/>
      <c r="DGO1" s="92"/>
      <c r="DGP1" s="92"/>
      <c r="DGQ1" s="92"/>
      <c r="DGR1" s="92"/>
      <c r="DGS1" s="92"/>
      <c r="DGT1" s="92"/>
      <c r="DGU1" s="92"/>
      <c r="DGV1" s="92"/>
      <c r="DGW1" s="92"/>
      <c r="DGX1" s="92"/>
      <c r="DGY1" s="92"/>
      <c r="DGZ1" s="92"/>
      <c r="DHA1" s="92"/>
      <c r="DHB1" s="92"/>
      <c r="DHC1" s="92"/>
      <c r="DHD1" s="92"/>
      <c r="DHE1" s="92"/>
      <c r="DHF1" s="92"/>
      <c r="DHG1" s="92"/>
      <c r="DHH1" s="92"/>
      <c r="DHI1" s="92"/>
      <c r="DHJ1" s="92"/>
      <c r="DHK1" s="92"/>
      <c r="DHL1" s="92"/>
      <c r="DHM1" s="92"/>
      <c r="DHN1" s="92"/>
      <c r="DHO1" s="92"/>
      <c r="DHP1" s="92"/>
      <c r="DHQ1" s="92"/>
      <c r="DHR1" s="92"/>
      <c r="DHS1" s="92"/>
      <c r="DHT1" s="92"/>
      <c r="DHU1" s="92"/>
      <c r="DHV1" s="92"/>
      <c r="DHW1" s="92"/>
      <c r="DHX1" s="92"/>
      <c r="DHY1" s="92"/>
      <c r="DHZ1" s="92"/>
      <c r="DIA1" s="92"/>
      <c r="DIB1" s="92"/>
      <c r="DIC1" s="92"/>
      <c r="DID1" s="92"/>
      <c r="DIE1" s="92"/>
      <c r="DIF1" s="92"/>
      <c r="DIG1" s="92"/>
      <c r="DIH1" s="92"/>
      <c r="DII1" s="92"/>
      <c r="DIJ1" s="92"/>
      <c r="DIK1" s="92"/>
      <c r="DIL1" s="92"/>
      <c r="DIM1" s="92"/>
      <c r="DIN1" s="92"/>
      <c r="DIO1" s="92"/>
      <c r="DIP1" s="92"/>
      <c r="DIQ1" s="92"/>
      <c r="DIR1" s="92"/>
      <c r="DIS1" s="92"/>
      <c r="DIT1" s="92"/>
      <c r="DIU1" s="92"/>
      <c r="DIV1" s="92"/>
      <c r="DIW1" s="92"/>
      <c r="DIX1" s="92"/>
      <c r="DIY1" s="92"/>
      <c r="DIZ1" s="92"/>
      <c r="DJA1" s="92"/>
      <c r="DJB1" s="92"/>
      <c r="DJC1" s="92"/>
      <c r="DJD1" s="92"/>
      <c r="DJE1" s="92"/>
      <c r="DJF1" s="92"/>
      <c r="DJG1" s="92"/>
      <c r="DJH1" s="92"/>
      <c r="DJI1" s="92"/>
      <c r="DJJ1" s="92"/>
      <c r="DJK1" s="92"/>
      <c r="DJL1" s="92"/>
      <c r="DJM1" s="92"/>
      <c r="DJN1" s="92"/>
      <c r="DJO1" s="92"/>
      <c r="DJP1" s="92"/>
      <c r="DJQ1" s="92"/>
      <c r="DJR1" s="92"/>
      <c r="DJS1" s="92"/>
      <c r="DJT1" s="92"/>
      <c r="DJU1" s="92"/>
      <c r="DJV1" s="92"/>
      <c r="DJW1" s="92"/>
      <c r="DJX1" s="92"/>
      <c r="DJY1" s="92"/>
      <c r="DJZ1" s="92"/>
      <c r="DKA1" s="92"/>
      <c r="DKB1" s="92"/>
      <c r="DKC1" s="92"/>
      <c r="DKD1" s="92"/>
      <c r="DKE1" s="92"/>
      <c r="DKF1" s="92"/>
      <c r="DKG1" s="92"/>
      <c r="DKH1" s="92"/>
      <c r="DKI1" s="92"/>
      <c r="DKJ1" s="92"/>
      <c r="DKK1" s="92"/>
      <c r="DKL1" s="92"/>
      <c r="DKM1" s="92"/>
      <c r="DKN1" s="92"/>
      <c r="DKO1" s="92"/>
      <c r="DKP1" s="92"/>
      <c r="DKQ1" s="92"/>
      <c r="DKR1" s="92"/>
      <c r="DKS1" s="92"/>
      <c r="DKT1" s="92"/>
      <c r="DKU1" s="92"/>
      <c r="DKV1" s="92"/>
      <c r="DKW1" s="92"/>
      <c r="DKX1" s="92"/>
      <c r="DKY1" s="92"/>
      <c r="DKZ1" s="92"/>
      <c r="DLA1" s="92"/>
      <c r="DLB1" s="92"/>
      <c r="DLC1" s="92"/>
      <c r="DLD1" s="92"/>
      <c r="DLE1" s="92"/>
      <c r="DLF1" s="92"/>
      <c r="DLG1" s="92"/>
      <c r="DLH1" s="92"/>
      <c r="DLI1" s="92"/>
      <c r="DLJ1" s="92"/>
      <c r="DLK1" s="92"/>
      <c r="DLL1" s="92"/>
      <c r="DLM1" s="92"/>
      <c r="DLN1" s="92"/>
      <c r="DLO1" s="92"/>
      <c r="DLP1" s="92"/>
      <c r="DLQ1" s="92"/>
      <c r="DLR1" s="92"/>
      <c r="DLS1" s="92"/>
      <c r="DLT1" s="92"/>
      <c r="DLU1" s="92"/>
      <c r="DLV1" s="92"/>
      <c r="DLW1" s="92"/>
      <c r="DLX1" s="92"/>
      <c r="DLY1" s="92"/>
      <c r="DLZ1" s="92"/>
      <c r="DMA1" s="92"/>
      <c r="DMB1" s="92"/>
      <c r="DMC1" s="92"/>
      <c r="DMD1" s="92"/>
      <c r="DME1" s="92"/>
      <c r="DMF1" s="92"/>
      <c r="DMG1" s="92"/>
      <c r="DMH1" s="92"/>
      <c r="DMI1" s="92"/>
      <c r="DMJ1" s="92"/>
      <c r="DMK1" s="92"/>
      <c r="DML1" s="92"/>
      <c r="DMM1" s="92"/>
      <c r="DMN1" s="92"/>
      <c r="DMO1" s="92"/>
      <c r="DMP1" s="92"/>
      <c r="DMQ1" s="92"/>
      <c r="DMR1" s="92"/>
      <c r="DMS1" s="92"/>
      <c r="DMT1" s="92"/>
      <c r="DMU1" s="92"/>
      <c r="DMV1" s="92"/>
      <c r="DMW1" s="92"/>
      <c r="DMX1" s="92"/>
      <c r="DMY1" s="92"/>
      <c r="DMZ1" s="92"/>
      <c r="DNA1" s="92"/>
      <c r="DNB1" s="92"/>
      <c r="DNC1" s="92"/>
      <c r="DND1" s="92"/>
      <c r="DNE1" s="92"/>
      <c r="DNF1" s="92"/>
      <c r="DNG1" s="92"/>
      <c r="DNH1" s="92"/>
      <c r="DNI1" s="92"/>
      <c r="DNJ1" s="92"/>
      <c r="DNK1" s="92"/>
      <c r="DNL1" s="92"/>
      <c r="DNM1" s="92"/>
      <c r="DNN1" s="92"/>
      <c r="DNO1" s="92"/>
      <c r="DNP1" s="92"/>
      <c r="DNQ1" s="92"/>
      <c r="DNR1" s="92"/>
      <c r="DNS1" s="92"/>
      <c r="DNT1" s="92"/>
      <c r="DNU1" s="92"/>
      <c r="DNV1" s="92"/>
      <c r="DNW1" s="92"/>
      <c r="DNX1" s="92"/>
      <c r="DNY1" s="92"/>
      <c r="DNZ1" s="92"/>
      <c r="DOA1" s="92"/>
      <c r="DOB1" s="92"/>
      <c r="DOC1" s="92"/>
      <c r="DOD1" s="92"/>
      <c r="DOE1" s="92"/>
      <c r="DOF1" s="92"/>
      <c r="DOG1" s="92"/>
      <c r="DOH1" s="92"/>
      <c r="DOI1" s="92"/>
      <c r="DOJ1" s="92"/>
      <c r="DOK1" s="92"/>
      <c r="DOL1" s="92"/>
      <c r="DOM1" s="92"/>
      <c r="DON1" s="92"/>
      <c r="DOO1" s="92"/>
      <c r="DOP1" s="92"/>
      <c r="DOQ1" s="92"/>
      <c r="DOR1" s="92"/>
      <c r="DOS1" s="92"/>
      <c r="DOT1" s="92"/>
      <c r="DOU1" s="92"/>
      <c r="DOV1" s="92"/>
      <c r="DOW1" s="92"/>
      <c r="DOX1" s="92"/>
      <c r="DOY1" s="92"/>
      <c r="DOZ1" s="92"/>
      <c r="DPA1" s="92"/>
      <c r="DPB1" s="92"/>
      <c r="DPC1" s="92"/>
      <c r="DPD1" s="92"/>
      <c r="DPE1" s="92"/>
      <c r="DPF1" s="92"/>
      <c r="DPG1" s="92"/>
      <c r="DPH1" s="92"/>
      <c r="DPI1" s="92"/>
      <c r="DPJ1" s="92"/>
      <c r="DPK1" s="92"/>
      <c r="DPL1" s="92"/>
      <c r="DPM1" s="92"/>
      <c r="DPN1" s="92"/>
      <c r="DPO1" s="92"/>
      <c r="DPP1" s="92"/>
      <c r="DPQ1" s="92"/>
      <c r="DPR1" s="92"/>
      <c r="DPS1" s="92"/>
      <c r="DPT1" s="92"/>
      <c r="DPU1" s="92"/>
      <c r="DPV1" s="92"/>
      <c r="DPW1" s="92"/>
      <c r="DPX1" s="92"/>
      <c r="DPY1" s="92"/>
      <c r="DPZ1" s="92"/>
      <c r="DQA1" s="92"/>
      <c r="DQB1" s="92"/>
      <c r="DQC1" s="92"/>
      <c r="DQD1" s="92"/>
      <c r="DQE1" s="92"/>
      <c r="DQF1" s="92"/>
      <c r="DQG1" s="92"/>
      <c r="DQH1" s="92"/>
      <c r="DQI1" s="92"/>
      <c r="DQJ1" s="92"/>
      <c r="DQK1" s="92"/>
      <c r="DQL1" s="92"/>
      <c r="DQM1" s="92"/>
      <c r="DQN1" s="92"/>
      <c r="DQO1" s="92"/>
      <c r="DQP1" s="92"/>
      <c r="DQQ1" s="92"/>
      <c r="DQR1" s="92"/>
      <c r="DQS1" s="92"/>
      <c r="DQT1" s="92"/>
      <c r="DQU1" s="92"/>
      <c r="DQV1" s="92"/>
      <c r="DQW1" s="92"/>
      <c r="DQX1" s="92"/>
      <c r="DQY1" s="92"/>
      <c r="DQZ1" s="92"/>
      <c r="DRA1" s="92"/>
      <c r="DRB1" s="92"/>
      <c r="DRC1" s="92"/>
      <c r="DRD1" s="92"/>
      <c r="DRE1" s="92"/>
      <c r="DRF1" s="92"/>
      <c r="DRG1" s="92"/>
      <c r="DRH1" s="92"/>
      <c r="DRI1" s="92"/>
      <c r="DRJ1" s="92"/>
      <c r="DRK1" s="92"/>
      <c r="DRL1" s="92"/>
      <c r="DRM1" s="92"/>
      <c r="DRN1" s="92"/>
      <c r="DRO1" s="92"/>
      <c r="DRP1" s="92"/>
      <c r="DRQ1" s="92"/>
      <c r="DRR1" s="92"/>
      <c r="DRS1" s="92"/>
      <c r="DRT1" s="92"/>
      <c r="DRU1" s="92"/>
      <c r="DRV1" s="92"/>
      <c r="DRW1" s="92"/>
      <c r="DRX1" s="92"/>
      <c r="DRY1" s="92"/>
      <c r="DRZ1" s="92"/>
      <c r="DSA1" s="92"/>
      <c r="DSB1" s="92"/>
      <c r="DSC1" s="92"/>
      <c r="DSD1" s="92"/>
      <c r="DSE1" s="92"/>
      <c r="DSF1" s="92"/>
      <c r="DSG1" s="92"/>
      <c r="DSH1" s="92"/>
      <c r="DSI1" s="92"/>
      <c r="DSJ1" s="92"/>
      <c r="DSK1" s="92"/>
      <c r="DSL1" s="92"/>
      <c r="DSM1" s="92"/>
      <c r="DSN1" s="92"/>
      <c r="DSO1" s="92"/>
      <c r="DSP1" s="92"/>
      <c r="DSQ1" s="92"/>
      <c r="DSR1" s="92"/>
      <c r="DSS1" s="92"/>
      <c r="DST1" s="92"/>
      <c r="DSU1" s="92"/>
      <c r="DSV1" s="92"/>
      <c r="DSW1" s="92"/>
      <c r="DSX1" s="92"/>
      <c r="DSY1" s="92"/>
      <c r="DSZ1" s="92"/>
      <c r="DTA1" s="92"/>
      <c r="DTB1" s="92"/>
      <c r="DTC1" s="92"/>
      <c r="DTD1" s="92"/>
      <c r="DTE1" s="92"/>
      <c r="DTF1" s="92"/>
      <c r="DTG1" s="92"/>
      <c r="DTH1" s="92"/>
      <c r="DTI1" s="92"/>
      <c r="DTJ1" s="92"/>
      <c r="DTK1" s="92"/>
      <c r="DTL1" s="92"/>
      <c r="DTM1" s="92"/>
      <c r="DTN1" s="92"/>
      <c r="DTO1" s="92"/>
      <c r="DTP1" s="92"/>
      <c r="DTQ1" s="92"/>
      <c r="DTR1" s="92"/>
      <c r="DTS1" s="92"/>
      <c r="DTT1" s="92"/>
      <c r="DTU1" s="92"/>
      <c r="DTV1" s="92"/>
      <c r="DTW1" s="92"/>
      <c r="DTX1" s="92"/>
      <c r="DTY1" s="92"/>
      <c r="DTZ1" s="92"/>
      <c r="DUA1" s="92"/>
      <c r="DUB1" s="92"/>
      <c r="DUC1" s="92"/>
      <c r="DUD1" s="92"/>
      <c r="DUE1" s="92"/>
      <c r="DUF1" s="92"/>
      <c r="DUG1" s="92"/>
      <c r="DUH1" s="92"/>
      <c r="DUI1" s="92"/>
      <c r="DUJ1" s="92"/>
      <c r="DUK1" s="92"/>
      <c r="DUL1" s="92"/>
      <c r="DUM1" s="92"/>
      <c r="DUN1" s="92"/>
      <c r="DUO1" s="92"/>
      <c r="DUP1" s="92"/>
      <c r="DUQ1" s="92"/>
      <c r="DUR1" s="92"/>
      <c r="DUS1" s="92"/>
      <c r="DUT1" s="92"/>
      <c r="DUU1" s="92"/>
      <c r="DUV1" s="92"/>
      <c r="DUW1" s="92"/>
      <c r="DUX1" s="92"/>
      <c r="DUY1" s="92"/>
      <c r="DUZ1" s="92"/>
      <c r="DVA1" s="92"/>
      <c r="DVB1" s="92"/>
      <c r="DVC1" s="92"/>
      <c r="DVD1" s="92"/>
      <c r="DVE1" s="92"/>
      <c r="DVF1" s="92"/>
      <c r="DVG1" s="92"/>
      <c r="DVH1" s="92"/>
      <c r="DVI1" s="92"/>
      <c r="DVJ1" s="92"/>
      <c r="DVK1" s="92"/>
      <c r="DVL1" s="92"/>
      <c r="DVM1" s="92"/>
      <c r="DVN1" s="92"/>
      <c r="DVO1" s="92"/>
      <c r="DVP1" s="92"/>
      <c r="DVQ1" s="92"/>
      <c r="DVR1" s="92"/>
      <c r="DVS1" s="92"/>
      <c r="DVT1" s="92"/>
      <c r="DVU1" s="92"/>
      <c r="DVV1" s="92"/>
      <c r="DVW1" s="92"/>
      <c r="DVX1" s="92"/>
      <c r="DVY1" s="92"/>
      <c r="DVZ1" s="92"/>
      <c r="DWA1" s="92"/>
      <c r="DWB1" s="92"/>
      <c r="DWC1" s="92"/>
      <c r="DWD1" s="92"/>
      <c r="DWE1" s="92"/>
      <c r="DWF1" s="92"/>
      <c r="DWG1" s="92"/>
      <c r="DWH1" s="92"/>
      <c r="DWI1" s="92"/>
      <c r="DWJ1" s="92"/>
      <c r="DWK1" s="92"/>
      <c r="DWL1" s="92"/>
      <c r="DWM1" s="92"/>
      <c r="DWN1" s="92"/>
      <c r="DWO1" s="92"/>
      <c r="DWP1" s="92"/>
      <c r="DWQ1" s="92"/>
      <c r="DWR1" s="92"/>
      <c r="DWS1" s="92"/>
      <c r="DWT1" s="92"/>
      <c r="DWU1" s="92"/>
      <c r="DWV1" s="92"/>
      <c r="DWW1" s="92"/>
      <c r="DWX1" s="92"/>
      <c r="DWY1" s="92"/>
      <c r="DWZ1" s="92"/>
      <c r="DXA1" s="92"/>
      <c r="DXB1" s="92"/>
      <c r="DXC1" s="92"/>
      <c r="DXD1" s="92"/>
      <c r="DXE1" s="92"/>
      <c r="DXF1" s="92"/>
      <c r="DXG1" s="92"/>
      <c r="DXH1" s="92"/>
      <c r="DXI1" s="92"/>
      <c r="DXJ1" s="92"/>
      <c r="DXK1" s="92"/>
      <c r="DXL1" s="92"/>
      <c r="DXM1" s="92"/>
      <c r="DXN1" s="92"/>
      <c r="DXO1" s="92"/>
      <c r="DXP1" s="92"/>
      <c r="DXQ1" s="92"/>
      <c r="DXR1" s="92"/>
      <c r="DXS1" s="92"/>
      <c r="DXT1" s="92"/>
      <c r="DXU1" s="92"/>
      <c r="DXV1" s="92"/>
      <c r="DXW1" s="92"/>
      <c r="DXX1" s="92"/>
      <c r="DXY1" s="92"/>
      <c r="DXZ1" s="92"/>
      <c r="DYA1" s="92"/>
      <c r="DYB1" s="92"/>
      <c r="DYC1" s="92"/>
      <c r="DYD1" s="92"/>
      <c r="DYE1" s="92"/>
      <c r="DYF1" s="92"/>
      <c r="DYG1" s="92"/>
      <c r="DYH1" s="92"/>
      <c r="DYI1" s="92"/>
      <c r="DYJ1" s="92"/>
      <c r="DYK1" s="92"/>
      <c r="DYL1" s="92"/>
      <c r="DYM1" s="92"/>
      <c r="DYN1" s="92"/>
      <c r="DYO1" s="92"/>
      <c r="DYP1" s="92"/>
      <c r="DYQ1" s="92"/>
      <c r="DYR1" s="92"/>
      <c r="DYS1" s="92"/>
      <c r="DYT1" s="92"/>
      <c r="DYU1" s="92"/>
      <c r="DYV1" s="92"/>
      <c r="DYW1" s="92"/>
      <c r="DYX1" s="92"/>
      <c r="DYY1" s="92"/>
      <c r="DYZ1" s="92"/>
      <c r="DZA1" s="92"/>
      <c r="DZB1" s="92"/>
      <c r="DZC1" s="92"/>
      <c r="DZD1" s="92"/>
      <c r="DZE1" s="92"/>
      <c r="DZF1" s="92"/>
      <c r="DZG1" s="92"/>
      <c r="DZH1" s="92"/>
      <c r="DZI1" s="92"/>
      <c r="DZJ1" s="92"/>
      <c r="DZK1" s="92"/>
      <c r="DZL1" s="92"/>
      <c r="DZM1" s="92"/>
      <c r="DZN1" s="92"/>
      <c r="DZO1" s="92"/>
      <c r="DZP1" s="92"/>
      <c r="DZQ1" s="92"/>
      <c r="DZR1" s="92"/>
      <c r="DZS1" s="92"/>
      <c r="DZT1" s="92"/>
      <c r="DZU1" s="92"/>
      <c r="DZV1" s="92"/>
      <c r="DZW1" s="92"/>
      <c r="DZX1" s="92"/>
      <c r="DZY1" s="92"/>
      <c r="DZZ1" s="92"/>
      <c r="EAA1" s="92"/>
      <c r="EAB1" s="92"/>
      <c r="EAC1" s="92"/>
      <c r="EAD1" s="92"/>
      <c r="EAE1" s="92"/>
      <c r="EAF1" s="92"/>
      <c r="EAG1" s="92"/>
      <c r="EAH1" s="92"/>
      <c r="EAI1" s="92"/>
      <c r="EAJ1" s="92"/>
      <c r="EAK1" s="92"/>
      <c r="EAL1" s="92"/>
      <c r="EAM1" s="92"/>
      <c r="EAN1" s="92"/>
      <c r="EAO1" s="92"/>
      <c r="EAP1" s="92"/>
      <c r="EAQ1" s="92"/>
      <c r="EAR1" s="92"/>
      <c r="EAS1" s="92"/>
      <c r="EAT1" s="92"/>
      <c r="EAU1" s="92"/>
      <c r="EAV1" s="92"/>
      <c r="EAW1" s="92"/>
      <c r="EAX1" s="92"/>
      <c r="EAY1" s="92"/>
      <c r="EAZ1" s="92"/>
      <c r="EBA1" s="92"/>
      <c r="EBB1" s="92"/>
      <c r="EBC1" s="92"/>
      <c r="EBD1" s="92"/>
      <c r="EBE1" s="92"/>
      <c r="EBF1" s="92"/>
      <c r="EBG1" s="92"/>
      <c r="EBH1" s="92"/>
      <c r="EBI1" s="92"/>
      <c r="EBJ1" s="92"/>
      <c r="EBK1" s="92"/>
      <c r="EBL1" s="92"/>
      <c r="EBM1" s="92"/>
      <c r="EBN1" s="92"/>
      <c r="EBO1" s="92"/>
      <c r="EBP1" s="92"/>
      <c r="EBQ1" s="92"/>
      <c r="EBR1" s="92"/>
      <c r="EBS1" s="92"/>
      <c r="EBT1" s="92"/>
      <c r="EBU1" s="92"/>
      <c r="EBV1" s="92"/>
      <c r="EBW1" s="92"/>
      <c r="EBX1" s="92"/>
      <c r="EBY1" s="92"/>
      <c r="EBZ1" s="92"/>
      <c r="ECA1" s="92"/>
      <c r="ECB1" s="92"/>
      <c r="ECC1" s="92"/>
      <c r="ECD1" s="92"/>
      <c r="ECE1" s="92"/>
      <c r="ECF1" s="92"/>
      <c r="ECG1" s="92"/>
      <c r="ECH1" s="92"/>
      <c r="ECI1" s="92"/>
      <c r="ECJ1" s="92"/>
      <c r="ECK1" s="92"/>
      <c r="ECL1" s="92"/>
      <c r="ECM1" s="92"/>
      <c r="ECN1" s="92"/>
      <c r="ECO1" s="92"/>
      <c r="ECP1" s="92"/>
      <c r="ECQ1" s="92"/>
      <c r="ECR1" s="92"/>
      <c r="ECS1" s="92"/>
      <c r="ECT1" s="92"/>
      <c r="ECU1" s="92"/>
      <c r="ECV1" s="92"/>
      <c r="ECW1" s="92"/>
      <c r="ECX1" s="92"/>
      <c r="ECY1" s="92"/>
      <c r="ECZ1" s="92"/>
      <c r="EDA1" s="92"/>
      <c r="EDB1" s="92"/>
      <c r="EDC1" s="92"/>
      <c r="EDD1" s="92"/>
      <c r="EDE1" s="92"/>
      <c r="EDF1" s="92"/>
      <c r="EDG1" s="92"/>
      <c r="EDH1" s="92"/>
      <c r="EDI1" s="92"/>
      <c r="EDJ1" s="92"/>
      <c r="EDK1" s="92"/>
      <c r="EDL1" s="92"/>
      <c r="EDM1" s="92"/>
      <c r="EDN1" s="92"/>
      <c r="EDO1" s="92"/>
      <c r="EDP1" s="92"/>
      <c r="EDQ1" s="92"/>
      <c r="EDR1" s="92"/>
      <c r="EDS1" s="92"/>
      <c r="EDT1" s="92"/>
      <c r="EDU1" s="92"/>
      <c r="EDV1" s="92"/>
      <c r="EDW1" s="92"/>
      <c r="EDX1" s="92"/>
      <c r="EDY1" s="92"/>
      <c r="EDZ1" s="92"/>
      <c r="EEA1" s="92"/>
      <c r="EEB1" s="92"/>
      <c r="EEC1" s="92"/>
      <c r="EED1" s="92"/>
      <c r="EEE1" s="92"/>
      <c r="EEF1" s="92"/>
      <c r="EEG1" s="92"/>
      <c r="EEH1" s="92"/>
      <c r="EEI1" s="92"/>
      <c r="EEJ1" s="92"/>
      <c r="EEK1" s="92"/>
      <c r="EEL1" s="92"/>
      <c r="EEM1" s="92"/>
      <c r="EEN1" s="92"/>
      <c r="EEO1" s="92"/>
      <c r="EEP1" s="92"/>
      <c r="EEQ1" s="92"/>
      <c r="EER1" s="92"/>
      <c r="EES1" s="92"/>
      <c r="EET1" s="92"/>
      <c r="EEU1" s="92"/>
      <c r="EEV1" s="92"/>
      <c r="EEW1" s="92"/>
      <c r="EEX1" s="92"/>
      <c r="EEY1" s="92"/>
      <c r="EEZ1" s="92"/>
      <c r="EFA1" s="92"/>
      <c r="EFB1" s="92"/>
      <c r="EFC1" s="92"/>
      <c r="EFD1" s="92"/>
      <c r="EFE1" s="92"/>
      <c r="EFF1" s="92"/>
      <c r="EFG1" s="92"/>
      <c r="EFH1" s="92"/>
      <c r="EFI1" s="92"/>
      <c r="EFJ1" s="92"/>
      <c r="EFK1" s="92"/>
      <c r="EFL1" s="92"/>
      <c r="EFM1" s="92"/>
      <c r="EFN1" s="92"/>
      <c r="EFO1" s="92"/>
      <c r="EFP1" s="92"/>
      <c r="EFQ1" s="92"/>
      <c r="EFR1" s="92"/>
      <c r="EFS1" s="92"/>
      <c r="EFT1" s="92"/>
      <c r="EFU1" s="92"/>
      <c r="EFV1" s="92"/>
      <c r="EFW1" s="92"/>
      <c r="EFX1" s="92"/>
      <c r="EFY1" s="92"/>
      <c r="EFZ1" s="92"/>
      <c r="EGA1" s="92"/>
      <c r="EGB1" s="92"/>
      <c r="EGC1" s="92"/>
      <c r="EGD1" s="92"/>
      <c r="EGE1" s="92"/>
      <c r="EGF1" s="92"/>
      <c r="EGG1" s="92"/>
      <c r="EGH1" s="92"/>
      <c r="EGI1" s="92"/>
      <c r="EGJ1" s="92"/>
      <c r="EGK1" s="92"/>
      <c r="EGL1" s="92"/>
      <c r="EGM1" s="92"/>
      <c r="EGN1" s="92"/>
      <c r="EGO1" s="92"/>
      <c r="EGP1" s="92"/>
      <c r="EGQ1" s="92"/>
      <c r="EGR1" s="92"/>
      <c r="EGS1" s="92"/>
      <c r="EGT1" s="92"/>
      <c r="EGU1" s="92"/>
      <c r="EGV1" s="92"/>
      <c r="EGW1" s="92"/>
      <c r="EGX1" s="92"/>
      <c r="EGY1" s="92"/>
      <c r="EGZ1" s="92"/>
      <c r="EHA1" s="92"/>
      <c r="EHB1" s="92"/>
      <c r="EHC1" s="92"/>
      <c r="EHD1" s="92"/>
      <c r="EHE1" s="92"/>
      <c r="EHF1" s="92"/>
      <c r="EHG1" s="92"/>
      <c r="EHH1" s="92"/>
      <c r="EHI1" s="92"/>
      <c r="EHJ1" s="92"/>
      <c r="EHK1" s="92"/>
      <c r="EHL1" s="92"/>
      <c r="EHM1" s="92"/>
      <c r="EHN1" s="92"/>
      <c r="EHO1" s="92"/>
      <c r="EHP1" s="92"/>
      <c r="EHQ1" s="92"/>
      <c r="EHR1" s="92"/>
      <c r="EHS1" s="92"/>
      <c r="EHT1" s="92"/>
      <c r="EHU1" s="92"/>
      <c r="EHV1" s="92"/>
      <c r="EHW1" s="92"/>
      <c r="EHX1" s="92"/>
      <c r="EHY1" s="92"/>
      <c r="EHZ1" s="92"/>
      <c r="EIA1" s="92"/>
      <c r="EIB1" s="92"/>
      <c r="EIC1" s="92"/>
      <c r="EID1" s="92"/>
      <c r="EIE1" s="92"/>
      <c r="EIF1" s="92"/>
      <c r="EIG1" s="92"/>
      <c r="EIH1" s="92"/>
      <c r="EII1" s="92"/>
      <c r="EIJ1" s="92"/>
      <c r="EIK1" s="92"/>
      <c r="EIL1" s="92"/>
      <c r="EIM1" s="92"/>
      <c r="EIN1" s="92"/>
      <c r="EIO1" s="92"/>
      <c r="EIP1" s="92"/>
      <c r="EIQ1" s="92"/>
      <c r="EIR1" s="92"/>
      <c r="EIS1" s="92"/>
      <c r="EIT1" s="92"/>
      <c r="EIU1" s="92"/>
      <c r="EIV1" s="92"/>
      <c r="EIW1" s="92"/>
      <c r="EIX1" s="92"/>
      <c r="EIY1" s="92"/>
      <c r="EIZ1" s="92"/>
      <c r="EJA1" s="92"/>
      <c r="EJB1" s="92"/>
      <c r="EJC1" s="92"/>
      <c r="EJD1" s="92"/>
      <c r="EJE1" s="92"/>
      <c r="EJF1" s="92"/>
      <c r="EJG1" s="92"/>
      <c r="EJH1" s="92"/>
      <c r="EJI1" s="92"/>
      <c r="EJJ1" s="92"/>
      <c r="EJK1" s="92"/>
      <c r="EJL1" s="92"/>
      <c r="EJM1" s="92"/>
      <c r="EJN1" s="92"/>
      <c r="EJO1" s="92"/>
      <c r="EJP1" s="92"/>
      <c r="EJQ1" s="92"/>
      <c r="EJR1" s="92"/>
      <c r="EJS1" s="92"/>
      <c r="EJT1" s="92"/>
      <c r="EJU1" s="92"/>
      <c r="EJV1" s="92"/>
      <c r="EJW1" s="92"/>
      <c r="EJX1" s="92"/>
      <c r="EJY1" s="92"/>
      <c r="EJZ1" s="92"/>
      <c r="EKA1" s="92"/>
      <c r="EKB1" s="92"/>
      <c r="EKC1" s="92"/>
      <c r="EKD1" s="92"/>
      <c r="EKE1" s="92"/>
      <c r="EKF1" s="92"/>
      <c r="EKG1" s="92"/>
      <c r="EKH1" s="92"/>
      <c r="EKI1" s="92"/>
      <c r="EKJ1" s="92"/>
      <c r="EKK1" s="92"/>
      <c r="EKL1" s="92"/>
      <c r="EKM1" s="92"/>
      <c r="EKN1" s="92"/>
      <c r="EKO1" s="92"/>
      <c r="EKP1" s="92"/>
      <c r="EKQ1" s="92"/>
      <c r="EKR1" s="92"/>
      <c r="EKS1" s="92"/>
      <c r="EKT1" s="92"/>
      <c r="EKU1" s="92"/>
      <c r="EKV1" s="92"/>
      <c r="EKW1" s="92"/>
      <c r="EKX1" s="92"/>
      <c r="EKY1" s="92"/>
      <c r="EKZ1" s="92"/>
      <c r="ELA1" s="92"/>
      <c r="ELB1" s="92"/>
      <c r="ELC1" s="92"/>
      <c r="ELD1" s="92"/>
      <c r="ELE1" s="92"/>
      <c r="ELF1" s="92"/>
      <c r="ELG1" s="92"/>
      <c r="ELH1" s="92"/>
      <c r="ELI1" s="92"/>
      <c r="ELJ1" s="92"/>
      <c r="ELK1" s="92"/>
      <c r="ELL1" s="92"/>
      <c r="ELM1" s="92"/>
      <c r="ELN1" s="92"/>
      <c r="ELO1" s="92"/>
      <c r="ELP1" s="92"/>
      <c r="ELQ1" s="92"/>
      <c r="ELR1" s="92"/>
      <c r="ELS1" s="92"/>
      <c r="ELT1" s="92"/>
      <c r="ELU1" s="92"/>
      <c r="ELV1" s="92"/>
      <c r="ELW1" s="92"/>
      <c r="ELX1" s="92"/>
      <c r="ELY1" s="92"/>
      <c r="ELZ1" s="92"/>
      <c r="EMA1" s="92"/>
      <c r="EMB1" s="92"/>
      <c r="EMC1" s="92"/>
      <c r="EMD1" s="92"/>
      <c r="EME1" s="92"/>
      <c r="EMF1" s="92"/>
      <c r="EMG1" s="92"/>
      <c r="EMH1" s="92"/>
      <c r="EMI1" s="92"/>
      <c r="EMJ1" s="92"/>
      <c r="EMK1" s="92"/>
      <c r="EML1" s="92"/>
      <c r="EMM1" s="92"/>
      <c r="EMN1" s="92"/>
      <c r="EMO1" s="92"/>
      <c r="EMP1" s="92"/>
      <c r="EMQ1" s="92"/>
      <c r="EMR1" s="92"/>
      <c r="EMS1" s="92"/>
      <c r="EMT1" s="92"/>
      <c r="EMU1" s="92"/>
      <c r="EMV1" s="92"/>
      <c r="EMW1" s="92"/>
      <c r="EMX1" s="92"/>
      <c r="EMY1" s="92"/>
      <c r="EMZ1" s="92"/>
      <c r="ENA1" s="92"/>
      <c r="ENB1" s="92"/>
      <c r="ENC1" s="92"/>
      <c r="END1" s="92"/>
      <c r="ENE1" s="92"/>
      <c r="ENF1" s="92"/>
      <c r="ENG1" s="92"/>
      <c r="ENH1" s="92"/>
      <c r="ENI1" s="92"/>
      <c r="ENJ1" s="92"/>
      <c r="ENK1" s="92"/>
      <c r="ENL1" s="92"/>
      <c r="ENM1" s="92"/>
      <c r="ENN1" s="92"/>
      <c r="ENO1" s="92"/>
      <c r="ENP1" s="92"/>
      <c r="ENQ1" s="92"/>
      <c r="ENR1" s="92"/>
      <c r="ENS1" s="92"/>
      <c r="ENT1" s="92"/>
      <c r="ENU1" s="92"/>
      <c r="ENV1" s="92"/>
      <c r="ENW1" s="92"/>
      <c r="ENX1" s="92"/>
      <c r="ENY1" s="92"/>
      <c r="ENZ1" s="92"/>
      <c r="EOA1" s="92"/>
      <c r="EOB1" s="92"/>
      <c r="EOC1" s="92"/>
      <c r="EOD1" s="92"/>
      <c r="EOE1" s="92"/>
      <c r="EOF1" s="92"/>
      <c r="EOG1" s="92"/>
      <c r="EOH1" s="92"/>
      <c r="EOI1" s="92"/>
      <c r="EOJ1" s="92"/>
      <c r="EOK1" s="92"/>
      <c r="EOL1" s="92"/>
      <c r="EOM1" s="92"/>
      <c r="EON1" s="92"/>
      <c r="EOO1" s="92"/>
      <c r="EOP1" s="92"/>
      <c r="EOQ1" s="92"/>
      <c r="EOR1" s="92"/>
      <c r="EOS1" s="92"/>
      <c r="EOT1" s="92"/>
      <c r="EOU1" s="92"/>
      <c r="EOV1" s="92"/>
      <c r="EOW1" s="92"/>
      <c r="EOX1" s="92"/>
      <c r="EOY1" s="92"/>
      <c r="EOZ1" s="92"/>
      <c r="EPA1" s="92"/>
      <c r="EPB1" s="92"/>
      <c r="EPC1" s="92"/>
      <c r="EPD1" s="92"/>
      <c r="EPE1" s="92"/>
      <c r="EPF1" s="92"/>
      <c r="EPG1" s="92"/>
      <c r="EPH1" s="92"/>
      <c r="EPI1" s="92"/>
      <c r="EPJ1" s="92"/>
      <c r="EPK1" s="92"/>
      <c r="EPL1" s="92"/>
      <c r="EPM1" s="92"/>
      <c r="EPN1" s="92"/>
      <c r="EPO1" s="92"/>
      <c r="EPP1" s="92"/>
      <c r="EPQ1" s="92"/>
      <c r="EPR1" s="92"/>
      <c r="EPS1" s="92"/>
      <c r="EPT1" s="92"/>
      <c r="EPU1" s="92"/>
      <c r="EPV1" s="92"/>
      <c r="EPW1" s="92"/>
      <c r="EPX1" s="92"/>
      <c r="EPY1" s="92"/>
      <c r="EPZ1" s="92"/>
      <c r="EQA1" s="92"/>
      <c r="EQB1" s="92"/>
      <c r="EQC1" s="92"/>
      <c r="EQD1" s="92"/>
      <c r="EQE1" s="92"/>
      <c r="EQF1" s="92"/>
      <c r="EQG1" s="92"/>
      <c r="EQH1" s="92"/>
      <c r="EQI1" s="92"/>
      <c r="EQJ1" s="92"/>
      <c r="EQK1" s="92"/>
      <c r="EQL1" s="92"/>
      <c r="EQM1" s="92"/>
      <c r="EQN1" s="92"/>
      <c r="EQO1" s="92"/>
      <c r="EQP1" s="92"/>
      <c r="EQQ1" s="92"/>
      <c r="EQR1" s="92"/>
      <c r="EQS1" s="92"/>
      <c r="EQT1" s="92"/>
      <c r="EQU1" s="92"/>
      <c r="EQV1" s="92"/>
      <c r="EQW1" s="92"/>
      <c r="EQX1" s="92"/>
      <c r="EQY1" s="92"/>
      <c r="EQZ1" s="92"/>
      <c r="ERA1" s="92"/>
      <c r="ERB1" s="92"/>
      <c r="ERC1" s="92"/>
      <c r="ERD1" s="92"/>
      <c r="ERE1" s="92"/>
      <c r="ERF1" s="92"/>
      <c r="ERG1" s="92"/>
      <c r="ERH1" s="92"/>
      <c r="ERI1" s="92"/>
      <c r="ERJ1" s="92"/>
      <c r="ERK1" s="92"/>
      <c r="ERL1" s="92"/>
      <c r="ERM1" s="92"/>
      <c r="ERN1" s="92"/>
      <c r="ERO1" s="92"/>
      <c r="ERP1" s="92"/>
      <c r="ERQ1" s="92"/>
      <c r="ERR1" s="92"/>
      <c r="ERS1" s="92"/>
      <c r="ERT1" s="92"/>
      <c r="ERU1" s="92"/>
      <c r="ERV1" s="92"/>
      <c r="ERW1" s="92"/>
      <c r="ERX1" s="92"/>
      <c r="ERY1" s="92"/>
      <c r="ERZ1" s="92"/>
      <c r="ESA1" s="92"/>
      <c r="ESB1" s="92"/>
      <c r="ESC1" s="92"/>
      <c r="ESD1" s="92"/>
      <c r="ESE1" s="92"/>
      <c r="ESF1" s="92"/>
      <c r="ESG1" s="92"/>
      <c r="ESH1" s="92"/>
      <c r="ESI1" s="92"/>
      <c r="ESJ1" s="92"/>
      <c r="ESK1" s="92"/>
      <c r="ESL1" s="92"/>
      <c r="ESM1" s="92"/>
      <c r="ESN1" s="92"/>
      <c r="ESO1" s="92"/>
      <c r="ESP1" s="92"/>
      <c r="ESQ1" s="92"/>
      <c r="ESR1" s="92"/>
      <c r="ESS1" s="92"/>
      <c r="EST1" s="92"/>
      <c r="ESU1" s="92"/>
      <c r="ESV1" s="92"/>
      <c r="ESW1" s="92"/>
      <c r="ESX1" s="92"/>
      <c r="ESY1" s="92"/>
      <c r="ESZ1" s="92"/>
      <c r="ETA1" s="92"/>
      <c r="ETB1" s="92"/>
      <c r="ETC1" s="92"/>
      <c r="ETD1" s="92"/>
      <c r="ETE1" s="92"/>
      <c r="ETF1" s="92"/>
      <c r="ETG1" s="92"/>
      <c r="ETH1" s="92"/>
      <c r="ETI1" s="92"/>
      <c r="ETJ1" s="92"/>
      <c r="ETK1" s="92"/>
      <c r="ETL1" s="92"/>
      <c r="ETM1" s="92"/>
      <c r="ETN1" s="92"/>
      <c r="ETO1" s="92"/>
      <c r="ETP1" s="92"/>
      <c r="ETQ1" s="92"/>
      <c r="ETR1" s="92"/>
      <c r="ETS1" s="92"/>
      <c r="ETT1" s="92"/>
      <c r="ETU1" s="92"/>
      <c r="ETV1" s="92"/>
      <c r="ETW1" s="92"/>
      <c r="ETX1" s="92"/>
      <c r="ETY1" s="92"/>
      <c r="ETZ1" s="92"/>
      <c r="EUA1" s="92"/>
      <c r="EUB1" s="92"/>
      <c r="EUC1" s="92"/>
      <c r="EUD1" s="92"/>
      <c r="EUE1" s="92"/>
      <c r="EUF1" s="92"/>
      <c r="EUG1" s="92"/>
      <c r="EUH1" s="92"/>
      <c r="EUI1" s="92"/>
      <c r="EUJ1" s="92"/>
      <c r="EUK1" s="92"/>
      <c r="EUL1" s="92"/>
      <c r="EUM1" s="92"/>
      <c r="EUN1" s="92"/>
      <c r="EUO1" s="92"/>
      <c r="EUP1" s="92"/>
      <c r="EUQ1" s="92"/>
      <c r="EUR1" s="92"/>
      <c r="EUS1" s="92"/>
      <c r="EUT1" s="92"/>
      <c r="EUU1" s="92"/>
      <c r="EUV1" s="92"/>
      <c r="EUW1" s="92"/>
      <c r="EUX1" s="92"/>
      <c r="EUY1" s="92"/>
      <c r="EUZ1" s="92"/>
      <c r="EVA1" s="92"/>
      <c r="EVB1" s="92"/>
      <c r="EVC1" s="92"/>
      <c r="EVD1" s="92"/>
      <c r="EVE1" s="92"/>
      <c r="EVF1" s="92"/>
      <c r="EVG1" s="92"/>
      <c r="EVH1" s="92"/>
      <c r="EVI1" s="92"/>
      <c r="EVJ1" s="92"/>
      <c r="EVK1" s="92"/>
      <c r="EVL1" s="92"/>
      <c r="EVM1" s="92"/>
      <c r="EVN1" s="92"/>
      <c r="EVO1" s="92"/>
      <c r="EVP1" s="92"/>
      <c r="EVQ1" s="92"/>
      <c r="EVR1" s="92"/>
      <c r="EVS1" s="92"/>
      <c r="EVT1" s="92"/>
      <c r="EVU1" s="92"/>
      <c r="EVV1" s="92"/>
      <c r="EVW1" s="92"/>
      <c r="EVX1" s="92"/>
      <c r="EVY1" s="92"/>
      <c r="EVZ1" s="92"/>
      <c r="EWA1" s="92"/>
      <c r="EWB1" s="92"/>
      <c r="EWC1" s="92"/>
      <c r="EWD1" s="92"/>
      <c r="EWE1" s="92"/>
      <c r="EWF1" s="92"/>
      <c r="EWG1" s="92"/>
      <c r="EWH1" s="92"/>
      <c r="EWI1" s="92"/>
      <c r="EWJ1" s="92"/>
      <c r="EWK1" s="92"/>
      <c r="EWL1" s="92"/>
      <c r="EWM1" s="92"/>
      <c r="EWN1" s="92"/>
      <c r="EWO1" s="92"/>
      <c r="EWP1" s="92"/>
      <c r="EWQ1" s="92"/>
      <c r="EWR1" s="92"/>
      <c r="EWS1" s="92"/>
      <c r="EWT1" s="92"/>
      <c r="EWU1" s="92"/>
      <c r="EWV1" s="92"/>
      <c r="EWW1" s="92"/>
      <c r="EWX1" s="92"/>
      <c r="EWY1" s="92"/>
      <c r="EWZ1" s="92"/>
      <c r="EXA1" s="92"/>
      <c r="EXB1" s="92"/>
      <c r="EXC1" s="92"/>
      <c r="EXD1" s="92"/>
      <c r="EXE1" s="92"/>
      <c r="EXF1" s="92"/>
      <c r="EXG1" s="92"/>
      <c r="EXH1" s="92"/>
      <c r="EXI1" s="92"/>
      <c r="EXJ1" s="92"/>
      <c r="EXK1" s="92"/>
      <c r="EXL1" s="92"/>
      <c r="EXM1" s="92"/>
      <c r="EXN1" s="92"/>
      <c r="EXO1" s="92"/>
      <c r="EXP1" s="92"/>
      <c r="EXQ1" s="92"/>
      <c r="EXR1" s="92"/>
      <c r="EXS1" s="92"/>
      <c r="EXT1" s="92"/>
      <c r="EXU1" s="92"/>
      <c r="EXV1" s="92"/>
      <c r="EXW1" s="92"/>
      <c r="EXX1" s="92"/>
      <c r="EXY1" s="92"/>
      <c r="EXZ1" s="92"/>
      <c r="EYA1" s="92"/>
      <c r="EYB1" s="92"/>
      <c r="EYC1" s="92"/>
      <c r="EYD1" s="92"/>
      <c r="EYE1" s="92"/>
      <c r="EYF1" s="92"/>
      <c r="EYG1" s="92"/>
      <c r="EYH1" s="92"/>
      <c r="EYI1" s="92"/>
      <c r="EYJ1" s="92"/>
      <c r="EYK1" s="92"/>
      <c r="EYL1" s="92"/>
      <c r="EYM1" s="92"/>
      <c r="EYN1" s="92"/>
      <c r="EYO1" s="92"/>
      <c r="EYP1" s="92"/>
      <c r="EYQ1" s="92"/>
      <c r="EYR1" s="92"/>
      <c r="EYS1" s="92"/>
      <c r="EYT1" s="92"/>
      <c r="EYU1" s="92"/>
      <c r="EYV1" s="92"/>
      <c r="EYW1" s="92"/>
      <c r="EYX1" s="92"/>
      <c r="EYY1" s="92"/>
      <c r="EYZ1" s="92"/>
      <c r="EZA1" s="92"/>
      <c r="EZB1" s="92"/>
      <c r="EZC1" s="92"/>
      <c r="EZD1" s="92"/>
      <c r="EZE1" s="92"/>
      <c r="EZF1" s="92"/>
      <c r="EZG1" s="92"/>
      <c r="EZH1" s="92"/>
      <c r="EZI1" s="92"/>
      <c r="EZJ1" s="92"/>
      <c r="EZK1" s="92"/>
      <c r="EZL1" s="92"/>
      <c r="EZM1" s="92"/>
      <c r="EZN1" s="92"/>
      <c r="EZO1" s="92"/>
      <c r="EZP1" s="92"/>
      <c r="EZQ1" s="92"/>
      <c r="EZR1" s="92"/>
      <c r="EZS1" s="92"/>
      <c r="EZT1" s="92"/>
      <c r="EZU1" s="92"/>
      <c r="EZV1" s="92"/>
      <c r="EZW1" s="92"/>
      <c r="EZX1" s="92"/>
      <c r="EZY1" s="92"/>
      <c r="EZZ1" s="92"/>
      <c r="FAA1" s="92"/>
      <c r="FAB1" s="92"/>
      <c r="FAC1" s="92"/>
      <c r="FAD1" s="92"/>
      <c r="FAE1" s="92"/>
      <c r="FAF1" s="92"/>
      <c r="FAG1" s="92"/>
      <c r="FAH1" s="92"/>
      <c r="FAI1" s="92"/>
      <c r="FAJ1" s="92"/>
      <c r="FAK1" s="92"/>
      <c r="FAL1" s="92"/>
      <c r="FAM1" s="92"/>
      <c r="FAN1" s="92"/>
      <c r="FAO1" s="92"/>
      <c r="FAP1" s="92"/>
      <c r="FAQ1" s="92"/>
      <c r="FAR1" s="92"/>
      <c r="FAS1" s="92"/>
      <c r="FAT1" s="92"/>
      <c r="FAU1" s="92"/>
      <c r="FAV1" s="92"/>
      <c r="FAW1" s="92"/>
      <c r="FAX1" s="92"/>
      <c r="FAY1" s="92"/>
      <c r="FAZ1" s="92"/>
      <c r="FBA1" s="92"/>
      <c r="FBB1" s="92"/>
      <c r="FBC1" s="92"/>
      <c r="FBD1" s="92"/>
      <c r="FBE1" s="92"/>
      <c r="FBF1" s="92"/>
      <c r="FBG1" s="92"/>
      <c r="FBH1" s="92"/>
      <c r="FBI1" s="92"/>
      <c r="FBJ1" s="92"/>
      <c r="FBK1" s="92"/>
      <c r="FBL1" s="92"/>
      <c r="FBM1" s="92"/>
      <c r="FBN1" s="92"/>
      <c r="FBO1" s="92"/>
      <c r="FBP1" s="92"/>
      <c r="FBQ1" s="92"/>
      <c r="FBR1" s="92"/>
      <c r="FBS1" s="92"/>
      <c r="FBT1" s="92"/>
      <c r="FBU1" s="92"/>
      <c r="FBV1" s="92"/>
      <c r="FBW1" s="92"/>
      <c r="FBX1" s="92"/>
      <c r="FBY1" s="92"/>
      <c r="FBZ1" s="92"/>
      <c r="FCA1" s="92"/>
      <c r="FCB1" s="92"/>
      <c r="FCC1" s="92"/>
      <c r="FCD1" s="92"/>
      <c r="FCE1" s="92"/>
      <c r="FCF1" s="92"/>
      <c r="FCG1" s="92"/>
      <c r="FCH1" s="92"/>
      <c r="FCI1" s="92"/>
      <c r="FCJ1" s="92"/>
      <c r="FCK1" s="92"/>
      <c r="FCL1" s="92"/>
      <c r="FCM1" s="92"/>
      <c r="FCN1" s="92"/>
      <c r="FCO1" s="92"/>
      <c r="FCP1" s="92"/>
      <c r="FCQ1" s="92"/>
      <c r="FCR1" s="92"/>
      <c r="FCS1" s="92"/>
      <c r="FCT1" s="92"/>
      <c r="FCU1" s="92"/>
      <c r="FCV1" s="92"/>
      <c r="FCW1" s="92"/>
      <c r="FCX1" s="92"/>
      <c r="FCY1" s="92"/>
      <c r="FCZ1" s="92"/>
      <c r="FDA1" s="92"/>
      <c r="FDB1" s="92"/>
      <c r="FDC1" s="92"/>
      <c r="FDD1" s="92"/>
      <c r="FDE1" s="92"/>
      <c r="FDF1" s="92"/>
      <c r="FDG1" s="92"/>
      <c r="FDH1" s="92"/>
      <c r="FDI1" s="92"/>
      <c r="FDJ1" s="92"/>
      <c r="FDK1" s="92"/>
      <c r="FDL1" s="92"/>
      <c r="FDM1" s="92"/>
      <c r="FDN1" s="92"/>
      <c r="FDO1" s="92"/>
      <c r="FDP1" s="92"/>
      <c r="FDQ1" s="92"/>
      <c r="FDR1" s="92"/>
      <c r="FDS1" s="92"/>
      <c r="FDT1" s="92"/>
      <c r="FDU1" s="92"/>
      <c r="FDV1" s="92"/>
      <c r="FDW1" s="92"/>
      <c r="FDX1" s="92"/>
      <c r="FDY1" s="92"/>
      <c r="FDZ1" s="92"/>
      <c r="FEA1" s="92"/>
      <c r="FEB1" s="92"/>
      <c r="FEC1" s="92"/>
      <c r="FED1" s="92"/>
      <c r="FEE1" s="92"/>
      <c r="FEF1" s="92"/>
      <c r="FEG1" s="92"/>
      <c r="FEH1" s="92"/>
      <c r="FEI1" s="92"/>
      <c r="FEJ1" s="92"/>
      <c r="FEK1" s="92"/>
      <c r="FEL1" s="92"/>
      <c r="FEM1" s="92"/>
      <c r="FEN1" s="92"/>
      <c r="FEO1" s="92"/>
      <c r="FEP1" s="92"/>
      <c r="FEQ1" s="92"/>
      <c r="FER1" s="92"/>
      <c r="FES1" s="92"/>
      <c r="FET1" s="92"/>
      <c r="FEU1" s="92"/>
      <c r="FEV1" s="92"/>
      <c r="FEW1" s="92"/>
      <c r="FEX1" s="92"/>
      <c r="FEY1" s="92"/>
      <c r="FEZ1" s="92"/>
      <c r="FFA1" s="92"/>
      <c r="FFB1" s="92"/>
      <c r="FFC1" s="92"/>
      <c r="FFD1" s="92"/>
      <c r="FFE1" s="92"/>
      <c r="FFF1" s="92"/>
      <c r="FFG1" s="92"/>
      <c r="FFH1" s="92"/>
      <c r="FFI1" s="92"/>
      <c r="FFJ1" s="92"/>
      <c r="FFK1" s="92"/>
      <c r="FFL1" s="92"/>
      <c r="FFM1" s="92"/>
      <c r="FFN1" s="92"/>
      <c r="FFO1" s="92"/>
      <c r="FFP1" s="92"/>
      <c r="FFQ1" s="92"/>
      <c r="FFR1" s="92"/>
      <c r="FFS1" s="92"/>
      <c r="FFT1" s="92"/>
      <c r="FFU1" s="92"/>
      <c r="FFV1" s="92"/>
      <c r="FFW1" s="92"/>
      <c r="FFX1" s="92"/>
      <c r="FFY1" s="92"/>
      <c r="FFZ1" s="92"/>
      <c r="FGA1" s="92"/>
      <c r="FGB1" s="92"/>
      <c r="FGC1" s="92"/>
      <c r="FGD1" s="92"/>
      <c r="FGE1" s="92"/>
      <c r="FGF1" s="92"/>
      <c r="FGG1" s="92"/>
      <c r="FGH1" s="92"/>
      <c r="FGI1" s="92"/>
      <c r="FGJ1" s="92"/>
      <c r="FGK1" s="92"/>
      <c r="FGL1" s="92"/>
      <c r="FGM1" s="92"/>
      <c r="FGN1" s="92"/>
      <c r="FGO1" s="92"/>
      <c r="FGP1" s="92"/>
      <c r="FGQ1" s="92"/>
      <c r="FGR1" s="92"/>
      <c r="FGS1" s="92"/>
      <c r="FGT1" s="92"/>
      <c r="FGU1" s="92"/>
      <c r="FGV1" s="92"/>
      <c r="FGW1" s="92"/>
      <c r="FGX1" s="92"/>
      <c r="FGY1" s="92"/>
      <c r="FGZ1" s="92"/>
      <c r="FHA1" s="92"/>
      <c r="FHB1" s="92"/>
      <c r="FHC1" s="92"/>
      <c r="FHD1" s="92"/>
      <c r="FHE1" s="92"/>
      <c r="FHF1" s="92"/>
      <c r="FHG1" s="92"/>
      <c r="FHH1" s="92"/>
      <c r="FHI1" s="92"/>
      <c r="FHJ1" s="92"/>
      <c r="FHK1" s="92"/>
      <c r="FHL1" s="92"/>
      <c r="FHM1" s="92"/>
      <c r="FHN1" s="92"/>
      <c r="FHO1" s="92"/>
      <c r="FHP1" s="92"/>
      <c r="FHQ1" s="92"/>
      <c r="FHR1" s="92"/>
      <c r="FHS1" s="92"/>
      <c r="FHT1" s="92"/>
      <c r="FHU1" s="92"/>
      <c r="FHV1" s="92"/>
      <c r="FHW1" s="92"/>
      <c r="FHX1" s="92"/>
      <c r="FHY1" s="92"/>
      <c r="FHZ1" s="92"/>
      <c r="FIA1" s="92"/>
      <c r="FIB1" s="92"/>
      <c r="FIC1" s="92"/>
      <c r="FID1" s="92"/>
      <c r="FIE1" s="92"/>
      <c r="FIF1" s="92"/>
      <c r="FIG1" s="92"/>
      <c r="FIH1" s="92"/>
      <c r="FII1" s="92"/>
      <c r="FIJ1" s="92"/>
      <c r="FIK1" s="92"/>
      <c r="FIL1" s="92"/>
      <c r="FIM1" s="92"/>
      <c r="FIN1" s="92"/>
      <c r="FIO1" s="92"/>
      <c r="FIP1" s="92"/>
      <c r="FIQ1" s="92"/>
      <c r="FIR1" s="92"/>
      <c r="FIS1" s="92"/>
      <c r="FIT1" s="92"/>
      <c r="FIU1" s="92"/>
      <c r="FIV1" s="92"/>
      <c r="FIW1" s="92"/>
      <c r="FIX1" s="92"/>
      <c r="FIY1" s="92"/>
      <c r="FIZ1" s="92"/>
      <c r="FJA1" s="92"/>
      <c r="FJB1" s="92"/>
      <c r="FJC1" s="92"/>
      <c r="FJD1" s="92"/>
      <c r="FJE1" s="92"/>
      <c r="FJF1" s="92"/>
      <c r="FJG1" s="92"/>
      <c r="FJH1" s="92"/>
      <c r="FJI1" s="92"/>
      <c r="FJJ1" s="92"/>
      <c r="FJK1" s="92"/>
      <c r="FJL1" s="92"/>
      <c r="FJM1" s="92"/>
      <c r="FJN1" s="92"/>
      <c r="FJO1" s="92"/>
      <c r="FJP1" s="92"/>
      <c r="FJQ1" s="92"/>
      <c r="FJR1" s="92"/>
      <c r="FJS1" s="92"/>
      <c r="FJT1" s="92"/>
      <c r="FJU1" s="92"/>
      <c r="FJV1" s="92"/>
      <c r="FJW1" s="92"/>
      <c r="FJX1" s="92"/>
      <c r="FJY1" s="92"/>
      <c r="FJZ1" s="92"/>
      <c r="FKA1" s="92"/>
      <c r="FKB1" s="92"/>
      <c r="FKC1" s="92"/>
      <c r="FKD1" s="92"/>
      <c r="FKE1" s="92"/>
      <c r="FKF1" s="92"/>
      <c r="FKG1" s="92"/>
      <c r="FKH1" s="92"/>
      <c r="FKI1" s="92"/>
      <c r="FKJ1" s="92"/>
      <c r="FKK1" s="92"/>
      <c r="FKL1" s="92"/>
      <c r="FKM1" s="92"/>
      <c r="FKN1" s="92"/>
      <c r="FKO1" s="92"/>
      <c r="FKP1" s="92"/>
      <c r="FKQ1" s="92"/>
      <c r="FKR1" s="92"/>
      <c r="FKS1" s="92"/>
      <c r="FKT1" s="92"/>
      <c r="FKU1" s="92"/>
      <c r="FKV1" s="92"/>
      <c r="FKW1" s="92"/>
      <c r="FKX1" s="92"/>
      <c r="FKY1" s="92"/>
      <c r="FKZ1" s="92"/>
      <c r="FLA1" s="92"/>
      <c r="FLB1" s="92"/>
      <c r="FLC1" s="92"/>
      <c r="FLD1" s="92"/>
      <c r="FLE1" s="92"/>
      <c r="FLF1" s="92"/>
      <c r="FLG1" s="92"/>
      <c r="FLH1" s="92"/>
      <c r="FLI1" s="92"/>
      <c r="FLJ1" s="92"/>
      <c r="FLK1" s="92"/>
      <c r="FLL1" s="92"/>
      <c r="FLM1" s="92"/>
      <c r="FLN1" s="92"/>
      <c r="FLO1" s="92"/>
      <c r="FLP1" s="92"/>
      <c r="FLQ1" s="92"/>
      <c r="FLR1" s="92"/>
      <c r="FLS1" s="92"/>
      <c r="FLT1" s="92"/>
      <c r="FLU1" s="92"/>
      <c r="FLV1" s="92"/>
      <c r="FLW1" s="92"/>
      <c r="FLX1" s="92"/>
      <c r="FLY1" s="92"/>
      <c r="FLZ1" s="92"/>
      <c r="FMA1" s="92"/>
      <c r="FMB1" s="92"/>
      <c r="FMC1" s="92"/>
      <c r="FMD1" s="92"/>
      <c r="FME1" s="92"/>
      <c r="FMF1" s="92"/>
      <c r="FMG1" s="92"/>
      <c r="FMH1" s="92"/>
      <c r="FMI1" s="92"/>
      <c r="FMJ1" s="92"/>
      <c r="FMK1" s="92"/>
      <c r="FML1" s="92"/>
      <c r="FMM1" s="92"/>
      <c r="FMN1" s="92"/>
      <c r="FMO1" s="92"/>
      <c r="FMP1" s="92"/>
      <c r="FMQ1" s="92"/>
      <c r="FMR1" s="92"/>
      <c r="FMS1" s="92"/>
      <c r="FMT1" s="92"/>
      <c r="FMU1" s="92"/>
      <c r="FMV1" s="92"/>
      <c r="FMW1" s="92"/>
      <c r="FMX1" s="92"/>
      <c r="FMY1" s="92"/>
      <c r="FMZ1" s="92"/>
      <c r="FNA1" s="92"/>
      <c r="FNB1" s="92"/>
      <c r="FNC1" s="92"/>
      <c r="FND1" s="92"/>
      <c r="FNE1" s="92"/>
      <c r="FNF1" s="92"/>
      <c r="FNG1" s="92"/>
      <c r="FNH1" s="92"/>
      <c r="FNI1" s="92"/>
      <c r="FNJ1" s="92"/>
      <c r="FNK1" s="92"/>
      <c r="FNL1" s="92"/>
      <c r="FNM1" s="92"/>
      <c r="FNN1" s="92"/>
      <c r="FNO1" s="92"/>
      <c r="FNP1" s="92"/>
      <c r="FNQ1" s="92"/>
      <c r="FNR1" s="92"/>
      <c r="FNS1" s="92"/>
      <c r="FNT1" s="92"/>
      <c r="FNU1" s="92"/>
      <c r="FNV1" s="92"/>
      <c r="FNW1" s="92"/>
      <c r="FNX1" s="92"/>
      <c r="FNY1" s="92"/>
      <c r="FNZ1" s="92"/>
      <c r="FOA1" s="92"/>
      <c r="FOB1" s="92"/>
      <c r="FOC1" s="92"/>
      <c r="FOD1" s="92"/>
      <c r="FOE1" s="92"/>
      <c r="FOF1" s="92"/>
      <c r="FOG1" s="92"/>
      <c r="FOH1" s="92"/>
      <c r="FOI1" s="92"/>
      <c r="FOJ1" s="92"/>
      <c r="FOK1" s="92"/>
      <c r="FOL1" s="92"/>
      <c r="FOM1" s="92"/>
      <c r="FON1" s="92"/>
      <c r="FOO1" s="92"/>
      <c r="FOP1" s="92"/>
      <c r="FOQ1" s="92"/>
      <c r="FOR1" s="92"/>
      <c r="FOS1" s="92"/>
      <c r="FOT1" s="92"/>
      <c r="FOU1" s="92"/>
      <c r="FOV1" s="92"/>
      <c r="FOW1" s="92"/>
      <c r="FOX1" s="92"/>
      <c r="FOY1" s="92"/>
      <c r="FOZ1" s="92"/>
      <c r="FPA1" s="92"/>
      <c r="FPB1" s="92"/>
      <c r="FPC1" s="92"/>
      <c r="FPD1" s="92"/>
      <c r="FPE1" s="92"/>
      <c r="FPF1" s="92"/>
      <c r="FPG1" s="92"/>
      <c r="FPH1" s="92"/>
      <c r="FPI1" s="92"/>
      <c r="FPJ1" s="92"/>
      <c r="FPK1" s="92"/>
      <c r="FPL1" s="92"/>
      <c r="FPM1" s="92"/>
      <c r="FPN1" s="92"/>
      <c r="FPO1" s="92"/>
      <c r="FPP1" s="92"/>
      <c r="FPQ1" s="92"/>
      <c r="FPR1" s="92"/>
      <c r="FPS1" s="92"/>
      <c r="FPT1" s="92"/>
      <c r="FPU1" s="92"/>
      <c r="FPV1" s="92"/>
      <c r="FPW1" s="92"/>
      <c r="FPX1" s="92"/>
      <c r="FPY1" s="92"/>
      <c r="FPZ1" s="92"/>
      <c r="FQA1" s="92"/>
      <c r="FQB1" s="92"/>
      <c r="FQC1" s="92"/>
      <c r="FQD1" s="92"/>
      <c r="FQE1" s="92"/>
      <c r="FQF1" s="92"/>
      <c r="FQG1" s="92"/>
      <c r="FQH1" s="92"/>
      <c r="FQI1" s="92"/>
      <c r="FQJ1" s="92"/>
      <c r="FQK1" s="92"/>
      <c r="FQL1" s="92"/>
      <c r="FQM1" s="92"/>
      <c r="FQN1" s="92"/>
      <c r="FQO1" s="92"/>
      <c r="FQP1" s="92"/>
      <c r="FQQ1" s="92"/>
      <c r="FQR1" s="92"/>
      <c r="FQS1" s="92"/>
      <c r="FQT1" s="92"/>
      <c r="FQU1" s="92"/>
      <c r="FQV1" s="92"/>
      <c r="FQW1" s="92"/>
      <c r="FQX1" s="92"/>
      <c r="FQY1" s="92"/>
      <c r="FQZ1" s="92"/>
      <c r="FRA1" s="92"/>
      <c r="FRB1" s="92"/>
      <c r="FRC1" s="92"/>
      <c r="FRD1" s="92"/>
      <c r="FRE1" s="92"/>
      <c r="FRF1" s="92"/>
      <c r="FRG1" s="92"/>
      <c r="FRH1" s="92"/>
      <c r="FRI1" s="92"/>
      <c r="FRJ1" s="92"/>
      <c r="FRK1" s="92"/>
      <c r="FRL1" s="92"/>
      <c r="FRM1" s="92"/>
      <c r="FRN1" s="92"/>
      <c r="FRO1" s="92"/>
      <c r="FRP1" s="92"/>
      <c r="FRQ1" s="92"/>
      <c r="FRR1" s="92"/>
      <c r="FRS1" s="92"/>
      <c r="FRT1" s="92"/>
      <c r="FRU1" s="92"/>
      <c r="FRV1" s="92"/>
      <c r="FRW1" s="92"/>
      <c r="FRX1" s="92"/>
      <c r="FRY1" s="92"/>
      <c r="FRZ1" s="92"/>
      <c r="FSA1" s="92"/>
      <c r="FSB1" s="92"/>
      <c r="FSC1" s="92"/>
      <c r="FSD1" s="92"/>
      <c r="FSE1" s="92"/>
      <c r="FSF1" s="92"/>
      <c r="FSG1" s="92"/>
      <c r="FSH1" s="92"/>
      <c r="FSI1" s="92"/>
      <c r="FSJ1" s="92"/>
      <c r="FSK1" s="92"/>
      <c r="FSL1" s="92"/>
      <c r="FSM1" s="92"/>
      <c r="FSN1" s="92"/>
      <c r="FSO1" s="92"/>
      <c r="FSP1" s="92"/>
      <c r="FSQ1" s="92"/>
      <c r="FSR1" s="92"/>
      <c r="FSS1" s="92"/>
      <c r="FST1" s="92"/>
      <c r="FSU1" s="92"/>
      <c r="FSV1" s="92"/>
      <c r="FSW1" s="92"/>
      <c r="FSX1" s="92"/>
      <c r="FSY1" s="92"/>
      <c r="FSZ1" s="92"/>
      <c r="FTA1" s="92"/>
      <c r="FTB1" s="92"/>
      <c r="FTC1" s="92"/>
      <c r="FTD1" s="92"/>
      <c r="FTE1" s="92"/>
      <c r="FTF1" s="92"/>
      <c r="FTG1" s="92"/>
      <c r="FTH1" s="92"/>
      <c r="FTI1" s="92"/>
      <c r="FTJ1" s="92"/>
      <c r="FTK1" s="92"/>
      <c r="FTL1" s="92"/>
      <c r="FTM1" s="92"/>
      <c r="FTN1" s="92"/>
      <c r="FTO1" s="92"/>
      <c r="FTP1" s="92"/>
      <c r="FTQ1" s="92"/>
      <c r="FTR1" s="92"/>
      <c r="FTS1" s="92"/>
      <c r="FTT1" s="92"/>
      <c r="FTU1" s="92"/>
      <c r="FTV1" s="92"/>
      <c r="FTW1" s="92"/>
      <c r="FTX1" s="92"/>
      <c r="FTY1" s="92"/>
      <c r="FTZ1" s="92"/>
      <c r="FUA1" s="92"/>
      <c r="FUB1" s="92"/>
      <c r="FUC1" s="92"/>
      <c r="FUD1" s="92"/>
      <c r="FUE1" s="92"/>
      <c r="FUF1" s="92"/>
      <c r="FUG1" s="92"/>
      <c r="FUH1" s="92"/>
      <c r="FUI1" s="92"/>
      <c r="FUJ1" s="92"/>
      <c r="FUK1" s="92"/>
      <c r="FUL1" s="92"/>
      <c r="FUM1" s="92"/>
      <c r="FUN1" s="92"/>
      <c r="FUO1" s="92"/>
      <c r="FUP1" s="92"/>
      <c r="FUQ1" s="92"/>
      <c r="FUR1" s="92"/>
      <c r="FUS1" s="92"/>
      <c r="FUT1" s="92"/>
      <c r="FUU1" s="92"/>
      <c r="FUV1" s="92"/>
      <c r="FUW1" s="92"/>
      <c r="FUX1" s="92"/>
      <c r="FUY1" s="92"/>
      <c r="FUZ1" s="92"/>
      <c r="FVA1" s="92"/>
      <c r="FVB1" s="92"/>
      <c r="FVC1" s="92"/>
      <c r="FVD1" s="92"/>
      <c r="FVE1" s="92"/>
      <c r="FVF1" s="92"/>
      <c r="FVG1" s="92"/>
      <c r="FVH1" s="92"/>
      <c r="FVI1" s="92"/>
      <c r="FVJ1" s="92"/>
      <c r="FVK1" s="92"/>
      <c r="FVL1" s="92"/>
      <c r="FVM1" s="92"/>
      <c r="FVN1" s="92"/>
      <c r="FVO1" s="92"/>
      <c r="FVP1" s="92"/>
      <c r="FVQ1" s="92"/>
      <c r="FVR1" s="92"/>
      <c r="FVS1" s="92"/>
      <c r="FVT1" s="92"/>
      <c r="FVU1" s="92"/>
      <c r="FVV1" s="92"/>
      <c r="FVW1" s="92"/>
      <c r="FVX1" s="92"/>
      <c r="FVY1" s="92"/>
      <c r="FVZ1" s="92"/>
      <c r="FWA1" s="92"/>
      <c r="FWB1" s="92"/>
      <c r="FWC1" s="92"/>
      <c r="FWD1" s="92"/>
      <c r="FWE1" s="92"/>
      <c r="FWF1" s="92"/>
      <c r="FWG1" s="92"/>
      <c r="FWH1" s="92"/>
      <c r="FWI1" s="92"/>
      <c r="FWJ1" s="92"/>
      <c r="FWK1" s="92"/>
      <c r="FWL1" s="92"/>
      <c r="FWM1" s="92"/>
      <c r="FWN1" s="92"/>
      <c r="FWO1" s="92"/>
      <c r="FWP1" s="92"/>
      <c r="FWQ1" s="92"/>
      <c r="FWR1" s="92"/>
      <c r="FWS1" s="92"/>
      <c r="FWT1" s="92"/>
      <c r="FWU1" s="92"/>
      <c r="FWV1" s="92"/>
      <c r="FWW1" s="92"/>
      <c r="FWX1" s="92"/>
      <c r="FWY1" s="92"/>
      <c r="FWZ1" s="92"/>
      <c r="FXA1" s="92"/>
      <c r="FXB1" s="92"/>
      <c r="FXC1" s="92"/>
      <c r="FXD1" s="92"/>
      <c r="FXE1" s="92"/>
      <c r="FXF1" s="92"/>
      <c r="FXG1" s="92"/>
      <c r="FXH1" s="92"/>
      <c r="FXI1" s="92"/>
      <c r="FXJ1" s="92"/>
      <c r="FXK1" s="92"/>
      <c r="FXL1" s="92"/>
      <c r="FXM1" s="92"/>
      <c r="FXN1" s="92"/>
      <c r="FXO1" s="92"/>
      <c r="FXP1" s="92"/>
      <c r="FXQ1" s="92"/>
      <c r="FXR1" s="92"/>
      <c r="FXS1" s="92"/>
      <c r="FXT1" s="92"/>
      <c r="FXU1" s="92"/>
      <c r="FXV1" s="92"/>
      <c r="FXW1" s="92"/>
      <c r="FXX1" s="92"/>
      <c r="FXY1" s="92"/>
      <c r="FXZ1" s="92"/>
      <c r="FYA1" s="92"/>
      <c r="FYB1" s="92"/>
      <c r="FYC1" s="92"/>
      <c r="FYD1" s="92"/>
      <c r="FYE1" s="92"/>
      <c r="FYF1" s="92"/>
      <c r="FYG1" s="92"/>
      <c r="FYH1" s="92"/>
      <c r="FYI1" s="92"/>
      <c r="FYJ1" s="92"/>
      <c r="FYK1" s="92"/>
      <c r="FYL1" s="92"/>
      <c r="FYM1" s="92"/>
      <c r="FYN1" s="92"/>
      <c r="FYO1" s="92"/>
      <c r="FYP1" s="92"/>
      <c r="FYQ1" s="92"/>
      <c r="FYR1" s="92"/>
      <c r="FYS1" s="92"/>
      <c r="FYT1" s="92"/>
      <c r="FYU1" s="92"/>
      <c r="FYV1" s="92"/>
      <c r="FYW1" s="92"/>
      <c r="FYX1" s="92"/>
      <c r="FYY1" s="92"/>
      <c r="FYZ1" s="92"/>
      <c r="FZA1" s="92"/>
      <c r="FZB1" s="92"/>
      <c r="FZC1" s="92"/>
      <c r="FZD1" s="92"/>
      <c r="FZE1" s="92"/>
      <c r="FZF1" s="92"/>
      <c r="FZG1" s="92"/>
      <c r="FZH1" s="92"/>
      <c r="FZI1" s="92"/>
      <c r="FZJ1" s="92"/>
      <c r="FZK1" s="92"/>
      <c r="FZL1" s="92"/>
      <c r="FZM1" s="92"/>
      <c r="FZN1" s="92"/>
      <c r="FZO1" s="92"/>
      <c r="FZP1" s="92"/>
      <c r="FZQ1" s="92"/>
      <c r="FZR1" s="92"/>
      <c r="FZS1" s="92"/>
      <c r="FZT1" s="92"/>
      <c r="FZU1" s="92"/>
      <c r="FZV1" s="92"/>
      <c r="FZW1" s="92"/>
      <c r="FZX1" s="92"/>
      <c r="FZY1" s="92"/>
      <c r="FZZ1" s="92"/>
      <c r="GAA1" s="92"/>
      <c r="GAB1" s="92"/>
      <c r="GAC1" s="92"/>
      <c r="GAD1" s="92"/>
      <c r="GAE1" s="92"/>
      <c r="GAF1" s="92"/>
      <c r="GAG1" s="92"/>
      <c r="GAH1" s="92"/>
      <c r="GAI1" s="92"/>
      <c r="GAJ1" s="92"/>
      <c r="GAK1" s="92"/>
      <c r="GAL1" s="92"/>
      <c r="GAM1" s="92"/>
      <c r="GAN1" s="92"/>
      <c r="GAO1" s="92"/>
      <c r="GAP1" s="92"/>
      <c r="GAQ1" s="92"/>
      <c r="GAR1" s="92"/>
      <c r="GAS1" s="92"/>
      <c r="GAT1" s="92"/>
      <c r="GAU1" s="92"/>
      <c r="GAV1" s="92"/>
      <c r="GAW1" s="92"/>
      <c r="GAX1" s="92"/>
      <c r="GAY1" s="92"/>
      <c r="GAZ1" s="92"/>
      <c r="GBA1" s="92"/>
      <c r="GBB1" s="92"/>
      <c r="GBC1" s="92"/>
      <c r="GBD1" s="92"/>
      <c r="GBE1" s="92"/>
      <c r="GBF1" s="92"/>
      <c r="GBG1" s="92"/>
      <c r="GBH1" s="92"/>
      <c r="GBI1" s="92"/>
      <c r="GBJ1" s="92"/>
      <c r="GBK1" s="92"/>
      <c r="GBL1" s="92"/>
      <c r="GBM1" s="92"/>
      <c r="GBN1" s="92"/>
      <c r="GBO1" s="92"/>
      <c r="GBP1" s="92"/>
      <c r="GBQ1" s="92"/>
      <c r="GBR1" s="92"/>
      <c r="GBS1" s="92"/>
      <c r="GBT1" s="92"/>
      <c r="GBU1" s="92"/>
      <c r="GBV1" s="92"/>
      <c r="GBW1" s="92"/>
      <c r="GBX1" s="92"/>
      <c r="GBY1" s="92"/>
      <c r="GBZ1" s="92"/>
      <c r="GCA1" s="92"/>
      <c r="GCB1" s="92"/>
      <c r="GCC1" s="92"/>
      <c r="GCD1" s="92"/>
      <c r="GCE1" s="92"/>
      <c r="GCF1" s="92"/>
      <c r="GCG1" s="92"/>
      <c r="GCH1" s="92"/>
      <c r="GCI1" s="92"/>
      <c r="GCJ1" s="92"/>
      <c r="GCK1" s="92"/>
      <c r="GCL1" s="92"/>
      <c r="GCM1" s="92"/>
      <c r="GCN1" s="92"/>
      <c r="GCO1" s="92"/>
      <c r="GCP1" s="92"/>
      <c r="GCQ1" s="92"/>
      <c r="GCR1" s="92"/>
      <c r="GCS1" s="92"/>
      <c r="GCT1" s="92"/>
      <c r="GCU1" s="92"/>
      <c r="GCV1" s="92"/>
      <c r="GCW1" s="92"/>
      <c r="GCX1" s="92"/>
      <c r="GCY1" s="92"/>
      <c r="GCZ1" s="92"/>
      <c r="GDA1" s="92"/>
      <c r="GDB1" s="92"/>
      <c r="GDC1" s="92"/>
      <c r="GDD1" s="92"/>
      <c r="GDE1" s="92"/>
      <c r="GDF1" s="92"/>
      <c r="GDG1" s="92"/>
      <c r="GDH1" s="92"/>
      <c r="GDI1" s="92"/>
      <c r="GDJ1" s="92"/>
      <c r="GDK1" s="92"/>
      <c r="GDL1" s="92"/>
      <c r="GDM1" s="92"/>
      <c r="GDN1" s="92"/>
      <c r="GDO1" s="92"/>
      <c r="GDP1" s="92"/>
      <c r="GDQ1" s="92"/>
      <c r="GDR1" s="92"/>
      <c r="GDS1" s="92"/>
      <c r="GDT1" s="92"/>
      <c r="GDU1" s="92"/>
      <c r="GDV1" s="92"/>
      <c r="GDW1" s="92"/>
      <c r="GDX1" s="92"/>
      <c r="GDY1" s="92"/>
      <c r="GDZ1" s="92"/>
      <c r="GEA1" s="92"/>
      <c r="GEB1" s="92"/>
      <c r="GEC1" s="92"/>
      <c r="GED1" s="92"/>
      <c r="GEE1" s="92"/>
      <c r="GEF1" s="92"/>
      <c r="GEG1" s="92"/>
      <c r="GEH1" s="92"/>
      <c r="GEI1" s="92"/>
      <c r="GEJ1" s="92"/>
      <c r="GEK1" s="92"/>
      <c r="GEL1" s="92"/>
      <c r="GEM1" s="92"/>
      <c r="GEN1" s="92"/>
      <c r="GEO1" s="92"/>
      <c r="GEP1" s="92"/>
      <c r="GEQ1" s="92"/>
      <c r="GER1" s="92"/>
      <c r="GES1" s="92"/>
      <c r="GET1" s="92"/>
      <c r="GEU1" s="92"/>
      <c r="GEV1" s="92"/>
      <c r="GEW1" s="92"/>
      <c r="GEX1" s="92"/>
      <c r="GEY1" s="92"/>
      <c r="GEZ1" s="92"/>
      <c r="GFA1" s="92"/>
      <c r="GFB1" s="92"/>
      <c r="GFC1" s="92"/>
      <c r="GFD1" s="92"/>
      <c r="GFE1" s="92"/>
      <c r="GFF1" s="92"/>
      <c r="GFG1" s="92"/>
      <c r="GFH1" s="92"/>
      <c r="GFI1" s="92"/>
      <c r="GFJ1" s="92"/>
      <c r="GFK1" s="92"/>
      <c r="GFL1" s="92"/>
      <c r="GFM1" s="92"/>
      <c r="GFN1" s="92"/>
      <c r="GFO1" s="92"/>
      <c r="GFP1" s="92"/>
      <c r="GFQ1" s="92"/>
      <c r="GFR1" s="92"/>
      <c r="GFS1" s="92"/>
      <c r="GFT1" s="92"/>
      <c r="GFU1" s="92"/>
      <c r="GFV1" s="92"/>
      <c r="GFW1" s="92"/>
      <c r="GFX1" s="92"/>
      <c r="GFY1" s="92"/>
      <c r="GFZ1" s="92"/>
      <c r="GGA1" s="92"/>
      <c r="GGB1" s="92"/>
      <c r="GGC1" s="92"/>
      <c r="GGD1" s="92"/>
      <c r="GGE1" s="92"/>
      <c r="GGF1" s="92"/>
      <c r="GGG1" s="92"/>
      <c r="GGH1" s="92"/>
      <c r="GGI1" s="92"/>
      <c r="GGJ1" s="92"/>
      <c r="GGK1" s="92"/>
      <c r="GGL1" s="92"/>
      <c r="GGM1" s="92"/>
      <c r="GGN1" s="92"/>
      <c r="GGO1" s="92"/>
      <c r="GGP1" s="92"/>
      <c r="GGQ1" s="92"/>
      <c r="GGR1" s="92"/>
      <c r="GGS1" s="92"/>
      <c r="GGT1" s="92"/>
      <c r="GGU1" s="92"/>
      <c r="GGV1" s="92"/>
      <c r="GGW1" s="92"/>
      <c r="GGX1" s="92"/>
      <c r="GGY1" s="92"/>
      <c r="GGZ1" s="92"/>
      <c r="GHA1" s="92"/>
      <c r="GHB1" s="92"/>
      <c r="GHC1" s="92"/>
      <c r="GHD1" s="92"/>
      <c r="GHE1" s="92"/>
      <c r="GHF1" s="92"/>
      <c r="GHG1" s="92"/>
      <c r="GHH1" s="92"/>
      <c r="GHI1" s="92"/>
      <c r="GHJ1" s="92"/>
      <c r="GHK1" s="92"/>
      <c r="GHL1" s="92"/>
      <c r="GHM1" s="92"/>
      <c r="GHN1" s="92"/>
      <c r="GHO1" s="92"/>
      <c r="GHP1" s="92"/>
      <c r="GHQ1" s="92"/>
      <c r="GHR1" s="92"/>
      <c r="GHS1" s="92"/>
      <c r="GHT1" s="92"/>
      <c r="GHU1" s="92"/>
      <c r="GHV1" s="92"/>
      <c r="GHW1" s="92"/>
      <c r="GHX1" s="92"/>
      <c r="GHY1" s="92"/>
      <c r="GHZ1" s="92"/>
      <c r="GIA1" s="92"/>
      <c r="GIB1" s="92"/>
      <c r="GIC1" s="92"/>
      <c r="GID1" s="92"/>
      <c r="GIE1" s="92"/>
      <c r="GIF1" s="92"/>
      <c r="GIG1" s="92"/>
      <c r="GIH1" s="92"/>
      <c r="GII1" s="92"/>
      <c r="GIJ1" s="92"/>
      <c r="GIK1" s="92"/>
      <c r="GIL1" s="92"/>
      <c r="GIM1" s="92"/>
      <c r="GIN1" s="92"/>
      <c r="GIO1" s="92"/>
      <c r="GIP1" s="92"/>
      <c r="GIQ1" s="92"/>
      <c r="GIR1" s="92"/>
      <c r="GIS1" s="92"/>
      <c r="GIT1" s="92"/>
      <c r="GIU1" s="92"/>
      <c r="GIV1" s="92"/>
      <c r="GIW1" s="92"/>
      <c r="GIX1" s="92"/>
      <c r="GIY1" s="92"/>
      <c r="GIZ1" s="92"/>
      <c r="GJA1" s="92"/>
      <c r="GJB1" s="92"/>
      <c r="GJC1" s="92"/>
      <c r="GJD1" s="92"/>
      <c r="GJE1" s="92"/>
      <c r="GJF1" s="92"/>
      <c r="GJG1" s="92"/>
      <c r="GJH1" s="92"/>
      <c r="GJI1" s="92"/>
      <c r="GJJ1" s="92"/>
      <c r="GJK1" s="92"/>
      <c r="GJL1" s="92"/>
      <c r="GJM1" s="92"/>
      <c r="GJN1" s="92"/>
      <c r="GJO1" s="92"/>
      <c r="GJP1" s="92"/>
      <c r="GJQ1" s="92"/>
      <c r="GJR1" s="92"/>
      <c r="GJS1" s="92"/>
      <c r="GJT1" s="92"/>
      <c r="GJU1" s="92"/>
      <c r="GJV1" s="92"/>
      <c r="GJW1" s="92"/>
      <c r="GJX1" s="92"/>
      <c r="GJY1" s="92"/>
      <c r="GJZ1" s="92"/>
      <c r="GKA1" s="92"/>
      <c r="GKB1" s="92"/>
      <c r="GKC1" s="92"/>
      <c r="GKD1" s="92"/>
      <c r="GKE1" s="92"/>
      <c r="GKF1" s="92"/>
      <c r="GKG1" s="92"/>
      <c r="GKH1" s="92"/>
      <c r="GKI1" s="92"/>
      <c r="GKJ1" s="92"/>
      <c r="GKK1" s="92"/>
      <c r="GKL1" s="92"/>
      <c r="GKM1" s="92"/>
      <c r="GKN1" s="92"/>
      <c r="GKO1" s="92"/>
      <c r="GKP1" s="92"/>
      <c r="GKQ1" s="92"/>
      <c r="GKR1" s="92"/>
      <c r="GKS1" s="92"/>
      <c r="GKT1" s="92"/>
      <c r="GKU1" s="92"/>
      <c r="GKV1" s="92"/>
      <c r="GKW1" s="92"/>
      <c r="GKX1" s="92"/>
      <c r="GKY1" s="92"/>
      <c r="GKZ1" s="92"/>
      <c r="GLA1" s="92"/>
      <c r="GLB1" s="92"/>
      <c r="GLC1" s="92"/>
      <c r="GLD1" s="92"/>
      <c r="GLE1" s="92"/>
      <c r="GLF1" s="92"/>
      <c r="GLG1" s="92"/>
      <c r="GLH1" s="92"/>
      <c r="GLI1" s="92"/>
      <c r="GLJ1" s="92"/>
      <c r="GLK1" s="92"/>
      <c r="GLL1" s="92"/>
      <c r="GLM1" s="92"/>
      <c r="GLN1" s="92"/>
      <c r="GLO1" s="92"/>
      <c r="GLP1" s="92"/>
      <c r="GLQ1" s="92"/>
      <c r="GLR1" s="92"/>
      <c r="GLS1" s="92"/>
      <c r="GLT1" s="92"/>
      <c r="GLU1" s="92"/>
      <c r="GLV1" s="92"/>
      <c r="GLW1" s="92"/>
      <c r="GLX1" s="92"/>
      <c r="GLY1" s="92"/>
      <c r="GLZ1" s="92"/>
      <c r="GMA1" s="92"/>
      <c r="GMB1" s="92"/>
      <c r="GMC1" s="92"/>
      <c r="GMD1" s="92"/>
      <c r="GME1" s="92"/>
      <c r="GMF1" s="92"/>
      <c r="GMG1" s="92"/>
      <c r="GMH1" s="92"/>
      <c r="GMI1" s="92"/>
      <c r="GMJ1" s="92"/>
      <c r="GMK1" s="92"/>
      <c r="GML1" s="92"/>
      <c r="GMM1" s="92"/>
      <c r="GMN1" s="92"/>
      <c r="GMO1" s="92"/>
      <c r="GMP1" s="92"/>
      <c r="GMQ1" s="92"/>
      <c r="GMR1" s="92"/>
      <c r="GMS1" s="92"/>
      <c r="GMT1" s="92"/>
      <c r="GMU1" s="92"/>
      <c r="GMV1" s="92"/>
      <c r="GMW1" s="92"/>
      <c r="GMX1" s="92"/>
      <c r="GMY1" s="92"/>
      <c r="GMZ1" s="92"/>
      <c r="GNA1" s="92"/>
      <c r="GNB1" s="92"/>
      <c r="GNC1" s="92"/>
      <c r="GND1" s="92"/>
      <c r="GNE1" s="92"/>
      <c r="GNF1" s="92"/>
      <c r="GNG1" s="92"/>
      <c r="GNH1" s="92"/>
      <c r="GNI1" s="92"/>
      <c r="GNJ1" s="92"/>
      <c r="GNK1" s="92"/>
      <c r="GNL1" s="92"/>
      <c r="GNM1" s="92"/>
      <c r="GNN1" s="92"/>
      <c r="GNO1" s="92"/>
      <c r="GNP1" s="92"/>
      <c r="GNQ1" s="92"/>
      <c r="GNR1" s="92"/>
      <c r="GNS1" s="92"/>
      <c r="GNT1" s="92"/>
      <c r="GNU1" s="92"/>
      <c r="GNV1" s="92"/>
      <c r="GNW1" s="92"/>
      <c r="GNX1" s="92"/>
      <c r="GNY1" s="92"/>
      <c r="GNZ1" s="92"/>
      <c r="GOA1" s="92"/>
      <c r="GOB1" s="92"/>
      <c r="GOC1" s="92"/>
      <c r="GOD1" s="92"/>
      <c r="GOE1" s="92"/>
      <c r="GOF1" s="92"/>
      <c r="GOG1" s="92"/>
      <c r="GOH1" s="92"/>
      <c r="GOI1" s="92"/>
      <c r="GOJ1" s="92"/>
      <c r="GOK1" s="92"/>
      <c r="GOL1" s="92"/>
      <c r="GOM1" s="92"/>
      <c r="GON1" s="92"/>
      <c r="GOO1" s="92"/>
      <c r="GOP1" s="92"/>
      <c r="GOQ1" s="92"/>
      <c r="GOR1" s="92"/>
      <c r="GOS1" s="92"/>
      <c r="GOT1" s="92"/>
      <c r="GOU1" s="92"/>
      <c r="GOV1" s="92"/>
      <c r="GOW1" s="92"/>
      <c r="GOX1" s="92"/>
      <c r="GOY1" s="92"/>
      <c r="GOZ1" s="92"/>
      <c r="GPA1" s="92"/>
      <c r="GPB1" s="92"/>
      <c r="GPC1" s="92"/>
      <c r="GPD1" s="92"/>
      <c r="GPE1" s="92"/>
      <c r="GPF1" s="92"/>
      <c r="GPG1" s="92"/>
      <c r="GPH1" s="92"/>
      <c r="GPI1" s="92"/>
      <c r="GPJ1" s="92"/>
      <c r="GPK1" s="92"/>
      <c r="GPL1" s="92"/>
      <c r="GPM1" s="92"/>
      <c r="GPN1" s="92"/>
      <c r="GPO1" s="92"/>
      <c r="GPP1" s="92"/>
      <c r="GPQ1" s="92"/>
      <c r="GPR1" s="92"/>
      <c r="GPS1" s="92"/>
      <c r="GPT1" s="92"/>
      <c r="GPU1" s="92"/>
      <c r="GPV1" s="92"/>
      <c r="GPW1" s="92"/>
      <c r="GPX1" s="92"/>
      <c r="GPY1" s="92"/>
      <c r="GPZ1" s="92"/>
      <c r="GQA1" s="92"/>
      <c r="GQB1" s="92"/>
      <c r="GQC1" s="92"/>
      <c r="GQD1" s="92"/>
      <c r="GQE1" s="92"/>
      <c r="GQF1" s="92"/>
      <c r="GQG1" s="92"/>
      <c r="GQH1" s="92"/>
      <c r="GQI1" s="92"/>
      <c r="GQJ1" s="92"/>
      <c r="GQK1" s="92"/>
      <c r="GQL1" s="92"/>
      <c r="GQM1" s="92"/>
      <c r="GQN1" s="92"/>
      <c r="GQO1" s="92"/>
      <c r="GQP1" s="92"/>
      <c r="GQQ1" s="92"/>
      <c r="GQR1" s="92"/>
      <c r="GQS1" s="92"/>
      <c r="GQT1" s="92"/>
      <c r="GQU1" s="92"/>
      <c r="GQV1" s="92"/>
      <c r="GQW1" s="92"/>
      <c r="GQX1" s="92"/>
      <c r="GQY1" s="92"/>
      <c r="GQZ1" s="92"/>
      <c r="GRA1" s="92"/>
      <c r="GRB1" s="92"/>
      <c r="GRC1" s="92"/>
      <c r="GRD1" s="92"/>
      <c r="GRE1" s="92"/>
      <c r="GRF1" s="92"/>
      <c r="GRG1" s="92"/>
      <c r="GRH1" s="92"/>
      <c r="GRI1" s="92"/>
      <c r="GRJ1" s="92"/>
      <c r="GRK1" s="92"/>
      <c r="GRL1" s="92"/>
      <c r="GRM1" s="92"/>
      <c r="GRN1" s="92"/>
      <c r="GRO1" s="92"/>
      <c r="GRP1" s="92"/>
      <c r="GRQ1" s="92"/>
      <c r="GRR1" s="92"/>
      <c r="GRS1" s="92"/>
      <c r="GRT1" s="92"/>
      <c r="GRU1" s="92"/>
      <c r="GRV1" s="92"/>
      <c r="GRW1" s="92"/>
      <c r="GRX1" s="92"/>
      <c r="GRY1" s="92"/>
      <c r="GRZ1" s="92"/>
      <c r="GSA1" s="92"/>
      <c r="GSB1" s="92"/>
      <c r="GSC1" s="92"/>
      <c r="GSD1" s="92"/>
      <c r="GSE1" s="92"/>
      <c r="GSF1" s="92"/>
      <c r="GSG1" s="92"/>
      <c r="GSH1" s="92"/>
      <c r="GSI1" s="92"/>
      <c r="GSJ1" s="92"/>
      <c r="GSK1" s="92"/>
      <c r="GSL1" s="92"/>
      <c r="GSM1" s="92"/>
      <c r="GSN1" s="92"/>
      <c r="GSO1" s="92"/>
      <c r="GSP1" s="92"/>
      <c r="GSQ1" s="92"/>
      <c r="GSR1" s="92"/>
      <c r="GSS1" s="92"/>
      <c r="GST1" s="92"/>
      <c r="GSU1" s="92"/>
      <c r="GSV1" s="92"/>
      <c r="GSW1" s="92"/>
      <c r="GSX1" s="92"/>
      <c r="GSY1" s="92"/>
      <c r="GSZ1" s="92"/>
      <c r="GTA1" s="92"/>
      <c r="GTB1" s="92"/>
      <c r="GTC1" s="92"/>
      <c r="GTD1" s="92"/>
      <c r="GTE1" s="92"/>
      <c r="GTF1" s="92"/>
      <c r="GTG1" s="92"/>
      <c r="GTH1" s="92"/>
      <c r="GTI1" s="92"/>
      <c r="GTJ1" s="92"/>
      <c r="GTK1" s="92"/>
      <c r="GTL1" s="92"/>
      <c r="GTM1" s="92"/>
      <c r="GTN1" s="92"/>
      <c r="GTO1" s="92"/>
      <c r="GTP1" s="92"/>
      <c r="GTQ1" s="92"/>
      <c r="GTR1" s="92"/>
      <c r="GTS1" s="92"/>
      <c r="GTT1" s="92"/>
      <c r="GTU1" s="92"/>
      <c r="GTV1" s="92"/>
      <c r="GTW1" s="92"/>
      <c r="GTX1" s="92"/>
      <c r="GTY1" s="92"/>
      <c r="GTZ1" s="92"/>
      <c r="GUA1" s="92"/>
      <c r="GUB1" s="92"/>
      <c r="GUC1" s="92"/>
      <c r="GUD1" s="92"/>
      <c r="GUE1" s="92"/>
      <c r="GUF1" s="92"/>
      <c r="GUG1" s="92"/>
      <c r="GUH1" s="92"/>
      <c r="GUI1" s="92"/>
      <c r="GUJ1" s="92"/>
      <c r="GUK1" s="92"/>
      <c r="GUL1" s="92"/>
      <c r="GUM1" s="92"/>
      <c r="GUN1" s="92"/>
      <c r="GUO1" s="92"/>
      <c r="GUP1" s="92"/>
      <c r="GUQ1" s="92"/>
      <c r="GUR1" s="92"/>
      <c r="GUS1" s="92"/>
      <c r="GUT1" s="92"/>
      <c r="GUU1" s="92"/>
      <c r="GUV1" s="92"/>
      <c r="GUW1" s="92"/>
      <c r="GUX1" s="92"/>
      <c r="GUY1" s="92"/>
      <c r="GUZ1" s="92"/>
      <c r="GVA1" s="92"/>
      <c r="GVB1" s="92"/>
      <c r="GVC1" s="92"/>
      <c r="GVD1" s="92"/>
      <c r="GVE1" s="92"/>
      <c r="GVF1" s="92"/>
      <c r="GVG1" s="92"/>
      <c r="GVH1" s="92"/>
      <c r="GVI1" s="92"/>
      <c r="GVJ1" s="92"/>
      <c r="GVK1" s="92"/>
      <c r="GVL1" s="92"/>
      <c r="GVM1" s="92"/>
      <c r="GVN1" s="92"/>
      <c r="GVO1" s="92"/>
      <c r="GVP1" s="92"/>
      <c r="GVQ1" s="92"/>
      <c r="GVR1" s="92"/>
      <c r="GVS1" s="92"/>
      <c r="GVT1" s="92"/>
      <c r="GVU1" s="92"/>
      <c r="GVV1" s="92"/>
      <c r="GVW1" s="92"/>
      <c r="GVX1" s="92"/>
      <c r="GVY1" s="92"/>
      <c r="GVZ1" s="92"/>
      <c r="GWA1" s="92"/>
      <c r="GWB1" s="92"/>
      <c r="GWC1" s="92"/>
      <c r="GWD1" s="92"/>
      <c r="GWE1" s="92"/>
      <c r="GWF1" s="92"/>
      <c r="GWG1" s="92"/>
      <c r="GWH1" s="92"/>
      <c r="GWI1" s="92"/>
      <c r="GWJ1" s="92"/>
      <c r="GWK1" s="92"/>
      <c r="GWL1" s="92"/>
      <c r="GWM1" s="92"/>
      <c r="GWN1" s="92"/>
      <c r="GWO1" s="92"/>
      <c r="GWP1" s="92"/>
      <c r="GWQ1" s="92"/>
      <c r="GWR1" s="92"/>
      <c r="GWS1" s="92"/>
      <c r="GWT1" s="92"/>
      <c r="GWU1" s="92"/>
      <c r="GWV1" s="92"/>
      <c r="GWW1" s="92"/>
      <c r="GWX1" s="92"/>
      <c r="GWY1" s="92"/>
      <c r="GWZ1" s="92"/>
      <c r="GXA1" s="92"/>
      <c r="GXB1" s="92"/>
      <c r="GXC1" s="92"/>
      <c r="GXD1" s="92"/>
      <c r="GXE1" s="92"/>
      <c r="GXF1" s="92"/>
      <c r="GXG1" s="92"/>
      <c r="GXH1" s="92"/>
      <c r="GXI1" s="92"/>
      <c r="GXJ1" s="92"/>
      <c r="GXK1" s="92"/>
      <c r="GXL1" s="92"/>
      <c r="GXM1" s="92"/>
      <c r="GXN1" s="92"/>
      <c r="GXO1" s="92"/>
      <c r="GXP1" s="92"/>
      <c r="GXQ1" s="92"/>
      <c r="GXR1" s="92"/>
      <c r="GXS1" s="92"/>
      <c r="GXT1" s="92"/>
      <c r="GXU1" s="92"/>
      <c r="GXV1" s="92"/>
      <c r="GXW1" s="92"/>
      <c r="GXX1" s="92"/>
      <c r="GXY1" s="92"/>
      <c r="GXZ1" s="92"/>
      <c r="GYA1" s="92"/>
      <c r="GYB1" s="92"/>
      <c r="GYC1" s="92"/>
      <c r="GYD1" s="92"/>
      <c r="GYE1" s="92"/>
      <c r="GYF1" s="92"/>
      <c r="GYG1" s="92"/>
      <c r="GYH1" s="92"/>
      <c r="GYI1" s="92"/>
      <c r="GYJ1" s="92"/>
      <c r="GYK1" s="92"/>
      <c r="GYL1" s="92"/>
      <c r="GYM1" s="92"/>
      <c r="GYN1" s="92"/>
      <c r="GYO1" s="92"/>
      <c r="GYP1" s="92"/>
      <c r="GYQ1" s="92"/>
      <c r="GYR1" s="92"/>
      <c r="GYS1" s="92"/>
      <c r="GYT1" s="92"/>
      <c r="GYU1" s="92"/>
      <c r="GYV1" s="92"/>
      <c r="GYW1" s="92"/>
      <c r="GYX1" s="92"/>
      <c r="GYY1" s="92"/>
      <c r="GYZ1" s="92"/>
      <c r="GZA1" s="92"/>
      <c r="GZB1" s="92"/>
      <c r="GZC1" s="92"/>
      <c r="GZD1" s="92"/>
      <c r="GZE1" s="92"/>
      <c r="GZF1" s="92"/>
      <c r="GZG1" s="92"/>
      <c r="GZH1" s="92"/>
      <c r="GZI1" s="92"/>
      <c r="GZJ1" s="92"/>
      <c r="GZK1" s="92"/>
      <c r="GZL1" s="92"/>
      <c r="GZM1" s="92"/>
      <c r="GZN1" s="92"/>
      <c r="GZO1" s="92"/>
      <c r="GZP1" s="92"/>
      <c r="GZQ1" s="92"/>
      <c r="GZR1" s="92"/>
      <c r="GZS1" s="92"/>
      <c r="GZT1" s="92"/>
      <c r="GZU1" s="92"/>
      <c r="GZV1" s="92"/>
      <c r="GZW1" s="92"/>
      <c r="GZX1" s="92"/>
      <c r="GZY1" s="92"/>
      <c r="GZZ1" s="92"/>
      <c r="HAA1" s="92"/>
      <c r="HAB1" s="92"/>
      <c r="HAC1" s="92"/>
      <c r="HAD1" s="92"/>
      <c r="HAE1" s="92"/>
      <c r="HAF1" s="92"/>
      <c r="HAG1" s="92"/>
      <c r="HAH1" s="92"/>
      <c r="HAI1" s="92"/>
      <c r="HAJ1" s="92"/>
      <c r="HAK1" s="92"/>
      <c r="HAL1" s="92"/>
      <c r="HAM1" s="92"/>
      <c r="HAN1" s="92"/>
      <c r="HAO1" s="92"/>
      <c r="HAP1" s="92"/>
      <c r="HAQ1" s="92"/>
      <c r="HAR1" s="92"/>
      <c r="HAS1" s="92"/>
      <c r="HAT1" s="92"/>
      <c r="HAU1" s="92"/>
      <c r="HAV1" s="92"/>
      <c r="HAW1" s="92"/>
      <c r="HAX1" s="92"/>
      <c r="HAY1" s="92"/>
      <c r="HAZ1" s="92"/>
      <c r="HBA1" s="92"/>
      <c r="HBB1" s="92"/>
      <c r="HBC1" s="92"/>
      <c r="HBD1" s="92"/>
      <c r="HBE1" s="92"/>
      <c r="HBF1" s="92"/>
      <c r="HBG1" s="92"/>
      <c r="HBH1" s="92"/>
      <c r="HBI1" s="92"/>
      <c r="HBJ1" s="92"/>
      <c r="HBK1" s="92"/>
      <c r="HBL1" s="92"/>
      <c r="HBM1" s="92"/>
      <c r="HBN1" s="92"/>
      <c r="HBO1" s="92"/>
      <c r="HBP1" s="92"/>
      <c r="HBQ1" s="92"/>
      <c r="HBR1" s="92"/>
      <c r="HBS1" s="92"/>
      <c r="HBT1" s="92"/>
      <c r="HBU1" s="92"/>
      <c r="HBV1" s="92"/>
      <c r="HBW1" s="92"/>
      <c r="HBX1" s="92"/>
      <c r="HBY1" s="92"/>
      <c r="HBZ1" s="92"/>
      <c r="HCA1" s="92"/>
      <c r="HCB1" s="92"/>
      <c r="HCC1" s="92"/>
      <c r="HCD1" s="92"/>
      <c r="HCE1" s="92"/>
      <c r="HCF1" s="92"/>
      <c r="HCG1" s="92"/>
      <c r="HCH1" s="92"/>
      <c r="HCI1" s="92"/>
      <c r="HCJ1" s="92"/>
      <c r="HCK1" s="92"/>
      <c r="HCL1" s="92"/>
      <c r="HCM1" s="92"/>
      <c r="HCN1" s="92"/>
      <c r="HCO1" s="92"/>
      <c r="HCP1" s="92"/>
      <c r="HCQ1" s="92"/>
      <c r="HCR1" s="92"/>
      <c r="HCS1" s="92"/>
      <c r="HCT1" s="92"/>
      <c r="HCU1" s="92"/>
      <c r="HCV1" s="92"/>
      <c r="HCW1" s="92"/>
      <c r="HCX1" s="92"/>
      <c r="HCY1" s="92"/>
      <c r="HCZ1" s="92"/>
      <c r="HDA1" s="92"/>
      <c r="HDB1" s="92"/>
      <c r="HDC1" s="92"/>
      <c r="HDD1" s="92"/>
      <c r="HDE1" s="92"/>
      <c r="HDF1" s="92"/>
      <c r="HDG1" s="92"/>
      <c r="HDH1" s="92"/>
      <c r="HDI1" s="92"/>
      <c r="HDJ1" s="92"/>
      <c r="HDK1" s="92"/>
      <c r="HDL1" s="92"/>
      <c r="HDM1" s="92"/>
      <c r="HDN1" s="92"/>
      <c r="HDO1" s="92"/>
      <c r="HDP1" s="92"/>
      <c r="HDQ1" s="92"/>
      <c r="HDR1" s="92"/>
      <c r="HDS1" s="92"/>
      <c r="HDT1" s="92"/>
      <c r="HDU1" s="92"/>
      <c r="HDV1" s="92"/>
      <c r="HDW1" s="92"/>
      <c r="HDX1" s="92"/>
      <c r="HDY1" s="92"/>
      <c r="HDZ1" s="92"/>
      <c r="HEA1" s="92"/>
      <c r="HEB1" s="92"/>
      <c r="HEC1" s="92"/>
      <c r="HED1" s="92"/>
      <c r="HEE1" s="92"/>
      <c r="HEF1" s="92"/>
      <c r="HEG1" s="92"/>
      <c r="HEH1" s="92"/>
      <c r="HEI1" s="92"/>
      <c r="HEJ1" s="92"/>
      <c r="HEK1" s="92"/>
      <c r="HEL1" s="92"/>
      <c r="HEM1" s="92"/>
      <c r="HEN1" s="92"/>
      <c r="HEO1" s="92"/>
      <c r="HEP1" s="92"/>
      <c r="HEQ1" s="92"/>
      <c r="HER1" s="92"/>
      <c r="HES1" s="92"/>
      <c r="HET1" s="92"/>
      <c r="HEU1" s="92"/>
      <c r="HEV1" s="92"/>
      <c r="HEW1" s="92"/>
      <c r="HEX1" s="92"/>
      <c r="HEY1" s="92"/>
      <c r="HEZ1" s="92"/>
      <c r="HFA1" s="92"/>
      <c r="HFB1" s="92"/>
      <c r="HFC1" s="92"/>
      <c r="HFD1" s="92"/>
      <c r="HFE1" s="92"/>
      <c r="HFF1" s="92"/>
      <c r="HFG1" s="92"/>
      <c r="HFH1" s="92"/>
      <c r="HFI1" s="92"/>
      <c r="HFJ1" s="92"/>
      <c r="HFK1" s="92"/>
      <c r="HFL1" s="92"/>
      <c r="HFM1" s="92"/>
      <c r="HFN1" s="92"/>
      <c r="HFO1" s="92"/>
      <c r="HFP1" s="92"/>
      <c r="HFQ1" s="92"/>
      <c r="HFR1" s="92"/>
      <c r="HFS1" s="92"/>
      <c r="HFT1" s="92"/>
      <c r="HFU1" s="92"/>
      <c r="HFV1" s="92"/>
      <c r="HFW1" s="92"/>
      <c r="HFX1" s="92"/>
      <c r="HFY1" s="92"/>
      <c r="HFZ1" s="92"/>
      <c r="HGA1" s="92"/>
      <c r="HGB1" s="92"/>
      <c r="HGC1" s="92"/>
      <c r="HGD1" s="92"/>
      <c r="HGE1" s="92"/>
      <c r="HGF1" s="92"/>
      <c r="HGG1" s="92"/>
      <c r="HGH1" s="92"/>
      <c r="HGI1" s="92"/>
      <c r="HGJ1" s="92"/>
      <c r="HGK1" s="92"/>
      <c r="HGL1" s="92"/>
      <c r="HGM1" s="92"/>
      <c r="HGN1" s="92"/>
      <c r="HGO1" s="92"/>
      <c r="HGP1" s="92"/>
      <c r="HGQ1" s="92"/>
      <c r="HGR1" s="92"/>
      <c r="HGS1" s="92"/>
      <c r="HGT1" s="92"/>
      <c r="HGU1" s="92"/>
      <c r="HGV1" s="92"/>
      <c r="HGW1" s="92"/>
      <c r="HGX1" s="92"/>
      <c r="HGY1" s="92"/>
      <c r="HGZ1" s="92"/>
      <c r="HHA1" s="92"/>
      <c r="HHB1" s="92"/>
      <c r="HHC1" s="92"/>
      <c r="HHD1" s="92"/>
      <c r="HHE1" s="92"/>
      <c r="HHF1" s="92"/>
      <c r="HHG1" s="92"/>
      <c r="HHH1" s="92"/>
      <c r="HHI1" s="92"/>
      <c r="HHJ1" s="92"/>
      <c r="HHK1" s="92"/>
      <c r="HHL1" s="92"/>
      <c r="HHM1" s="92"/>
      <c r="HHN1" s="92"/>
      <c r="HHO1" s="92"/>
      <c r="HHP1" s="92"/>
      <c r="HHQ1" s="92"/>
      <c r="HHR1" s="92"/>
      <c r="HHS1" s="92"/>
      <c r="HHT1" s="92"/>
      <c r="HHU1" s="92"/>
      <c r="HHV1" s="92"/>
      <c r="HHW1" s="92"/>
      <c r="HHX1" s="92"/>
      <c r="HHY1" s="92"/>
      <c r="HHZ1" s="92"/>
      <c r="HIA1" s="92"/>
      <c r="HIB1" s="92"/>
      <c r="HIC1" s="92"/>
      <c r="HID1" s="92"/>
      <c r="HIE1" s="92"/>
      <c r="HIF1" s="92"/>
      <c r="HIG1" s="92"/>
      <c r="HIH1" s="92"/>
      <c r="HII1" s="92"/>
      <c r="HIJ1" s="92"/>
      <c r="HIK1" s="92"/>
      <c r="HIL1" s="92"/>
      <c r="HIM1" s="92"/>
      <c r="HIN1" s="92"/>
      <c r="HIO1" s="92"/>
      <c r="HIP1" s="92"/>
      <c r="HIQ1" s="92"/>
      <c r="HIR1" s="92"/>
      <c r="HIS1" s="92"/>
      <c r="HIT1" s="92"/>
      <c r="HIU1" s="92"/>
      <c r="HIV1" s="92"/>
      <c r="HIW1" s="92"/>
      <c r="HIX1" s="92"/>
      <c r="HIY1" s="92"/>
      <c r="HIZ1" s="92"/>
      <c r="HJA1" s="92"/>
      <c r="HJB1" s="92"/>
      <c r="HJC1" s="92"/>
      <c r="HJD1" s="92"/>
      <c r="HJE1" s="92"/>
      <c r="HJF1" s="92"/>
      <c r="HJG1" s="92"/>
      <c r="HJH1" s="92"/>
      <c r="HJI1" s="92"/>
      <c r="HJJ1" s="92"/>
      <c r="HJK1" s="92"/>
      <c r="HJL1" s="92"/>
      <c r="HJM1" s="92"/>
      <c r="HJN1" s="92"/>
      <c r="HJO1" s="92"/>
      <c r="HJP1" s="92"/>
      <c r="HJQ1" s="92"/>
      <c r="HJR1" s="92"/>
      <c r="HJS1" s="92"/>
      <c r="HJT1" s="92"/>
      <c r="HJU1" s="92"/>
      <c r="HJV1" s="92"/>
      <c r="HJW1" s="92"/>
      <c r="HJX1" s="92"/>
      <c r="HJY1" s="92"/>
      <c r="HJZ1" s="92"/>
      <c r="HKA1" s="92"/>
      <c r="HKB1" s="92"/>
      <c r="HKC1" s="92"/>
      <c r="HKD1" s="92"/>
      <c r="HKE1" s="92"/>
      <c r="HKF1" s="92"/>
      <c r="HKG1" s="92"/>
      <c r="HKH1" s="92"/>
      <c r="HKI1" s="92"/>
      <c r="HKJ1" s="92"/>
      <c r="HKK1" s="92"/>
      <c r="HKL1" s="92"/>
      <c r="HKM1" s="92"/>
      <c r="HKN1" s="92"/>
      <c r="HKO1" s="92"/>
      <c r="HKP1" s="92"/>
      <c r="HKQ1" s="92"/>
      <c r="HKR1" s="92"/>
      <c r="HKS1" s="92"/>
      <c r="HKT1" s="92"/>
      <c r="HKU1" s="92"/>
      <c r="HKV1" s="92"/>
      <c r="HKW1" s="92"/>
      <c r="HKX1" s="92"/>
      <c r="HKY1" s="92"/>
      <c r="HKZ1" s="92"/>
      <c r="HLA1" s="92"/>
      <c r="HLB1" s="92"/>
      <c r="HLC1" s="92"/>
      <c r="HLD1" s="92"/>
      <c r="HLE1" s="92"/>
      <c r="HLF1" s="92"/>
      <c r="HLG1" s="92"/>
      <c r="HLH1" s="92"/>
      <c r="HLI1" s="92"/>
      <c r="HLJ1" s="92"/>
      <c r="HLK1" s="92"/>
      <c r="HLL1" s="92"/>
      <c r="HLM1" s="92"/>
      <c r="HLN1" s="92"/>
      <c r="HLO1" s="92"/>
      <c r="HLP1" s="92"/>
      <c r="HLQ1" s="92"/>
      <c r="HLR1" s="92"/>
      <c r="HLS1" s="92"/>
      <c r="HLT1" s="92"/>
      <c r="HLU1" s="92"/>
      <c r="HLV1" s="92"/>
      <c r="HLW1" s="92"/>
      <c r="HLX1" s="92"/>
      <c r="HLY1" s="92"/>
      <c r="HLZ1" s="92"/>
      <c r="HMA1" s="92"/>
      <c r="HMB1" s="92"/>
      <c r="HMC1" s="92"/>
      <c r="HMD1" s="92"/>
      <c r="HME1" s="92"/>
      <c r="HMF1" s="92"/>
      <c r="HMG1" s="92"/>
      <c r="HMH1" s="92"/>
      <c r="HMI1" s="92"/>
      <c r="HMJ1" s="92"/>
      <c r="HMK1" s="92"/>
      <c r="HML1" s="92"/>
      <c r="HMM1" s="92"/>
      <c r="HMN1" s="92"/>
      <c r="HMO1" s="92"/>
      <c r="HMP1" s="92"/>
      <c r="HMQ1" s="92"/>
      <c r="HMR1" s="92"/>
      <c r="HMS1" s="92"/>
      <c r="HMT1" s="92"/>
      <c r="HMU1" s="92"/>
      <c r="HMV1" s="92"/>
      <c r="HMW1" s="92"/>
      <c r="HMX1" s="92"/>
      <c r="HMY1" s="92"/>
      <c r="HMZ1" s="92"/>
      <c r="HNA1" s="92"/>
      <c r="HNB1" s="92"/>
      <c r="HNC1" s="92"/>
      <c r="HND1" s="92"/>
      <c r="HNE1" s="92"/>
      <c r="HNF1" s="92"/>
      <c r="HNG1" s="92"/>
      <c r="HNH1" s="92"/>
      <c r="HNI1" s="92"/>
      <c r="HNJ1" s="92"/>
      <c r="HNK1" s="92"/>
      <c r="HNL1" s="92"/>
      <c r="HNM1" s="92"/>
      <c r="HNN1" s="92"/>
      <c r="HNO1" s="92"/>
      <c r="HNP1" s="92"/>
      <c r="HNQ1" s="92"/>
      <c r="HNR1" s="92"/>
      <c r="HNS1" s="92"/>
      <c r="HNT1" s="92"/>
      <c r="HNU1" s="92"/>
      <c r="HNV1" s="92"/>
      <c r="HNW1" s="92"/>
      <c r="HNX1" s="92"/>
      <c r="HNY1" s="92"/>
      <c r="HNZ1" s="92"/>
      <c r="HOA1" s="92"/>
      <c r="HOB1" s="92"/>
      <c r="HOC1" s="92"/>
      <c r="HOD1" s="92"/>
      <c r="HOE1" s="92"/>
      <c r="HOF1" s="92"/>
      <c r="HOG1" s="92"/>
      <c r="HOH1" s="92"/>
      <c r="HOI1" s="92"/>
      <c r="HOJ1" s="92"/>
      <c r="HOK1" s="92"/>
      <c r="HOL1" s="92"/>
      <c r="HOM1" s="92"/>
      <c r="HON1" s="92"/>
      <c r="HOO1" s="92"/>
      <c r="HOP1" s="92"/>
      <c r="HOQ1" s="92"/>
      <c r="HOR1" s="92"/>
      <c r="HOS1" s="92"/>
      <c r="HOT1" s="92"/>
      <c r="HOU1" s="92"/>
      <c r="HOV1" s="92"/>
      <c r="HOW1" s="92"/>
      <c r="HOX1" s="92"/>
      <c r="HOY1" s="92"/>
      <c r="HOZ1" s="92"/>
      <c r="HPA1" s="92"/>
      <c r="HPB1" s="92"/>
      <c r="HPC1" s="92"/>
      <c r="HPD1" s="92"/>
      <c r="HPE1" s="92"/>
      <c r="HPF1" s="92"/>
      <c r="HPG1" s="92"/>
      <c r="HPH1" s="92"/>
      <c r="HPI1" s="92"/>
      <c r="HPJ1" s="92"/>
      <c r="HPK1" s="92"/>
      <c r="HPL1" s="92"/>
      <c r="HPM1" s="92"/>
      <c r="HPN1" s="92"/>
      <c r="HPO1" s="92"/>
      <c r="HPP1" s="92"/>
      <c r="HPQ1" s="92"/>
      <c r="HPR1" s="92"/>
      <c r="HPS1" s="92"/>
      <c r="HPT1" s="92"/>
      <c r="HPU1" s="92"/>
      <c r="HPV1" s="92"/>
      <c r="HPW1" s="92"/>
      <c r="HPX1" s="92"/>
      <c r="HPY1" s="92"/>
      <c r="HPZ1" s="92"/>
      <c r="HQA1" s="92"/>
      <c r="HQB1" s="92"/>
      <c r="HQC1" s="92"/>
      <c r="HQD1" s="92"/>
      <c r="HQE1" s="92"/>
      <c r="HQF1" s="92"/>
      <c r="HQG1" s="92"/>
      <c r="HQH1" s="92"/>
      <c r="HQI1" s="92"/>
      <c r="HQJ1" s="92"/>
      <c r="HQK1" s="92"/>
      <c r="HQL1" s="92"/>
      <c r="HQM1" s="92"/>
      <c r="HQN1" s="92"/>
      <c r="HQO1" s="92"/>
      <c r="HQP1" s="92"/>
      <c r="HQQ1" s="92"/>
      <c r="HQR1" s="92"/>
      <c r="HQS1" s="92"/>
      <c r="HQT1" s="92"/>
      <c r="HQU1" s="92"/>
      <c r="HQV1" s="92"/>
      <c r="HQW1" s="92"/>
      <c r="HQX1" s="92"/>
      <c r="HQY1" s="92"/>
      <c r="HQZ1" s="92"/>
      <c r="HRA1" s="92"/>
      <c r="HRB1" s="92"/>
      <c r="HRC1" s="92"/>
      <c r="HRD1" s="92"/>
      <c r="HRE1" s="92"/>
      <c r="HRF1" s="92"/>
      <c r="HRG1" s="92"/>
      <c r="HRH1" s="92"/>
      <c r="HRI1" s="92"/>
      <c r="HRJ1" s="92"/>
      <c r="HRK1" s="92"/>
      <c r="HRL1" s="92"/>
      <c r="HRM1" s="92"/>
      <c r="HRN1" s="92"/>
      <c r="HRO1" s="92"/>
      <c r="HRP1" s="92"/>
      <c r="HRQ1" s="92"/>
      <c r="HRR1" s="92"/>
      <c r="HRS1" s="92"/>
      <c r="HRT1" s="92"/>
      <c r="HRU1" s="92"/>
      <c r="HRV1" s="92"/>
      <c r="HRW1" s="92"/>
      <c r="HRX1" s="92"/>
      <c r="HRY1" s="92"/>
      <c r="HRZ1" s="92"/>
      <c r="HSA1" s="92"/>
      <c r="HSB1" s="92"/>
      <c r="HSC1" s="92"/>
      <c r="HSD1" s="92"/>
      <c r="HSE1" s="92"/>
      <c r="HSF1" s="92"/>
      <c r="HSG1" s="92"/>
      <c r="HSH1" s="92"/>
      <c r="HSI1" s="92"/>
      <c r="HSJ1" s="92"/>
      <c r="HSK1" s="92"/>
      <c r="HSL1" s="92"/>
      <c r="HSM1" s="92"/>
      <c r="HSN1" s="92"/>
      <c r="HSO1" s="92"/>
      <c r="HSP1" s="92"/>
      <c r="HSQ1" s="92"/>
      <c r="HSR1" s="92"/>
      <c r="HSS1" s="92"/>
      <c r="HST1" s="92"/>
      <c r="HSU1" s="92"/>
      <c r="HSV1" s="92"/>
      <c r="HSW1" s="92"/>
      <c r="HSX1" s="92"/>
      <c r="HSY1" s="92"/>
      <c r="HSZ1" s="92"/>
      <c r="HTA1" s="92"/>
      <c r="HTB1" s="92"/>
      <c r="HTC1" s="92"/>
      <c r="HTD1" s="92"/>
      <c r="HTE1" s="92"/>
      <c r="HTF1" s="92"/>
      <c r="HTG1" s="92"/>
      <c r="HTH1" s="92"/>
      <c r="HTI1" s="92"/>
      <c r="HTJ1" s="92"/>
      <c r="HTK1" s="92"/>
      <c r="HTL1" s="92"/>
      <c r="HTM1" s="92"/>
      <c r="HTN1" s="92"/>
      <c r="HTO1" s="92"/>
      <c r="HTP1" s="92"/>
      <c r="HTQ1" s="92"/>
      <c r="HTR1" s="92"/>
      <c r="HTS1" s="92"/>
      <c r="HTT1" s="92"/>
      <c r="HTU1" s="92"/>
      <c r="HTV1" s="92"/>
      <c r="HTW1" s="92"/>
      <c r="HTX1" s="92"/>
      <c r="HTY1" s="92"/>
      <c r="HTZ1" s="92"/>
      <c r="HUA1" s="92"/>
      <c r="HUB1" s="92"/>
      <c r="HUC1" s="92"/>
      <c r="HUD1" s="92"/>
      <c r="HUE1" s="92"/>
      <c r="HUF1" s="92"/>
      <c r="HUG1" s="92"/>
      <c r="HUH1" s="92"/>
      <c r="HUI1" s="92"/>
      <c r="HUJ1" s="92"/>
      <c r="HUK1" s="92"/>
      <c r="HUL1" s="92"/>
      <c r="HUM1" s="92"/>
      <c r="HUN1" s="92"/>
      <c r="HUO1" s="92"/>
      <c r="HUP1" s="92"/>
      <c r="HUQ1" s="92"/>
      <c r="HUR1" s="92"/>
      <c r="HUS1" s="92"/>
      <c r="HUT1" s="92"/>
      <c r="HUU1" s="92"/>
      <c r="HUV1" s="92"/>
      <c r="HUW1" s="92"/>
      <c r="HUX1" s="92"/>
      <c r="HUY1" s="92"/>
      <c r="HUZ1" s="92"/>
      <c r="HVA1" s="92"/>
      <c r="HVB1" s="92"/>
      <c r="HVC1" s="92"/>
      <c r="HVD1" s="92"/>
      <c r="HVE1" s="92"/>
      <c r="HVF1" s="92"/>
      <c r="HVG1" s="92"/>
      <c r="HVH1" s="92"/>
      <c r="HVI1" s="92"/>
      <c r="HVJ1" s="92"/>
      <c r="HVK1" s="92"/>
      <c r="HVL1" s="92"/>
      <c r="HVM1" s="92"/>
      <c r="HVN1" s="92"/>
      <c r="HVO1" s="92"/>
      <c r="HVP1" s="92"/>
      <c r="HVQ1" s="92"/>
      <c r="HVR1" s="92"/>
      <c r="HVS1" s="92"/>
      <c r="HVT1" s="92"/>
      <c r="HVU1" s="92"/>
      <c r="HVV1" s="92"/>
      <c r="HVW1" s="92"/>
      <c r="HVX1" s="92"/>
      <c r="HVY1" s="92"/>
      <c r="HVZ1" s="92"/>
      <c r="HWA1" s="92"/>
      <c r="HWB1" s="92"/>
      <c r="HWC1" s="92"/>
      <c r="HWD1" s="92"/>
      <c r="HWE1" s="92"/>
      <c r="HWF1" s="92"/>
      <c r="HWG1" s="92"/>
      <c r="HWH1" s="92"/>
      <c r="HWI1" s="92"/>
      <c r="HWJ1" s="92"/>
      <c r="HWK1" s="92"/>
      <c r="HWL1" s="92"/>
      <c r="HWM1" s="92"/>
      <c r="HWN1" s="92"/>
      <c r="HWO1" s="92"/>
      <c r="HWP1" s="92"/>
      <c r="HWQ1" s="92"/>
      <c r="HWR1" s="92"/>
      <c r="HWS1" s="92"/>
      <c r="HWT1" s="92"/>
      <c r="HWU1" s="92"/>
      <c r="HWV1" s="92"/>
      <c r="HWW1" s="92"/>
      <c r="HWX1" s="92"/>
      <c r="HWY1" s="92"/>
      <c r="HWZ1" s="92"/>
      <c r="HXA1" s="92"/>
      <c r="HXB1" s="92"/>
      <c r="HXC1" s="92"/>
      <c r="HXD1" s="92"/>
      <c r="HXE1" s="92"/>
      <c r="HXF1" s="92"/>
      <c r="HXG1" s="92"/>
      <c r="HXH1" s="92"/>
      <c r="HXI1" s="92"/>
      <c r="HXJ1" s="92"/>
      <c r="HXK1" s="92"/>
      <c r="HXL1" s="92"/>
      <c r="HXM1" s="92"/>
      <c r="HXN1" s="92"/>
      <c r="HXO1" s="92"/>
      <c r="HXP1" s="92"/>
      <c r="HXQ1" s="92"/>
      <c r="HXR1" s="92"/>
      <c r="HXS1" s="92"/>
      <c r="HXT1" s="92"/>
      <c r="HXU1" s="92"/>
      <c r="HXV1" s="92"/>
      <c r="HXW1" s="92"/>
      <c r="HXX1" s="92"/>
      <c r="HXY1" s="92"/>
      <c r="HXZ1" s="92"/>
      <c r="HYA1" s="92"/>
      <c r="HYB1" s="92"/>
      <c r="HYC1" s="92"/>
      <c r="HYD1" s="92"/>
      <c r="HYE1" s="92"/>
      <c r="HYF1" s="92"/>
      <c r="HYG1" s="92"/>
      <c r="HYH1" s="92"/>
      <c r="HYI1" s="92"/>
      <c r="HYJ1" s="92"/>
      <c r="HYK1" s="92"/>
      <c r="HYL1" s="92"/>
      <c r="HYM1" s="92"/>
      <c r="HYN1" s="92"/>
      <c r="HYO1" s="92"/>
      <c r="HYP1" s="92"/>
      <c r="HYQ1" s="92"/>
      <c r="HYR1" s="92"/>
      <c r="HYS1" s="92"/>
      <c r="HYT1" s="92"/>
      <c r="HYU1" s="92"/>
      <c r="HYV1" s="92"/>
      <c r="HYW1" s="92"/>
      <c r="HYX1" s="92"/>
      <c r="HYY1" s="92"/>
      <c r="HYZ1" s="92"/>
      <c r="HZA1" s="92"/>
      <c r="HZB1" s="92"/>
      <c r="HZC1" s="92"/>
      <c r="HZD1" s="92"/>
      <c r="HZE1" s="92"/>
      <c r="HZF1" s="92"/>
      <c r="HZG1" s="92"/>
      <c r="HZH1" s="92"/>
      <c r="HZI1" s="92"/>
      <c r="HZJ1" s="92"/>
      <c r="HZK1" s="92"/>
      <c r="HZL1" s="92"/>
      <c r="HZM1" s="92"/>
      <c r="HZN1" s="92"/>
      <c r="HZO1" s="92"/>
      <c r="HZP1" s="92"/>
      <c r="HZQ1" s="92"/>
      <c r="HZR1" s="92"/>
      <c r="HZS1" s="92"/>
      <c r="HZT1" s="92"/>
      <c r="HZU1" s="92"/>
      <c r="HZV1" s="92"/>
      <c r="HZW1" s="92"/>
      <c r="HZX1" s="92"/>
      <c r="HZY1" s="92"/>
      <c r="HZZ1" s="92"/>
      <c r="IAA1" s="92"/>
      <c r="IAB1" s="92"/>
      <c r="IAC1" s="92"/>
      <c r="IAD1" s="92"/>
      <c r="IAE1" s="92"/>
      <c r="IAF1" s="92"/>
      <c r="IAG1" s="92"/>
      <c r="IAH1" s="92"/>
      <c r="IAI1" s="92"/>
      <c r="IAJ1" s="92"/>
      <c r="IAK1" s="92"/>
      <c r="IAL1" s="92"/>
      <c r="IAM1" s="92"/>
      <c r="IAN1" s="92"/>
      <c r="IAO1" s="92"/>
      <c r="IAP1" s="92"/>
      <c r="IAQ1" s="92"/>
      <c r="IAR1" s="92"/>
      <c r="IAS1" s="92"/>
      <c r="IAT1" s="92"/>
      <c r="IAU1" s="92"/>
      <c r="IAV1" s="92"/>
      <c r="IAW1" s="92"/>
      <c r="IAX1" s="92"/>
      <c r="IAY1" s="92"/>
      <c r="IAZ1" s="92"/>
      <c r="IBA1" s="92"/>
      <c r="IBB1" s="92"/>
      <c r="IBC1" s="92"/>
      <c r="IBD1" s="92"/>
      <c r="IBE1" s="92"/>
      <c r="IBF1" s="92"/>
      <c r="IBG1" s="92"/>
      <c r="IBH1" s="92"/>
      <c r="IBI1" s="92"/>
      <c r="IBJ1" s="92"/>
      <c r="IBK1" s="92"/>
      <c r="IBL1" s="92"/>
      <c r="IBM1" s="92"/>
      <c r="IBN1" s="92"/>
      <c r="IBO1" s="92"/>
      <c r="IBP1" s="92"/>
      <c r="IBQ1" s="92"/>
      <c r="IBR1" s="92"/>
      <c r="IBS1" s="92"/>
      <c r="IBT1" s="92"/>
      <c r="IBU1" s="92"/>
      <c r="IBV1" s="92"/>
      <c r="IBW1" s="92"/>
      <c r="IBX1" s="92"/>
      <c r="IBY1" s="92"/>
      <c r="IBZ1" s="92"/>
      <c r="ICA1" s="92"/>
      <c r="ICB1" s="92"/>
      <c r="ICC1" s="92"/>
      <c r="ICD1" s="92"/>
      <c r="ICE1" s="92"/>
      <c r="ICF1" s="92"/>
      <c r="ICG1" s="92"/>
      <c r="ICH1" s="92"/>
      <c r="ICI1" s="92"/>
      <c r="ICJ1" s="92"/>
      <c r="ICK1" s="92"/>
      <c r="ICL1" s="92"/>
      <c r="ICM1" s="92"/>
      <c r="ICN1" s="92"/>
      <c r="ICO1" s="92"/>
      <c r="ICP1" s="92"/>
      <c r="ICQ1" s="92"/>
      <c r="ICR1" s="92"/>
      <c r="ICS1" s="92"/>
      <c r="ICT1" s="92"/>
      <c r="ICU1" s="92"/>
      <c r="ICV1" s="92"/>
      <c r="ICW1" s="92"/>
      <c r="ICX1" s="92"/>
      <c r="ICY1" s="92"/>
      <c r="ICZ1" s="92"/>
      <c r="IDA1" s="92"/>
      <c r="IDB1" s="92"/>
      <c r="IDC1" s="92"/>
      <c r="IDD1" s="92"/>
      <c r="IDE1" s="92"/>
      <c r="IDF1" s="92"/>
      <c r="IDG1" s="92"/>
      <c r="IDH1" s="92"/>
      <c r="IDI1" s="92"/>
      <c r="IDJ1" s="92"/>
      <c r="IDK1" s="92"/>
      <c r="IDL1" s="92"/>
      <c r="IDM1" s="92"/>
      <c r="IDN1" s="92"/>
      <c r="IDO1" s="92"/>
      <c r="IDP1" s="92"/>
      <c r="IDQ1" s="92"/>
      <c r="IDR1" s="92"/>
      <c r="IDS1" s="92"/>
      <c r="IDT1" s="92"/>
      <c r="IDU1" s="92"/>
      <c r="IDV1" s="92"/>
      <c r="IDW1" s="92"/>
      <c r="IDX1" s="92"/>
      <c r="IDY1" s="92"/>
      <c r="IDZ1" s="92"/>
      <c r="IEA1" s="92"/>
      <c r="IEB1" s="92"/>
      <c r="IEC1" s="92"/>
      <c r="IED1" s="92"/>
      <c r="IEE1" s="92"/>
      <c r="IEF1" s="92"/>
      <c r="IEG1" s="92"/>
      <c r="IEH1" s="92"/>
      <c r="IEI1" s="92"/>
      <c r="IEJ1" s="92"/>
      <c r="IEK1" s="92"/>
      <c r="IEL1" s="92"/>
      <c r="IEM1" s="92"/>
      <c r="IEN1" s="92"/>
      <c r="IEO1" s="92"/>
      <c r="IEP1" s="92"/>
      <c r="IEQ1" s="92"/>
      <c r="IER1" s="92"/>
      <c r="IES1" s="92"/>
      <c r="IET1" s="92"/>
      <c r="IEU1" s="92"/>
      <c r="IEV1" s="92"/>
      <c r="IEW1" s="92"/>
      <c r="IEX1" s="92"/>
      <c r="IEY1" s="92"/>
      <c r="IEZ1" s="92"/>
      <c r="IFA1" s="92"/>
      <c r="IFB1" s="92"/>
      <c r="IFC1" s="92"/>
      <c r="IFD1" s="92"/>
      <c r="IFE1" s="92"/>
      <c r="IFF1" s="92"/>
      <c r="IFG1" s="92"/>
      <c r="IFH1" s="92"/>
      <c r="IFI1" s="92"/>
      <c r="IFJ1" s="92"/>
      <c r="IFK1" s="92"/>
      <c r="IFL1" s="92"/>
      <c r="IFM1" s="92"/>
      <c r="IFN1" s="92"/>
      <c r="IFO1" s="92"/>
      <c r="IFP1" s="92"/>
      <c r="IFQ1" s="92"/>
      <c r="IFR1" s="92"/>
      <c r="IFS1" s="92"/>
      <c r="IFT1" s="92"/>
      <c r="IFU1" s="92"/>
      <c r="IFV1" s="92"/>
      <c r="IFW1" s="92"/>
      <c r="IFX1" s="92"/>
      <c r="IFY1" s="92"/>
      <c r="IFZ1" s="92"/>
      <c r="IGA1" s="92"/>
      <c r="IGB1" s="92"/>
      <c r="IGC1" s="92"/>
      <c r="IGD1" s="92"/>
      <c r="IGE1" s="92"/>
      <c r="IGF1" s="92"/>
      <c r="IGG1" s="92"/>
      <c r="IGH1" s="92"/>
      <c r="IGI1" s="92"/>
      <c r="IGJ1" s="92"/>
      <c r="IGK1" s="92"/>
      <c r="IGL1" s="92"/>
      <c r="IGM1" s="92"/>
      <c r="IGN1" s="92"/>
      <c r="IGO1" s="92"/>
      <c r="IGP1" s="92"/>
      <c r="IGQ1" s="92"/>
      <c r="IGR1" s="92"/>
      <c r="IGS1" s="92"/>
      <c r="IGT1" s="92"/>
      <c r="IGU1" s="92"/>
      <c r="IGV1" s="92"/>
      <c r="IGW1" s="92"/>
      <c r="IGX1" s="92"/>
      <c r="IGY1" s="92"/>
      <c r="IGZ1" s="92"/>
      <c r="IHA1" s="92"/>
      <c r="IHB1" s="92"/>
      <c r="IHC1" s="92"/>
      <c r="IHD1" s="92"/>
      <c r="IHE1" s="92"/>
      <c r="IHF1" s="92"/>
      <c r="IHG1" s="92"/>
      <c r="IHH1" s="92"/>
      <c r="IHI1" s="92"/>
      <c r="IHJ1" s="92"/>
      <c r="IHK1" s="92"/>
      <c r="IHL1" s="92"/>
      <c r="IHM1" s="92"/>
      <c r="IHN1" s="92"/>
      <c r="IHO1" s="92"/>
      <c r="IHP1" s="92"/>
      <c r="IHQ1" s="92"/>
      <c r="IHR1" s="92"/>
      <c r="IHS1" s="92"/>
      <c r="IHT1" s="92"/>
      <c r="IHU1" s="92"/>
      <c r="IHV1" s="92"/>
      <c r="IHW1" s="92"/>
      <c r="IHX1" s="92"/>
      <c r="IHY1" s="92"/>
      <c r="IHZ1" s="92"/>
      <c r="IIA1" s="92"/>
      <c r="IIB1" s="92"/>
      <c r="IIC1" s="92"/>
      <c r="IID1" s="92"/>
      <c r="IIE1" s="92"/>
      <c r="IIF1" s="92"/>
      <c r="IIG1" s="92"/>
      <c r="IIH1" s="92"/>
      <c r="III1" s="92"/>
      <c r="IIJ1" s="92"/>
      <c r="IIK1" s="92"/>
      <c r="IIL1" s="92"/>
      <c r="IIM1" s="92"/>
      <c r="IIN1" s="92"/>
      <c r="IIO1" s="92"/>
      <c r="IIP1" s="92"/>
      <c r="IIQ1" s="92"/>
      <c r="IIR1" s="92"/>
      <c r="IIS1" s="92"/>
      <c r="IIT1" s="92"/>
      <c r="IIU1" s="92"/>
      <c r="IIV1" s="92"/>
      <c r="IIW1" s="92"/>
      <c r="IIX1" s="92"/>
      <c r="IIY1" s="92"/>
      <c r="IIZ1" s="92"/>
      <c r="IJA1" s="92"/>
      <c r="IJB1" s="92"/>
      <c r="IJC1" s="92"/>
      <c r="IJD1" s="92"/>
      <c r="IJE1" s="92"/>
      <c r="IJF1" s="92"/>
      <c r="IJG1" s="92"/>
      <c r="IJH1" s="92"/>
      <c r="IJI1" s="92"/>
      <c r="IJJ1" s="92"/>
      <c r="IJK1" s="92"/>
      <c r="IJL1" s="92"/>
      <c r="IJM1" s="92"/>
      <c r="IJN1" s="92"/>
      <c r="IJO1" s="92"/>
      <c r="IJP1" s="92"/>
      <c r="IJQ1" s="92"/>
      <c r="IJR1" s="92"/>
      <c r="IJS1" s="92"/>
      <c r="IJT1" s="92"/>
      <c r="IJU1" s="92"/>
      <c r="IJV1" s="92"/>
      <c r="IJW1" s="92"/>
      <c r="IJX1" s="92"/>
      <c r="IJY1" s="92"/>
      <c r="IJZ1" s="92"/>
      <c r="IKA1" s="92"/>
      <c r="IKB1" s="92"/>
      <c r="IKC1" s="92"/>
      <c r="IKD1" s="92"/>
      <c r="IKE1" s="92"/>
      <c r="IKF1" s="92"/>
      <c r="IKG1" s="92"/>
      <c r="IKH1" s="92"/>
      <c r="IKI1" s="92"/>
      <c r="IKJ1" s="92"/>
      <c r="IKK1" s="92"/>
      <c r="IKL1" s="92"/>
      <c r="IKM1" s="92"/>
      <c r="IKN1" s="92"/>
      <c r="IKO1" s="92"/>
      <c r="IKP1" s="92"/>
      <c r="IKQ1" s="92"/>
      <c r="IKR1" s="92"/>
      <c r="IKS1" s="92"/>
      <c r="IKT1" s="92"/>
      <c r="IKU1" s="92"/>
      <c r="IKV1" s="92"/>
      <c r="IKW1" s="92"/>
      <c r="IKX1" s="92"/>
      <c r="IKY1" s="92"/>
      <c r="IKZ1" s="92"/>
      <c r="ILA1" s="92"/>
      <c r="ILB1" s="92"/>
      <c r="ILC1" s="92"/>
      <c r="ILD1" s="92"/>
      <c r="ILE1" s="92"/>
      <c r="ILF1" s="92"/>
      <c r="ILG1" s="92"/>
      <c r="ILH1" s="92"/>
      <c r="ILI1" s="92"/>
      <c r="ILJ1" s="92"/>
      <c r="ILK1" s="92"/>
      <c r="ILL1" s="92"/>
      <c r="ILM1" s="92"/>
      <c r="ILN1" s="92"/>
      <c r="ILO1" s="92"/>
      <c r="ILP1" s="92"/>
      <c r="ILQ1" s="92"/>
      <c r="ILR1" s="92"/>
      <c r="ILS1" s="92"/>
      <c r="ILT1" s="92"/>
      <c r="ILU1" s="92"/>
      <c r="ILV1" s="92"/>
      <c r="ILW1" s="92"/>
      <c r="ILX1" s="92"/>
      <c r="ILY1" s="92"/>
      <c r="ILZ1" s="92"/>
      <c r="IMA1" s="92"/>
      <c r="IMB1" s="92"/>
      <c r="IMC1" s="92"/>
      <c r="IMD1" s="92"/>
      <c r="IME1" s="92"/>
      <c r="IMF1" s="92"/>
      <c r="IMG1" s="92"/>
      <c r="IMH1" s="92"/>
      <c r="IMI1" s="92"/>
      <c r="IMJ1" s="92"/>
      <c r="IMK1" s="92"/>
      <c r="IML1" s="92"/>
      <c r="IMM1" s="92"/>
      <c r="IMN1" s="92"/>
      <c r="IMO1" s="92"/>
      <c r="IMP1" s="92"/>
      <c r="IMQ1" s="92"/>
      <c r="IMR1" s="92"/>
      <c r="IMS1" s="92"/>
      <c r="IMT1" s="92"/>
      <c r="IMU1" s="92"/>
      <c r="IMV1" s="92"/>
      <c r="IMW1" s="92"/>
      <c r="IMX1" s="92"/>
      <c r="IMY1" s="92"/>
      <c r="IMZ1" s="92"/>
      <c r="INA1" s="92"/>
      <c r="INB1" s="92"/>
      <c r="INC1" s="92"/>
      <c r="IND1" s="92"/>
      <c r="INE1" s="92"/>
      <c r="INF1" s="92"/>
      <c r="ING1" s="92"/>
      <c r="INH1" s="92"/>
      <c r="INI1" s="92"/>
      <c r="INJ1" s="92"/>
      <c r="INK1" s="92"/>
      <c r="INL1" s="92"/>
      <c r="INM1" s="92"/>
      <c r="INN1" s="92"/>
      <c r="INO1" s="92"/>
      <c r="INP1" s="92"/>
      <c r="INQ1" s="92"/>
      <c r="INR1" s="92"/>
      <c r="INS1" s="92"/>
      <c r="INT1" s="92"/>
      <c r="INU1" s="92"/>
      <c r="INV1" s="92"/>
      <c r="INW1" s="92"/>
      <c r="INX1" s="92"/>
      <c r="INY1" s="92"/>
      <c r="INZ1" s="92"/>
      <c r="IOA1" s="92"/>
      <c r="IOB1" s="92"/>
      <c r="IOC1" s="92"/>
      <c r="IOD1" s="92"/>
      <c r="IOE1" s="92"/>
      <c r="IOF1" s="92"/>
      <c r="IOG1" s="92"/>
      <c r="IOH1" s="92"/>
      <c r="IOI1" s="92"/>
      <c r="IOJ1" s="92"/>
      <c r="IOK1" s="92"/>
      <c r="IOL1" s="92"/>
      <c r="IOM1" s="92"/>
      <c r="ION1" s="92"/>
      <c r="IOO1" s="92"/>
      <c r="IOP1" s="92"/>
      <c r="IOQ1" s="92"/>
      <c r="IOR1" s="92"/>
      <c r="IOS1" s="92"/>
      <c r="IOT1" s="92"/>
      <c r="IOU1" s="92"/>
      <c r="IOV1" s="92"/>
      <c r="IOW1" s="92"/>
      <c r="IOX1" s="92"/>
      <c r="IOY1" s="92"/>
      <c r="IOZ1" s="92"/>
      <c r="IPA1" s="92"/>
      <c r="IPB1" s="92"/>
      <c r="IPC1" s="92"/>
      <c r="IPD1" s="92"/>
      <c r="IPE1" s="92"/>
      <c r="IPF1" s="92"/>
      <c r="IPG1" s="92"/>
      <c r="IPH1" s="92"/>
      <c r="IPI1" s="92"/>
      <c r="IPJ1" s="92"/>
      <c r="IPK1" s="92"/>
      <c r="IPL1" s="92"/>
      <c r="IPM1" s="92"/>
      <c r="IPN1" s="92"/>
      <c r="IPO1" s="92"/>
      <c r="IPP1" s="92"/>
      <c r="IPQ1" s="92"/>
      <c r="IPR1" s="92"/>
      <c r="IPS1" s="92"/>
      <c r="IPT1" s="92"/>
      <c r="IPU1" s="92"/>
      <c r="IPV1" s="92"/>
      <c r="IPW1" s="92"/>
      <c r="IPX1" s="92"/>
      <c r="IPY1" s="92"/>
      <c r="IPZ1" s="92"/>
      <c r="IQA1" s="92"/>
      <c r="IQB1" s="92"/>
      <c r="IQC1" s="92"/>
      <c r="IQD1" s="92"/>
      <c r="IQE1" s="92"/>
      <c r="IQF1" s="92"/>
      <c r="IQG1" s="92"/>
      <c r="IQH1" s="92"/>
      <c r="IQI1" s="92"/>
      <c r="IQJ1" s="92"/>
      <c r="IQK1" s="92"/>
      <c r="IQL1" s="92"/>
      <c r="IQM1" s="92"/>
      <c r="IQN1" s="92"/>
      <c r="IQO1" s="92"/>
      <c r="IQP1" s="92"/>
      <c r="IQQ1" s="92"/>
      <c r="IQR1" s="92"/>
      <c r="IQS1" s="92"/>
      <c r="IQT1" s="92"/>
      <c r="IQU1" s="92"/>
      <c r="IQV1" s="92"/>
      <c r="IQW1" s="92"/>
      <c r="IQX1" s="92"/>
      <c r="IQY1" s="92"/>
      <c r="IQZ1" s="92"/>
      <c r="IRA1" s="92"/>
      <c r="IRB1" s="92"/>
      <c r="IRC1" s="92"/>
      <c r="IRD1" s="92"/>
      <c r="IRE1" s="92"/>
      <c r="IRF1" s="92"/>
      <c r="IRG1" s="92"/>
      <c r="IRH1" s="92"/>
      <c r="IRI1" s="92"/>
      <c r="IRJ1" s="92"/>
      <c r="IRK1" s="92"/>
      <c r="IRL1" s="92"/>
      <c r="IRM1" s="92"/>
      <c r="IRN1" s="92"/>
      <c r="IRO1" s="92"/>
      <c r="IRP1" s="92"/>
      <c r="IRQ1" s="92"/>
      <c r="IRR1" s="92"/>
      <c r="IRS1" s="92"/>
      <c r="IRT1" s="92"/>
      <c r="IRU1" s="92"/>
      <c r="IRV1" s="92"/>
      <c r="IRW1" s="92"/>
      <c r="IRX1" s="92"/>
      <c r="IRY1" s="92"/>
      <c r="IRZ1" s="92"/>
      <c r="ISA1" s="92"/>
      <c r="ISB1" s="92"/>
      <c r="ISC1" s="92"/>
      <c r="ISD1" s="92"/>
      <c r="ISE1" s="92"/>
      <c r="ISF1" s="92"/>
      <c r="ISG1" s="92"/>
      <c r="ISH1" s="92"/>
      <c r="ISI1" s="92"/>
      <c r="ISJ1" s="92"/>
      <c r="ISK1" s="92"/>
      <c r="ISL1" s="92"/>
      <c r="ISM1" s="92"/>
      <c r="ISN1" s="92"/>
      <c r="ISO1" s="92"/>
      <c r="ISP1" s="92"/>
      <c r="ISQ1" s="92"/>
      <c r="ISR1" s="92"/>
      <c r="ISS1" s="92"/>
      <c r="IST1" s="92"/>
      <c r="ISU1" s="92"/>
      <c r="ISV1" s="92"/>
      <c r="ISW1" s="92"/>
      <c r="ISX1" s="92"/>
      <c r="ISY1" s="92"/>
      <c r="ISZ1" s="92"/>
      <c r="ITA1" s="92"/>
      <c r="ITB1" s="92"/>
      <c r="ITC1" s="92"/>
      <c r="ITD1" s="92"/>
      <c r="ITE1" s="92"/>
      <c r="ITF1" s="92"/>
      <c r="ITG1" s="92"/>
      <c r="ITH1" s="92"/>
      <c r="ITI1" s="92"/>
      <c r="ITJ1" s="92"/>
      <c r="ITK1" s="92"/>
      <c r="ITL1" s="92"/>
      <c r="ITM1" s="92"/>
      <c r="ITN1" s="92"/>
      <c r="ITO1" s="92"/>
      <c r="ITP1" s="92"/>
      <c r="ITQ1" s="92"/>
      <c r="ITR1" s="92"/>
      <c r="ITS1" s="92"/>
      <c r="ITT1" s="92"/>
      <c r="ITU1" s="92"/>
      <c r="ITV1" s="92"/>
      <c r="ITW1" s="92"/>
      <c r="ITX1" s="92"/>
      <c r="ITY1" s="92"/>
      <c r="ITZ1" s="92"/>
      <c r="IUA1" s="92"/>
      <c r="IUB1" s="92"/>
      <c r="IUC1" s="92"/>
      <c r="IUD1" s="92"/>
      <c r="IUE1" s="92"/>
      <c r="IUF1" s="92"/>
      <c r="IUG1" s="92"/>
      <c r="IUH1" s="92"/>
      <c r="IUI1" s="92"/>
      <c r="IUJ1" s="92"/>
      <c r="IUK1" s="92"/>
      <c r="IUL1" s="92"/>
      <c r="IUM1" s="92"/>
      <c r="IUN1" s="92"/>
      <c r="IUO1" s="92"/>
      <c r="IUP1" s="92"/>
      <c r="IUQ1" s="92"/>
      <c r="IUR1" s="92"/>
      <c r="IUS1" s="92"/>
      <c r="IUT1" s="92"/>
      <c r="IUU1" s="92"/>
      <c r="IUV1" s="92"/>
      <c r="IUW1" s="92"/>
      <c r="IUX1" s="92"/>
      <c r="IUY1" s="92"/>
      <c r="IUZ1" s="92"/>
      <c r="IVA1" s="92"/>
      <c r="IVB1" s="92"/>
      <c r="IVC1" s="92"/>
      <c r="IVD1" s="92"/>
      <c r="IVE1" s="92"/>
      <c r="IVF1" s="92"/>
      <c r="IVG1" s="92"/>
      <c r="IVH1" s="92"/>
      <c r="IVI1" s="92"/>
      <c r="IVJ1" s="92"/>
      <c r="IVK1" s="92"/>
      <c r="IVL1" s="92"/>
      <c r="IVM1" s="92"/>
      <c r="IVN1" s="92"/>
      <c r="IVO1" s="92"/>
      <c r="IVP1" s="92"/>
      <c r="IVQ1" s="92"/>
      <c r="IVR1" s="92"/>
      <c r="IVS1" s="92"/>
      <c r="IVT1" s="92"/>
      <c r="IVU1" s="92"/>
      <c r="IVV1" s="92"/>
      <c r="IVW1" s="92"/>
      <c r="IVX1" s="92"/>
      <c r="IVY1" s="92"/>
      <c r="IVZ1" s="92"/>
      <c r="IWA1" s="92"/>
      <c r="IWB1" s="92"/>
      <c r="IWC1" s="92"/>
      <c r="IWD1" s="92"/>
      <c r="IWE1" s="92"/>
      <c r="IWF1" s="92"/>
      <c r="IWG1" s="92"/>
      <c r="IWH1" s="92"/>
      <c r="IWI1" s="92"/>
      <c r="IWJ1" s="92"/>
      <c r="IWK1" s="92"/>
      <c r="IWL1" s="92"/>
      <c r="IWM1" s="92"/>
      <c r="IWN1" s="92"/>
      <c r="IWO1" s="92"/>
      <c r="IWP1" s="92"/>
      <c r="IWQ1" s="92"/>
      <c r="IWR1" s="92"/>
      <c r="IWS1" s="92"/>
      <c r="IWT1" s="92"/>
      <c r="IWU1" s="92"/>
      <c r="IWV1" s="92"/>
      <c r="IWW1" s="92"/>
      <c r="IWX1" s="92"/>
      <c r="IWY1" s="92"/>
      <c r="IWZ1" s="92"/>
      <c r="IXA1" s="92"/>
      <c r="IXB1" s="92"/>
      <c r="IXC1" s="92"/>
      <c r="IXD1" s="92"/>
      <c r="IXE1" s="92"/>
      <c r="IXF1" s="92"/>
      <c r="IXG1" s="92"/>
      <c r="IXH1" s="92"/>
      <c r="IXI1" s="92"/>
      <c r="IXJ1" s="92"/>
      <c r="IXK1" s="92"/>
      <c r="IXL1" s="92"/>
      <c r="IXM1" s="92"/>
      <c r="IXN1" s="92"/>
      <c r="IXO1" s="92"/>
      <c r="IXP1" s="92"/>
      <c r="IXQ1" s="92"/>
      <c r="IXR1" s="92"/>
      <c r="IXS1" s="92"/>
      <c r="IXT1" s="92"/>
      <c r="IXU1" s="92"/>
      <c r="IXV1" s="92"/>
      <c r="IXW1" s="92"/>
      <c r="IXX1" s="92"/>
      <c r="IXY1" s="92"/>
      <c r="IXZ1" s="92"/>
      <c r="IYA1" s="92"/>
      <c r="IYB1" s="92"/>
      <c r="IYC1" s="92"/>
      <c r="IYD1" s="92"/>
      <c r="IYE1" s="92"/>
      <c r="IYF1" s="92"/>
      <c r="IYG1" s="92"/>
      <c r="IYH1" s="92"/>
      <c r="IYI1" s="92"/>
      <c r="IYJ1" s="92"/>
      <c r="IYK1" s="92"/>
      <c r="IYL1" s="92"/>
      <c r="IYM1" s="92"/>
      <c r="IYN1" s="92"/>
      <c r="IYO1" s="92"/>
      <c r="IYP1" s="92"/>
      <c r="IYQ1" s="92"/>
      <c r="IYR1" s="92"/>
      <c r="IYS1" s="92"/>
      <c r="IYT1" s="92"/>
      <c r="IYU1" s="92"/>
      <c r="IYV1" s="92"/>
      <c r="IYW1" s="92"/>
      <c r="IYX1" s="92"/>
      <c r="IYY1" s="92"/>
      <c r="IYZ1" s="92"/>
      <c r="IZA1" s="92"/>
      <c r="IZB1" s="92"/>
      <c r="IZC1" s="92"/>
      <c r="IZD1" s="92"/>
      <c r="IZE1" s="92"/>
      <c r="IZF1" s="92"/>
      <c r="IZG1" s="92"/>
      <c r="IZH1" s="92"/>
      <c r="IZI1" s="92"/>
      <c r="IZJ1" s="92"/>
      <c r="IZK1" s="92"/>
      <c r="IZL1" s="92"/>
      <c r="IZM1" s="92"/>
      <c r="IZN1" s="92"/>
      <c r="IZO1" s="92"/>
      <c r="IZP1" s="92"/>
      <c r="IZQ1" s="92"/>
      <c r="IZR1" s="92"/>
      <c r="IZS1" s="92"/>
      <c r="IZT1" s="92"/>
      <c r="IZU1" s="92"/>
      <c r="IZV1" s="92"/>
      <c r="IZW1" s="92"/>
      <c r="IZX1" s="92"/>
      <c r="IZY1" s="92"/>
      <c r="IZZ1" s="92"/>
      <c r="JAA1" s="92"/>
      <c r="JAB1" s="92"/>
      <c r="JAC1" s="92"/>
      <c r="JAD1" s="92"/>
      <c r="JAE1" s="92"/>
      <c r="JAF1" s="92"/>
      <c r="JAG1" s="92"/>
      <c r="JAH1" s="92"/>
      <c r="JAI1" s="92"/>
      <c r="JAJ1" s="92"/>
      <c r="JAK1" s="92"/>
      <c r="JAL1" s="92"/>
      <c r="JAM1" s="92"/>
      <c r="JAN1" s="92"/>
      <c r="JAO1" s="92"/>
      <c r="JAP1" s="92"/>
      <c r="JAQ1" s="92"/>
      <c r="JAR1" s="92"/>
      <c r="JAS1" s="92"/>
      <c r="JAT1" s="92"/>
      <c r="JAU1" s="92"/>
      <c r="JAV1" s="92"/>
      <c r="JAW1" s="92"/>
      <c r="JAX1" s="92"/>
      <c r="JAY1" s="92"/>
      <c r="JAZ1" s="92"/>
      <c r="JBA1" s="92"/>
      <c r="JBB1" s="92"/>
      <c r="JBC1" s="92"/>
      <c r="JBD1" s="92"/>
      <c r="JBE1" s="92"/>
      <c r="JBF1" s="92"/>
      <c r="JBG1" s="92"/>
      <c r="JBH1" s="92"/>
      <c r="JBI1" s="92"/>
      <c r="JBJ1" s="92"/>
      <c r="JBK1" s="92"/>
      <c r="JBL1" s="92"/>
      <c r="JBM1" s="92"/>
      <c r="JBN1" s="92"/>
      <c r="JBO1" s="92"/>
      <c r="JBP1" s="92"/>
      <c r="JBQ1" s="92"/>
      <c r="JBR1" s="92"/>
      <c r="JBS1" s="92"/>
      <c r="JBT1" s="92"/>
      <c r="JBU1" s="92"/>
      <c r="JBV1" s="92"/>
      <c r="JBW1" s="92"/>
      <c r="JBX1" s="92"/>
      <c r="JBY1" s="92"/>
      <c r="JBZ1" s="92"/>
      <c r="JCA1" s="92"/>
      <c r="JCB1" s="92"/>
      <c r="JCC1" s="92"/>
      <c r="JCD1" s="92"/>
      <c r="JCE1" s="92"/>
      <c r="JCF1" s="92"/>
      <c r="JCG1" s="92"/>
      <c r="JCH1" s="92"/>
      <c r="JCI1" s="92"/>
      <c r="JCJ1" s="92"/>
      <c r="JCK1" s="92"/>
      <c r="JCL1" s="92"/>
      <c r="JCM1" s="92"/>
      <c r="JCN1" s="92"/>
      <c r="JCO1" s="92"/>
      <c r="JCP1" s="92"/>
      <c r="JCQ1" s="92"/>
      <c r="JCR1" s="92"/>
      <c r="JCS1" s="92"/>
      <c r="JCT1" s="92"/>
      <c r="JCU1" s="92"/>
      <c r="JCV1" s="92"/>
      <c r="JCW1" s="92"/>
      <c r="JCX1" s="92"/>
      <c r="JCY1" s="92"/>
      <c r="JCZ1" s="92"/>
      <c r="JDA1" s="92"/>
      <c r="JDB1" s="92"/>
      <c r="JDC1" s="92"/>
      <c r="JDD1" s="92"/>
      <c r="JDE1" s="92"/>
      <c r="JDF1" s="92"/>
      <c r="JDG1" s="92"/>
      <c r="JDH1" s="92"/>
      <c r="JDI1" s="92"/>
      <c r="JDJ1" s="92"/>
      <c r="JDK1" s="92"/>
      <c r="JDL1" s="92"/>
      <c r="JDM1" s="92"/>
      <c r="JDN1" s="92"/>
      <c r="JDO1" s="92"/>
      <c r="JDP1" s="92"/>
      <c r="JDQ1" s="92"/>
      <c r="JDR1" s="92"/>
      <c r="JDS1" s="92"/>
      <c r="JDT1" s="92"/>
      <c r="JDU1" s="92"/>
      <c r="JDV1" s="92"/>
      <c r="JDW1" s="92"/>
      <c r="JDX1" s="92"/>
      <c r="JDY1" s="92"/>
      <c r="JDZ1" s="92"/>
      <c r="JEA1" s="92"/>
      <c r="JEB1" s="92"/>
      <c r="JEC1" s="92"/>
      <c r="JED1" s="92"/>
      <c r="JEE1" s="92"/>
      <c r="JEF1" s="92"/>
      <c r="JEG1" s="92"/>
      <c r="JEH1" s="92"/>
      <c r="JEI1" s="92"/>
      <c r="JEJ1" s="92"/>
      <c r="JEK1" s="92"/>
      <c r="JEL1" s="92"/>
      <c r="JEM1" s="92"/>
      <c r="JEN1" s="92"/>
      <c r="JEO1" s="92"/>
      <c r="JEP1" s="92"/>
      <c r="JEQ1" s="92"/>
      <c r="JER1" s="92"/>
      <c r="JES1" s="92"/>
      <c r="JET1" s="92"/>
      <c r="JEU1" s="92"/>
      <c r="JEV1" s="92"/>
      <c r="JEW1" s="92"/>
      <c r="JEX1" s="92"/>
      <c r="JEY1" s="92"/>
      <c r="JEZ1" s="92"/>
      <c r="JFA1" s="92"/>
      <c r="JFB1" s="92"/>
      <c r="JFC1" s="92"/>
      <c r="JFD1" s="92"/>
      <c r="JFE1" s="92"/>
      <c r="JFF1" s="92"/>
      <c r="JFG1" s="92"/>
      <c r="JFH1" s="92"/>
      <c r="JFI1" s="92"/>
      <c r="JFJ1" s="92"/>
      <c r="JFK1" s="92"/>
      <c r="JFL1" s="92"/>
      <c r="JFM1" s="92"/>
      <c r="JFN1" s="92"/>
      <c r="JFO1" s="92"/>
      <c r="JFP1" s="92"/>
      <c r="JFQ1" s="92"/>
      <c r="JFR1" s="92"/>
      <c r="JFS1" s="92"/>
      <c r="JFT1" s="92"/>
      <c r="JFU1" s="92"/>
      <c r="JFV1" s="92"/>
      <c r="JFW1" s="92"/>
      <c r="JFX1" s="92"/>
      <c r="JFY1" s="92"/>
      <c r="JFZ1" s="92"/>
      <c r="JGA1" s="92"/>
      <c r="JGB1" s="92"/>
      <c r="JGC1" s="92"/>
      <c r="JGD1" s="92"/>
      <c r="JGE1" s="92"/>
      <c r="JGF1" s="92"/>
      <c r="JGG1" s="92"/>
      <c r="JGH1" s="92"/>
      <c r="JGI1" s="92"/>
      <c r="JGJ1" s="92"/>
      <c r="JGK1" s="92"/>
      <c r="JGL1" s="92"/>
      <c r="JGM1" s="92"/>
      <c r="JGN1" s="92"/>
      <c r="JGO1" s="92"/>
      <c r="JGP1" s="92"/>
      <c r="JGQ1" s="92"/>
      <c r="JGR1" s="92"/>
      <c r="JGS1" s="92"/>
      <c r="JGT1" s="92"/>
      <c r="JGU1" s="92"/>
      <c r="JGV1" s="92"/>
      <c r="JGW1" s="92"/>
      <c r="JGX1" s="92"/>
      <c r="JGY1" s="92"/>
      <c r="JGZ1" s="92"/>
      <c r="JHA1" s="92"/>
      <c r="JHB1" s="92"/>
      <c r="JHC1" s="92"/>
      <c r="JHD1" s="92"/>
      <c r="JHE1" s="92"/>
      <c r="JHF1" s="92"/>
      <c r="JHG1" s="92"/>
      <c r="JHH1" s="92"/>
      <c r="JHI1" s="92"/>
      <c r="JHJ1" s="92"/>
      <c r="JHK1" s="92"/>
      <c r="JHL1" s="92"/>
      <c r="JHM1" s="92"/>
      <c r="JHN1" s="92"/>
      <c r="JHO1" s="92"/>
      <c r="JHP1" s="92"/>
      <c r="JHQ1" s="92"/>
      <c r="JHR1" s="92"/>
      <c r="JHS1" s="92"/>
      <c r="JHT1" s="92"/>
      <c r="JHU1" s="92"/>
      <c r="JHV1" s="92"/>
      <c r="JHW1" s="92"/>
      <c r="JHX1" s="92"/>
      <c r="JHY1" s="92"/>
      <c r="JHZ1" s="92"/>
      <c r="JIA1" s="92"/>
      <c r="JIB1" s="92"/>
      <c r="JIC1" s="92"/>
      <c r="JID1" s="92"/>
      <c r="JIE1" s="92"/>
      <c r="JIF1" s="92"/>
      <c r="JIG1" s="92"/>
      <c r="JIH1" s="92"/>
      <c r="JII1" s="92"/>
      <c r="JIJ1" s="92"/>
      <c r="JIK1" s="92"/>
      <c r="JIL1" s="92"/>
      <c r="JIM1" s="92"/>
      <c r="JIN1" s="92"/>
      <c r="JIO1" s="92"/>
      <c r="JIP1" s="92"/>
      <c r="JIQ1" s="92"/>
      <c r="JIR1" s="92"/>
      <c r="JIS1" s="92"/>
      <c r="JIT1" s="92"/>
      <c r="JIU1" s="92"/>
      <c r="JIV1" s="92"/>
      <c r="JIW1" s="92"/>
      <c r="JIX1" s="92"/>
      <c r="JIY1" s="92"/>
      <c r="JIZ1" s="92"/>
      <c r="JJA1" s="92"/>
      <c r="JJB1" s="92"/>
      <c r="JJC1" s="92"/>
      <c r="JJD1" s="92"/>
      <c r="JJE1" s="92"/>
      <c r="JJF1" s="92"/>
      <c r="JJG1" s="92"/>
      <c r="JJH1" s="92"/>
      <c r="JJI1" s="92"/>
      <c r="JJJ1" s="92"/>
      <c r="JJK1" s="92"/>
      <c r="JJL1" s="92"/>
      <c r="JJM1" s="92"/>
      <c r="JJN1" s="92"/>
      <c r="JJO1" s="92"/>
      <c r="JJP1" s="92"/>
      <c r="JJQ1" s="92"/>
      <c r="JJR1" s="92"/>
      <c r="JJS1" s="92"/>
      <c r="JJT1" s="92"/>
      <c r="JJU1" s="92"/>
      <c r="JJV1" s="92"/>
      <c r="JJW1" s="92"/>
      <c r="JJX1" s="92"/>
      <c r="JJY1" s="92"/>
      <c r="JJZ1" s="92"/>
      <c r="JKA1" s="92"/>
      <c r="JKB1" s="92"/>
      <c r="JKC1" s="92"/>
      <c r="JKD1" s="92"/>
      <c r="JKE1" s="92"/>
      <c r="JKF1" s="92"/>
      <c r="JKG1" s="92"/>
      <c r="JKH1" s="92"/>
      <c r="JKI1" s="92"/>
      <c r="JKJ1" s="92"/>
      <c r="JKK1" s="92"/>
      <c r="JKL1" s="92"/>
      <c r="JKM1" s="92"/>
      <c r="JKN1" s="92"/>
      <c r="JKO1" s="92"/>
      <c r="JKP1" s="92"/>
      <c r="JKQ1" s="92"/>
      <c r="JKR1" s="92"/>
      <c r="JKS1" s="92"/>
      <c r="JKT1" s="92"/>
      <c r="JKU1" s="92"/>
      <c r="JKV1" s="92"/>
      <c r="JKW1" s="92"/>
      <c r="JKX1" s="92"/>
      <c r="JKY1" s="92"/>
      <c r="JKZ1" s="92"/>
      <c r="JLA1" s="92"/>
      <c r="JLB1" s="92"/>
      <c r="JLC1" s="92"/>
      <c r="JLD1" s="92"/>
      <c r="JLE1" s="92"/>
      <c r="JLF1" s="92"/>
      <c r="JLG1" s="92"/>
      <c r="JLH1" s="92"/>
      <c r="JLI1" s="92"/>
      <c r="JLJ1" s="92"/>
      <c r="JLK1" s="92"/>
      <c r="JLL1" s="92"/>
      <c r="JLM1" s="92"/>
      <c r="JLN1" s="92"/>
      <c r="JLO1" s="92"/>
      <c r="JLP1" s="92"/>
      <c r="JLQ1" s="92"/>
      <c r="JLR1" s="92"/>
      <c r="JLS1" s="92"/>
      <c r="JLT1" s="92"/>
      <c r="JLU1" s="92"/>
      <c r="JLV1" s="92"/>
      <c r="JLW1" s="92"/>
      <c r="JLX1" s="92"/>
      <c r="JLY1" s="92"/>
      <c r="JLZ1" s="92"/>
      <c r="JMA1" s="92"/>
      <c r="JMB1" s="92"/>
      <c r="JMC1" s="92"/>
      <c r="JMD1" s="92"/>
      <c r="JME1" s="92"/>
      <c r="JMF1" s="92"/>
      <c r="JMG1" s="92"/>
      <c r="JMH1" s="92"/>
      <c r="JMI1" s="92"/>
      <c r="JMJ1" s="92"/>
      <c r="JMK1" s="92"/>
      <c r="JML1" s="92"/>
      <c r="JMM1" s="92"/>
      <c r="JMN1" s="92"/>
      <c r="JMO1" s="92"/>
      <c r="JMP1" s="92"/>
      <c r="JMQ1" s="92"/>
      <c r="JMR1" s="92"/>
      <c r="JMS1" s="92"/>
      <c r="JMT1" s="92"/>
      <c r="JMU1" s="92"/>
      <c r="JMV1" s="92"/>
      <c r="JMW1" s="92"/>
      <c r="JMX1" s="92"/>
      <c r="JMY1" s="92"/>
      <c r="JMZ1" s="92"/>
      <c r="JNA1" s="92"/>
      <c r="JNB1" s="92"/>
      <c r="JNC1" s="92"/>
      <c r="JND1" s="92"/>
      <c r="JNE1" s="92"/>
      <c r="JNF1" s="92"/>
      <c r="JNG1" s="92"/>
      <c r="JNH1" s="92"/>
      <c r="JNI1" s="92"/>
      <c r="JNJ1" s="92"/>
      <c r="JNK1" s="92"/>
      <c r="JNL1" s="92"/>
      <c r="JNM1" s="92"/>
      <c r="JNN1" s="92"/>
      <c r="JNO1" s="92"/>
      <c r="JNP1" s="92"/>
      <c r="JNQ1" s="92"/>
      <c r="JNR1" s="92"/>
      <c r="JNS1" s="92"/>
      <c r="JNT1" s="92"/>
      <c r="JNU1" s="92"/>
      <c r="JNV1" s="92"/>
      <c r="JNW1" s="92"/>
      <c r="JNX1" s="92"/>
      <c r="JNY1" s="92"/>
      <c r="JNZ1" s="92"/>
      <c r="JOA1" s="92"/>
      <c r="JOB1" s="92"/>
      <c r="JOC1" s="92"/>
      <c r="JOD1" s="92"/>
      <c r="JOE1" s="92"/>
      <c r="JOF1" s="92"/>
      <c r="JOG1" s="92"/>
      <c r="JOH1" s="92"/>
      <c r="JOI1" s="92"/>
      <c r="JOJ1" s="92"/>
      <c r="JOK1" s="92"/>
      <c r="JOL1" s="92"/>
      <c r="JOM1" s="92"/>
      <c r="JON1" s="92"/>
      <c r="JOO1" s="92"/>
      <c r="JOP1" s="92"/>
      <c r="JOQ1" s="92"/>
      <c r="JOR1" s="92"/>
      <c r="JOS1" s="92"/>
      <c r="JOT1" s="92"/>
      <c r="JOU1" s="92"/>
      <c r="JOV1" s="92"/>
      <c r="JOW1" s="92"/>
      <c r="JOX1" s="92"/>
      <c r="JOY1" s="92"/>
      <c r="JOZ1" s="92"/>
      <c r="JPA1" s="92"/>
      <c r="JPB1" s="92"/>
      <c r="JPC1" s="92"/>
      <c r="JPD1" s="92"/>
      <c r="JPE1" s="92"/>
      <c r="JPF1" s="92"/>
      <c r="JPG1" s="92"/>
      <c r="JPH1" s="92"/>
      <c r="JPI1" s="92"/>
      <c r="JPJ1" s="92"/>
      <c r="JPK1" s="92"/>
      <c r="JPL1" s="92"/>
      <c r="JPM1" s="92"/>
      <c r="JPN1" s="92"/>
      <c r="JPO1" s="92"/>
      <c r="JPP1" s="92"/>
      <c r="JPQ1" s="92"/>
      <c r="JPR1" s="92"/>
      <c r="JPS1" s="92"/>
      <c r="JPT1" s="92"/>
      <c r="JPU1" s="92"/>
      <c r="JPV1" s="92"/>
      <c r="JPW1" s="92"/>
      <c r="JPX1" s="92"/>
      <c r="JPY1" s="92"/>
      <c r="JPZ1" s="92"/>
      <c r="JQA1" s="92"/>
      <c r="JQB1" s="92"/>
      <c r="JQC1" s="92"/>
      <c r="JQD1" s="92"/>
      <c r="JQE1" s="92"/>
      <c r="JQF1" s="92"/>
      <c r="JQG1" s="92"/>
      <c r="JQH1" s="92"/>
      <c r="JQI1" s="92"/>
      <c r="JQJ1" s="92"/>
      <c r="JQK1" s="92"/>
      <c r="JQL1" s="92"/>
      <c r="JQM1" s="92"/>
      <c r="JQN1" s="92"/>
      <c r="JQO1" s="92"/>
      <c r="JQP1" s="92"/>
      <c r="JQQ1" s="92"/>
      <c r="JQR1" s="92"/>
      <c r="JQS1" s="92"/>
      <c r="JQT1" s="92"/>
      <c r="JQU1" s="92"/>
      <c r="JQV1" s="92"/>
      <c r="JQW1" s="92"/>
      <c r="JQX1" s="92"/>
      <c r="JQY1" s="92"/>
      <c r="JQZ1" s="92"/>
      <c r="JRA1" s="92"/>
      <c r="JRB1" s="92"/>
      <c r="JRC1" s="92"/>
      <c r="JRD1" s="92"/>
      <c r="JRE1" s="92"/>
      <c r="JRF1" s="92"/>
      <c r="JRG1" s="92"/>
      <c r="JRH1" s="92"/>
      <c r="JRI1" s="92"/>
      <c r="JRJ1" s="92"/>
      <c r="JRK1" s="92"/>
      <c r="JRL1" s="92"/>
      <c r="JRM1" s="92"/>
      <c r="JRN1" s="92"/>
      <c r="JRO1" s="92"/>
      <c r="JRP1" s="92"/>
      <c r="JRQ1" s="92"/>
      <c r="JRR1" s="92"/>
      <c r="JRS1" s="92"/>
      <c r="JRT1" s="92"/>
      <c r="JRU1" s="92"/>
      <c r="JRV1" s="92"/>
      <c r="JRW1" s="92"/>
      <c r="JRX1" s="92"/>
      <c r="JRY1" s="92"/>
      <c r="JRZ1" s="92"/>
      <c r="JSA1" s="92"/>
      <c r="JSB1" s="92"/>
      <c r="JSC1" s="92"/>
      <c r="JSD1" s="92"/>
      <c r="JSE1" s="92"/>
      <c r="JSF1" s="92"/>
      <c r="JSG1" s="92"/>
      <c r="JSH1" s="92"/>
      <c r="JSI1" s="92"/>
      <c r="JSJ1" s="92"/>
      <c r="JSK1" s="92"/>
      <c r="JSL1" s="92"/>
      <c r="JSM1" s="92"/>
      <c r="JSN1" s="92"/>
      <c r="JSO1" s="92"/>
      <c r="JSP1" s="92"/>
      <c r="JSQ1" s="92"/>
      <c r="JSR1" s="92"/>
      <c r="JSS1" s="92"/>
      <c r="JST1" s="92"/>
      <c r="JSU1" s="92"/>
      <c r="JSV1" s="92"/>
      <c r="JSW1" s="92"/>
      <c r="JSX1" s="92"/>
      <c r="JSY1" s="92"/>
      <c r="JSZ1" s="92"/>
      <c r="JTA1" s="92"/>
      <c r="JTB1" s="92"/>
      <c r="JTC1" s="92"/>
      <c r="JTD1" s="92"/>
      <c r="JTE1" s="92"/>
      <c r="JTF1" s="92"/>
      <c r="JTG1" s="92"/>
      <c r="JTH1" s="92"/>
      <c r="JTI1" s="92"/>
      <c r="JTJ1" s="92"/>
      <c r="JTK1" s="92"/>
      <c r="JTL1" s="92"/>
      <c r="JTM1" s="92"/>
      <c r="JTN1" s="92"/>
      <c r="JTO1" s="92"/>
      <c r="JTP1" s="92"/>
      <c r="JTQ1" s="92"/>
      <c r="JTR1" s="92"/>
      <c r="JTS1" s="92"/>
      <c r="JTT1" s="92"/>
      <c r="JTU1" s="92"/>
      <c r="JTV1" s="92"/>
      <c r="JTW1" s="92"/>
      <c r="JTX1" s="92"/>
      <c r="JTY1" s="92"/>
      <c r="JTZ1" s="92"/>
      <c r="JUA1" s="92"/>
      <c r="JUB1" s="92"/>
      <c r="JUC1" s="92"/>
      <c r="JUD1" s="92"/>
      <c r="JUE1" s="92"/>
      <c r="JUF1" s="92"/>
      <c r="JUG1" s="92"/>
      <c r="JUH1" s="92"/>
      <c r="JUI1" s="92"/>
      <c r="JUJ1" s="92"/>
      <c r="JUK1" s="92"/>
      <c r="JUL1" s="92"/>
      <c r="JUM1" s="92"/>
      <c r="JUN1" s="92"/>
      <c r="JUO1" s="92"/>
      <c r="JUP1" s="92"/>
      <c r="JUQ1" s="92"/>
      <c r="JUR1" s="92"/>
      <c r="JUS1" s="92"/>
      <c r="JUT1" s="92"/>
      <c r="JUU1" s="92"/>
      <c r="JUV1" s="92"/>
      <c r="JUW1" s="92"/>
      <c r="JUX1" s="92"/>
      <c r="JUY1" s="92"/>
      <c r="JUZ1" s="92"/>
      <c r="JVA1" s="92"/>
      <c r="JVB1" s="92"/>
      <c r="JVC1" s="92"/>
      <c r="JVD1" s="92"/>
      <c r="JVE1" s="92"/>
      <c r="JVF1" s="92"/>
      <c r="JVG1" s="92"/>
      <c r="JVH1" s="92"/>
      <c r="JVI1" s="92"/>
      <c r="JVJ1" s="92"/>
      <c r="JVK1" s="92"/>
      <c r="JVL1" s="92"/>
      <c r="JVM1" s="92"/>
      <c r="JVN1" s="92"/>
      <c r="JVO1" s="92"/>
      <c r="JVP1" s="92"/>
      <c r="JVQ1" s="92"/>
      <c r="JVR1" s="92"/>
      <c r="JVS1" s="92"/>
      <c r="JVT1" s="92"/>
      <c r="JVU1" s="92"/>
      <c r="JVV1" s="92"/>
      <c r="JVW1" s="92"/>
      <c r="JVX1" s="92"/>
      <c r="JVY1" s="92"/>
      <c r="JVZ1" s="92"/>
      <c r="JWA1" s="92"/>
      <c r="JWB1" s="92"/>
      <c r="JWC1" s="92"/>
      <c r="JWD1" s="92"/>
      <c r="JWE1" s="92"/>
      <c r="JWF1" s="92"/>
      <c r="JWG1" s="92"/>
      <c r="JWH1" s="92"/>
      <c r="JWI1" s="92"/>
      <c r="JWJ1" s="92"/>
      <c r="JWK1" s="92"/>
      <c r="JWL1" s="92"/>
      <c r="JWM1" s="92"/>
      <c r="JWN1" s="92"/>
      <c r="JWO1" s="92"/>
      <c r="JWP1" s="92"/>
      <c r="JWQ1" s="92"/>
      <c r="JWR1" s="92"/>
      <c r="JWS1" s="92"/>
      <c r="JWT1" s="92"/>
      <c r="JWU1" s="92"/>
      <c r="JWV1" s="92"/>
      <c r="JWW1" s="92"/>
      <c r="JWX1" s="92"/>
      <c r="JWY1" s="92"/>
      <c r="JWZ1" s="92"/>
      <c r="JXA1" s="92"/>
      <c r="JXB1" s="92"/>
      <c r="JXC1" s="92"/>
      <c r="JXD1" s="92"/>
      <c r="JXE1" s="92"/>
      <c r="JXF1" s="92"/>
      <c r="JXG1" s="92"/>
      <c r="JXH1" s="92"/>
      <c r="JXI1" s="92"/>
      <c r="JXJ1" s="92"/>
      <c r="JXK1" s="92"/>
      <c r="JXL1" s="92"/>
      <c r="JXM1" s="92"/>
      <c r="JXN1" s="92"/>
      <c r="JXO1" s="92"/>
      <c r="JXP1" s="92"/>
      <c r="JXQ1" s="92"/>
      <c r="JXR1" s="92"/>
      <c r="JXS1" s="92"/>
      <c r="JXT1" s="92"/>
      <c r="JXU1" s="92"/>
      <c r="JXV1" s="92"/>
      <c r="JXW1" s="92"/>
      <c r="JXX1" s="92"/>
      <c r="JXY1" s="92"/>
      <c r="JXZ1" s="92"/>
      <c r="JYA1" s="92"/>
      <c r="JYB1" s="92"/>
      <c r="JYC1" s="92"/>
      <c r="JYD1" s="92"/>
      <c r="JYE1" s="92"/>
      <c r="JYF1" s="92"/>
      <c r="JYG1" s="92"/>
      <c r="JYH1" s="92"/>
      <c r="JYI1" s="92"/>
      <c r="JYJ1" s="92"/>
      <c r="JYK1" s="92"/>
      <c r="JYL1" s="92"/>
      <c r="JYM1" s="92"/>
      <c r="JYN1" s="92"/>
      <c r="JYO1" s="92"/>
      <c r="JYP1" s="92"/>
      <c r="JYQ1" s="92"/>
      <c r="JYR1" s="92"/>
      <c r="JYS1" s="92"/>
      <c r="JYT1" s="92"/>
      <c r="JYU1" s="92"/>
      <c r="JYV1" s="92"/>
      <c r="JYW1" s="92"/>
      <c r="JYX1" s="92"/>
      <c r="JYY1" s="92"/>
      <c r="JYZ1" s="92"/>
      <c r="JZA1" s="92"/>
      <c r="JZB1" s="92"/>
      <c r="JZC1" s="92"/>
      <c r="JZD1" s="92"/>
      <c r="JZE1" s="92"/>
      <c r="JZF1" s="92"/>
      <c r="JZG1" s="92"/>
      <c r="JZH1" s="92"/>
      <c r="JZI1" s="92"/>
      <c r="JZJ1" s="92"/>
      <c r="JZK1" s="92"/>
      <c r="JZL1" s="92"/>
      <c r="JZM1" s="92"/>
      <c r="JZN1" s="92"/>
      <c r="JZO1" s="92"/>
      <c r="JZP1" s="92"/>
      <c r="JZQ1" s="92"/>
      <c r="JZR1" s="92"/>
      <c r="JZS1" s="92"/>
      <c r="JZT1" s="92"/>
      <c r="JZU1" s="92"/>
      <c r="JZV1" s="92"/>
      <c r="JZW1" s="92"/>
      <c r="JZX1" s="92"/>
      <c r="JZY1" s="92"/>
      <c r="JZZ1" s="92"/>
      <c r="KAA1" s="92"/>
      <c r="KAB1" s="92"/>
      <c r="KAC1" s="92"/>
      <c r="KAD1" s="92"/>
      <c r="KAE1" s="92"/>
      <c r="KAF1" s="92"/>
      <c r="KAG1" s="92"/>
      <c r="KAH1" s="92"/>
      <c r="KAI1" s="92"/>
      <c r="KAJ1" s="92"/>
      <c r="KAK1" s="92"/>
      <c r="KAL1" s="92"/>
      <c r="KAM1" s="92"/>
      <c r="KAN1" s="92"/>
      <c r="KAO1" s="92"/>
      <c r="KAP1" s="92"/>
      <c r="KAQ1" s="92"/>
      <c r="KAR1" s="92"/>
      <c r="KAS1" s="92"/>
      <c r="KAT1" s="92"/>
      <c r="KAU1" s="92"/>
      <c r="KAV1" s="92"/>
      <c r="KAW1" s="92"/>
      <c r="KAX1" s="92"/>
      <c r="KAY1" s="92"/>
      <c r="KAZ1" s="92"/>
      <c r="KBA1" s="92"/>
      <c r="KBB1" s="92"/>
      <c r="KBC1" s="92"/>
      <c r="KBD1" s="92"/>
      <c r="KBE1" s="92"/>
      <c r="KBF1" s="92"/>
      <c r="KBG1" s="92"/>
      <c r="KBH1" s="92"/>
      <c r="KBI1" s="92"/>
      <c r="KBJ1" s="92"/>
      <c r="KBK1" s="92"/>
      <c r="KBL1" s="92"/>
      <c r="KBM1" s="92"/>
      <c r="KBN1" s="92"/>
      <c r="KBO1" s="92"/>
      <c r="KBP1" s="92"/>
      <c r="KBQ1" s="92"/>
      <c r="KBR1" s="92"/>
      <c r="KBS1" s="92"/>
      <c r="KBT1" s="92"/>
      <c r="KBU1" s="92"/>
      <c r="KBV1" s="92"/>
      <c r="KBW1" s="92"/>
      <c r="KBX1" s="92"/>
      <c r="KBY1" s="92"/>
      <c r="KBZ1" s="92"/>
      <c r="KCA1" s="92"/>
      <c r="KCB1" s="92"/>
      <c r="KCC1" s="92"/>
      <c r="KCD1" s="92"/>
      <c r="KCE1" s="92"/>
      <c r="KCF1" s="92"/>
      <c r="KCG1" s="92"/>
      <c r="KCH1" s="92"/>
      <c r="KCI1" s="92"/>
      <c r="KCJ1" s="92"/>
      <c r="KCK1" s="92"/>
      <c r="KCL1" s="92"/>
      <c r="KCM1" s="92"/>
      <c r="KCN1" s="92"/>
      <c r="KCO1" s="92"/>
      <c r="KCP1" s="92"/>
      <c r="KCQ1" s="92"/>
      <c r="KCR1" s="92"/>
      <c r="KCS1" s="92"/>
      <c r="KCT1" s="92"/>
      <c r="KCU1" s="92"/>
      <c r="KCV1" s="92"/>
      <c r="KCW1" s="92"/>
      <c r="KCX1" s="92"/>
      <c r="KCY1" s="92"/>
      <c r="KCZ1" s="92"/>
      <c r="KDA1" s="92"/>
      <c r="KDB1" s="92"/>
      <c r="KDC1" s="92"/>
      <c r="KDD1" s="92"/>
      <c r="KDE1" s="92"/>
      <c r="KDF1" s="92"/>
      <c r="KDG1" s="92"/>
      <c r="KDH1" s="92"/>
      <c r="KDI1" s="92"/>
      <c r="KDJ1" s="92"/>
      <c r="KDK1" s="92"/>
      <c r="KDL1" s="92"/>
      <c r="KDM1" s="92"/>
      <c r="KDN1" s="92"/>
      <c r="KDO1" s="92"/>
      <c r="KDP1" s="92"/>
      <c r="KDQ1" s="92"/>
      <c r="KDR1" s="92"/>
      <c r="KDS1" s="92"/>
      <c r="KDT1" s="92"/>
      <c r="KDU1" s="92"/>
      <c r="KDV1" s="92"/>
      <c r="KDW1" s="92"/>
      <c r="KDX1" s="92"/>
      <c r="KDY1" s="92"/>
      <c r="KDZ1" s="92"/>
      <c r="KEA1" s="92"/>
      <c r="KEB1" s="92"/>
      <c r="KEC1" s="92"/>
      <c r="KED1" s="92"/>
      <c r="KEE1" s="92"/>
      <c r="KEF1" s="92"/>
      <c r="KEG1" s="92"/>
      <c r="KEH1" s="92"/>
      <c r="KEI1" s="92"/>
      <c r="KEJ1" s="92"/>
      <c r="KEK1" s="92"/>
      <c r="KEL1" s="92"/>
      <c r="KEM1" s="92"/>
      <c r="KEN1" s="92"/>
      <c r="KEO1" s="92"/>
      <c r="KEP1" s="92"/>
      <c r="KEQ1" s="92"/>
      <c r="KER1" s="92"/>
      <c r="KES1" s="92"/>
      <c r="KET1" s="92"/>
      <c r="KEU1" s="92"/>
      <c r="KEV1" s="92"/>
      <c r="KEW1" s="92"/>
      <c r="KEX1" s="92"/>
      <c r="KEY1" s="92"/>
      <c r="KEZ1" s="92"/>
      <c r="KFA1" s="92"/>
      <c r="KFB1" s="92"/>
      <c r="KFC1" s="92"/>
      <c r="KFD1" s="92"/>
      <c r="KFE1" s="92"/>
      <c r="KFF1" s="92"/>
      <c r="KFG1" s="92"/>
      <c r="KFH1" s="92"/>
      <c r="KFI1" s="92"/>
      <c r="KFJ1" s="92"/>
      <c r="KFK1" s="92"/>
      <c r="KFL1" s="92"/>
      <c r="KFM1" s="92"/>
      <c r="KFN1" s="92"/>
      <c r="KFO1" s="92"/>
      <c r="KFP1" s="92"/>
      <c r="KFQ1" s="92"/>
      <c r="KFR1" s="92"/>
      <c r="KFS1" s="92"/>
      <c r="KFT1" s="92"/>
      <c r="KFU1" s="92"/>
      <c r="KFV1" s="92"/>
      <c r="KFW1" s="92"/>
      <c r="KFX1" s="92"/>
      <c r="KFY1" s="92"/>
      <c r="KFZ1" s="92"/>
      <c r="KGA1" s="92"/>
      <c r="KGB1" s="92"/>
      <c r="KGC1" s="92"/>
      <c r="KGD1" s="92"/>
      <c r="KGE1" s="92"/>
      <c r="KGF1" s="92"/>
      <c r="KGG1" s="92"/>
      <c r="KGH1" s="92"/>
      <c r="KGI1" s="92"/>
      <c r="KGJ1" s="92"/>
      <c r="KGK1" s="92"/>
      <c r="KGL1" s="92"/>
      <c r="KGM1" s="92"/>
      <c r="KGN1" s="92"/>
      <c r="KGO1" s="92"/>
      <c r="KGP1" s="92"/>
      <c r="KGQ1" s="92"/>
      <c r="KGR1" s="92"/>
      <c r="KGS1" s="92"/>
      <c r="KGT1" s="92"/>
      <c r="KGU1" s="92"/>
      <c r="KGV1" s="92"/>
      <c r="KGW1" s="92"/>
      <c r="KGX1" s="92"/>
      <c r="KGY1" s="92"/>
      <c r="KGZ1" s="92"/>
      <c r="KHA1" s="92"/>
      <c r="KHB1" s="92"/>
      <c r="KHC1" s="92"/>
      <c r="KHD1" s="92"/>
      <c r="KHE1" s="92"/>
      <c r="KHF1" s="92"/>
      <c r="KHG1" s="92"/>
      <c r="KHH1" s="92"/>
      <c r="KHI1" s="92"/>
      <c r="KHJ1" s="92"/>
      <c r="KHK1" s="92"/>
      <c r="KHL1" s="92"/>
      <c r="KHM1" s="92"/>
      <c r="KHN1" s="92"/>
      <c r="KHO1" s="92"/>
      <c r="KHP1" s="92"/>
      <c r="KHQ1" s="92"/>
      <c r="KHR1" s="92"/>
      <c r="KHS1" s="92"/>
      <c r="KHT1" s="92"/>
      <c r="KHU1" s="92"/>
      <c r="KHV1" s="92"/>
      <c r="KHW1" s="92"/>
      <c r="KHX1" s="92"/>
      <c r="KHY1" s="92"/>
      <c r="KHZ1" s="92"/>
      <c r="KIA1" s="92"/>
      <c r="KIB1" s="92"/>
      <c r="KIC1" s="92"/>
      <c r="KID1" s="92"/>
      <c r="KIE1" s="92"/>
      <c r="KIF1" s="92"/>
      <c r="KIG1" s="92"/>
      <c r="KIH1" s="92"/>
      <c r="KII1" s="92"/>
      <c r="KIJ1" s="92"/>
      <c r="KIK1" s="92"/>
      <c r="KIL1" s="92"/>
      <c r="KIM1" s="92"/>
      <c r="KIN1" s="92"/>
      <c r="KIO1" s="92"/>
      <c r="KIP1" s="92"/>
      <c r="KIQ1" s="92"/>
      <c r="KIR1" s="92"/>
      <c r="KIS1" s="92"/>
      <c r="KIT1" s="92"/>
      <c r="KIU1" s="92"/>
      <c r="KIV1" s="92"/>
      <c r="KIW1" s="92"/>
      <c r="KIX1" s="92"/>
      <c r="KIY1" s="92"/>
      <c r="KIZ1" s="92"/>
      <c r="KJA1" s="92"/>
      <c r="KJB1" s="92"/>
      <c r="KJC1" s="92"/>
      <c r="KJD1" s="92"/>
      <c r="KJE1" s="92"/>
      <c r="KJF1" s="92"/>
      <c r="KJG1" s="92"/>
      <c r="KJH1" s="92"/>
      <c r="KJI1" s="92"/>
      <c r="KJJ1" s="92"/>
      <c r="KJK1" s="92"/>
      <c r="KJL1" s="92"/>
      <c r="KJM1" s="92"/>
      <c r="KJN1" s="92"/>
      <c r="KJO1" s="92"/>
      <c r="KJP1" s="92"/>
      <c r="KJQ1" s="92"/>
      <c r="KJR1" s="92"/>
      <c r="KJS1" s="92"/>
      <c r="KJT1" s="92"/>
      <c r="KJU1" s="92"/>
      <c r="KJV1" s="92"/>
      <c r="KJW1" s="92"/>
      <c r="KJX1" s="92"/>
      <c r="KJY1" s="92"/>
      <c r="KJZ1" s="92"/>
      <c r="KKA1" s="92"/>
      <c r="KKB1" s="92"/>
      <c r="KKC1" s="92"/>
      <c r="KKD1" s="92"/>
      <c r="KKE1" s="92"/>
      <c r="KKF1" s="92"/>
      <c r="KKG1" s="92"/>
      <c r="KKH1" s="92"/>
      <c r="KKI1" s="92"/>
      <c r="KKJ1" s="92"/>
      <c r="KKK1" s="92"/>
      <c r="KKL1" s="92"/>
      <c r="KKM1" s="92"/>
      <c r="KKN1" s="92"/>
      <c r="KKO1" s="92"/>
      <c r="KKP1" s="92"/>
      <c r="KKQ1" s="92"/>
      <c r="KKR1" s="92"/>
      <c r="KKS1" s="92"/>
      <c r="KKT1" s="92"/>
      <c r="KKU1" s="92"/>
      <c r="KKV1" s="92"/>
      <c r="KKW1" s="92"/>
      <c r="KKX1" s="92"/>
      <c r="KKY1" s="92"/>
      <c r="KKZ1" s="92"/>
      <c r="KLA1" s="92"/>
      <c r="KLB1" s="92"/>
      <c r="KLC1" s="92"/>
      <c r="KLD1" s="92"/>
      <c r="KLE1" s="92"/>
      <c r="KLF1" s="92"/>
      <c r="KLG1" s="92"/>
      <c r="KLH1" s="92"/>
      <c r="KLI1" s="92"/>
      <c r="KLJ1" s="92"/>
      <c r="KLK1" s="92"/>
      <c r="KLL1" s="92"/>
      <c r="KLM1" s="92"/>
      <c r="KLN1" s="92"/>
      <c r="KLO1" s="92"/>
      <c r="KLP1" s="92"/>
      <c r="KLQ1" s="92"/>
      <c r="KLR1" s="92"/>
      <c r="KLS1" s="92"/>
      <c r="KLT1" s="92"/>
      <c r="KLU1" s="92"/>
      <c r="KLV1" s="92"/>
      <c r="KLW1" s="92"/>
      <c r="KLX1" s="92"/>
      <c r="KLY1" s="92"/>
      <c r="KLZ1" s="92"/>
      <c r="KMA1" s="92"/>
      <c r="KMB1" s="92"/>
      <c r="KMC1" s="92"/>
      <c r="KMD1" s="92"/>
      <c r="KME1" s="92"/>
      <c r="KMF1" s="92"/>
      <c r="KMG1" s="92"/>
      <c r="KMH1" s="92"/>
      <c r="KMI1" s="92"/>
      <c r="KMJ1" s="92"/>
      <c r="KMK1" s="92"/>
      <c r="KML1" s="92"/>
      <c r="KMM1" s="92"/>
      <c r="KMN1" s="92"/>
      <c r="KMO1" s="92"/>
      <c r="KMP1" s="92"/>
      <c r="KMQ1" s="92"/>
      <c r="KMR1" s="92"/>
      <c r="KMS1" s="92"/>
      <c r="KMT1" s="92"/>
      <c r="KMU1" s="92"/>
      <c r="KMV1" s="92"/>
      <c r="KMW1" s="92"/>
      <c r="KMX1" s="92"/>
      <c r="KMY1" s="92"/>
      <c r="KMZ1" s="92"/>
      <c r="KNA1" s="92"/>
      <c r="KNB1" s="92"/>
      <c r="KNC1" s="92"/>
      <c r="KND1" s="92"/>
      <c r="KNE1" s="92"/>
      <c r="KNF1" s="92"/>
      <c r="KNG1" s="92"/>
      <c r="KNH1" s="92"/>
      <c r="KNI1" s="92"/>
      <c r="KNJ1" s="92"/>
      <c r="KNK1" s="92"/>
      <c r="KNL1" s="92"/>
      <c r="KNM1" s="92"/>
      <c r="KNN1" s="92"/>
      <c r="KNO1" s="92"/>
      <c r="KNP1" s="92"/>
      <c r="KNQ1" s="92"/>
      <c r="KNR1" s="92"/>
      <c r="KNS1" s="92"/>
      <c r="KNT1" s="92"/>
      <c r="KNU1" s="92"/>
      <c r="KNV1" s="92"/>
      <c r="KNW1" s="92"/>
      <c r="KNX1" s="92"/>
      <c r="KNY1" s="92"/>
      <c r="KNZ1" s="92"/>
      <c r="KOA1" s="92"/>
      <c r="KOB1" s="92"/>
      <c r="KOC1" s="92"/>
      <c r="KOD1" s="92"/>
      <c r="KOE1" s="92"/>
      <c r="KOF1" s="92"/>
      <c r="KOG1" s="92"/>
      <c r="KOH1" s="92"/>
      <c r="KOI1" s="92"/>
      <c r="KOJ1" s="92"/>
      <c r="KOK1" s="92"/>
      <c r="KOL1" s="92"/>
      <c r="KOM1" s="92"/>
      <c r="KON1" s="92"/>
      <c r="KOO1" s="92"/>
      <c r="KOP1" s="92"/>
      <c r="KOQ1" s="92"/>
      <c r="KOR1" s="92"/>
      <c r="KOS1" s="92"/>
      <c r="KOT1" s="92"/>
      <c r="KOU1" s="92"/>
      <c r="KOV1" s="92"/>
      <c r="KOW1" s="92"/>
      <c r="KOX1" s="92"/>
      <c r="KOY1" s="92"/>
      <c r="KOZ1" s="92"/>
      <c r="KPA1" s="92"/>
      <c r="KPB1" s="92"/>
      <c r="KPC1" s="92"/>
      <c r="KPD1" s="92"/>
      <c r="KPE1" s="92"/>
      <c r="KPF1" s="92"/>
      <c r="KPG1" s="92"/>
      <c r="KPH1" s="92"/>
      <c r="KPI1" s="92"/>
      <c r="KPJ1" s="92"/>
      <c r="KPK1" s="92"/>
      <c r="KPL1" s="92"/>
      <c r="KPM1" s="92"/>
      <c r="KPN1" s="92"/>
      <c r="KPO1" s="92"/>
      <c r="KPP1" s="92"/>
      <c r="KPQ1" s="92"/>
      <c r="KPR1" s="92"/>
      <c r="KPS1" s="92"/>
      <c r="KPT1" s="92"/>
      <c r="KPU1" s="92"/>
      <c r="KPV1" s="92"/>
      <c r="KPW1" s="92"/>
      <c r="KPX1" s="92"/>
      <c r="KPY1" s="92"/>
      <c r="KPZ1" s="92"/>
      <c r="KQA1" s="92"/>
      <c r="KQB1" s="92"/>
      <c r="KQC1" s="92"/>
      <c r="KQD1" s="92"/>
      <c r="KQE1" s="92"/>
      <c r="KQF1" s="92"/>
      <c r="KQG1" s="92"/>
      <c r="KQH1" s="92"/>
      <c r="KQI1" s="92"/>
      <c r="KQJ1" s="92"/>
      <c r="KQK1" s="92"/>
      <c r="KQL1" s="92"/>
      <c r="KQM1" s="92"/>
      <c r="KQN1" s="92"/>
      <c r="KQO1" s="92"/>
      <c r="KQP1" s="92"/>
      <c r="KQQ1" s="92"/>
      <c r="KQR1" s="92"/>
      <c r="KQS1" s="92"/>
      <c r="KQT1" s="92"/>
      <c r="KQU1" s="92"/>
      <c r="KQV1" s="92"/>
      <c r="KQW1" s="92"/>
      <c r="KQX1" s="92"/>
      <c r="KQY1" s="92"/>
      <c r="KQZ1" s="92"/>
      <c r="KRA1" s="92"/>
      <c r="KRB1" s="92"/>
      <c r="KRC1" s="92"/>
      <c r="KRD1" s="92"/>
      <c r="KRE1" s="92"/>
      <c r="KRF1" s="92"/>
      <c r="KRG1" s="92"/>
      <c r="KRH1" s="92"/>
      <c r="KRI1" s="92"/>
      <c r="KRJ1" s="92"/>
      <c r="KRK1" s="92"/>
      <c r="KRL1" s="92"/>
      <c r="KRM1" s="92"/>
      <c r="KRN1" s="92"/>
      <c r="KRO1" s="92"/>
      <c r="KRP1" s="92"/>
      <c r="KRQ1" s="92"/>
      <c r="KRR1" s="92"/>
      <c r="KRS1" s="92"/>
      <c r="KRT1" s="92"/>
      <c r="KRU1" s="92"/>
      <c r="KRV1" s="92"/>
      <c r="KRW1" s="92"/>
      <c r="KRX1" s="92"/>
      <c r="KRY1" s="92"/>
      <c r="KRZ1" s="92"/>
      <c r="KSA1" s="92"/>
      <c r="KSB1" s="92"/>
      <c r="KSC1" s="92"/>
      <c r="KSD1" s="92"/>
      <c r="KSE1" s="92"/>
      <c r="KSF1" s="92"/>
      <c r="KSG1" s="92"/>
      <c r="KSH1" s="92"/>
      <c r="KSI1" s="92"/>
      <c r="KSJ1" s="92"/>
      <c r="KSK1" s="92"/>
      <c r="KSL1" s="92"/>
      <c r="KSM1" s="92"/>
      <c r="KSN1" s="92"/>
      <c r="KSO1" s="92"/>
      <c r="KSP1" s="92"/>
      <c r="KSQ1" s="92"/>
      <c r="KSR1" s="92"/>
      <c r="KSS1" s="92"/>
      <c r="KST1" s="92"/>
      <c r="KSU1" s="92"/>
      <c r="KSV1" s="92"/>
      <c r="KSW1" s="92"/>
      <c r="KSX1" s="92"/>
      <c r="KSY1" s="92"/>
      <c r="KSZ1" s="92"/>
      <c r="KTA1" s="92"/>
      <c r="KTB1" s="92"/>
      <c r="KTC1" s="92"/>
      <c r="KTD1" s="92"/>
      <c r="KTE1" s="92"/>
      <c r="KTF1" s="92"/>
      <c r="KTG1" s="92"/>
      <c r="KTH1" s="92"/>
      <c r="KTI1" s="92"/>
      <c r="KTJ1" s="92"/>
      <c r="KTK1" s="92"/>
      <c r="KTL1" s="92"/>
      <c r="KTM1" s="92"/>
      <c r="KTN1" s="92"/>
      <c r="KTO1" s="92"/>
      <c r="KTP1" s="92"/>
      <c r="KTQ1" s="92"/>
      <c r="KTR1" s="92"/>
      <c r="KTS1" s="92"/>
      <c r="KTT1" s="92"/>
      <c r="KTU1" s="92"/>
      <c r="KTV1" s="92"/>
      <c r="KTW1" s="92"/>
      <c r="KTX1" s="92"/>
      <c r="KTY1" s="92"/>
      <c r="KTZ1" s="92"/>
      <c r="KUA1" s="92"/>
      <c r="KUB1" s="92"/>
      <c r="KUC1" s="92"/>
      <c r="KUD1" s="92"/>
      <c r="KUE1" s="92"/>
      <c r="KUF1" s="92"/>
      <c r="KUG1" s="92"/>
      <c r="KUH1" s="92"/>
      <c r="KUI1" s="92"/>
      <c r="KUJ1" s="92"/>
      <c r="KUK1" s="92"/>
      <c r="KUL1" s="92"/>
      <c r="KUM1" s="92"/>
      <c r="KUN1" s="92"/>
      <c r="KUO1" s="92"/>
      <c r="KUP1" s="92"/>
      <c r="KUQ1" s="92"/>
      <c r="KUR1" s="92"/>
      <c r="KUS1" s="92"/>
      <c r="KUT1" s="92"/>
      <c r="KUU1" s="92"/>
      <c r="KUV1" s="92"/>
      <c r="KUW1" s="92"/>
      <c r="KUX1" s="92"/>
      <c r="KUY1" s="92"/>
      <c r="KUZ1" s="92"/>
      <c r="KVA1" s="92"/>
      <c r="KVB1" s="92"/>
      <c r="KVC1" s="92"/>
      <c r="KVD1" s="92"/>
      <c r="KVE1" s="92"/>
      <c r="KVF1" s="92"/>
      <c r="KVG1" s="92"/>
      <c r="KVH1" s="92"/>
      <c r="KVI1" s="92"/>
      <c r="KVJ1" s="92"/>
      <c r="KVK1" s="92"/>
      <c r="KVL1" s="92"/>
      <c r="KVM1" s="92"/>
      <c r="KVN1" s="92"/>
      <c r="KVO1" s="92"/>
      <c r="KVP1" s="92"/>
      <c r="KVQ1" s="92"/>
      <c r="KVR1" s="92"/>
      <c r="KVS1" s="92"/>
      <c r="KVT1" s="92"/>
      <c r="KVU1" s="92"/>
      <c r="KVV1" s="92"/>
      <c r="KVW1" s="92"/>
      <c r="KVX1" s="92"/>
      <c r="KVY1" s="92"/>
      <c r="KVZ1" s="92"/>
      <c r="KWA1" s="92"/>
      <c r="KWB1" s="92"/>
      <c r="KWC1" s="92"/>
      <c r="KWD1" s="92"/>
      <c r="KWE1" s="92"/>
      <c r="KWF1" s="92"/>
      <c r="KWG1" s="92"/>
      <c r="KWH1" s="92"/>
      <c r="KWI1" s="92"/>
      <c r="KWJ1" s="92"/>
      <c r="KWK1" s="92"/>
      <c r="KWL1" s="92"/>
      <c r="KWM1" s="92"/>
      <c r="KWN1" s="92"/>
      <c r="KWO1" s="92"/>
      <c r="KWP1" s="92"/>
      <c r="KWQ1" s="92"/>
      <c r="KWR1" s="92"/>
      <c r="KWS1" s="92"/>
      <c r="KWT1" s="92"/>
      <c r="KWU1" s="92"/>
      <c r="KWV1" s="92"/>
      <c r="KWW1" s="92"/>
      <c r="KWX1" s="92"/>
      <c r="KWY1" s="92"/>
      <c r="KWZ1" s="92"/>
      <c r="KXA1" s="92"/>
      <c r="KXB1" s="92"/>
      <c r="KXC1" s="92"/>
      <c r="KXD1" s="92"/>
      <c r="KXE1" s="92"/>
      <c r="KXF1" s="92"/>
      <c r="KXG1" s="92"/>
      <c r="KXH1" s="92"/>
      <c r="KXI1" s="92"/>
      <c r="KXJ1" s="92"/>
      <c r="KXK1" s="92"/>
      <c r="KXL1" s="92"/>
      <c r="KXM1" s="92"/>
      <c r="KXN1" s="92"/>
      <c r="KXO1" s="92"/>
      <c r="KXP1" s="92"/>
      <c r="KXQ1" s="92"/>
      <c r="KXR1" s="92"/>
      <c r="KXS1" s="92"/>
      <c r="KXT1" s="92"/>
      <c r="KXU1" s="92"/>
      <c r="KXV1" s="92"/>
      <c r="KXW1" s="92"/>
      <c r="KXX1" s="92"/>
      <c r="KXY1" s="92"/>
      <c r="KXZ1" s="92"/>
      <c r="KYA1" s="92"/>
      <c r="KYB1" s="92"/>
      <c r="KYC1" s="92"/>
      <c r="KYD1" s="92"/>
      <c r="KYE1" s="92"/>
      <c r="KYF1" s="92"/>
      <c r="KYG1" s="92"/>
      <c r="KYH1" s="92"/>
      <c r="KYI1" s="92"/>
      <c r="KYJ1" s="92"/>
      <c r="KYK1" s="92"/>
      <c r="KYL1" s="92"/>
      <c r="KYM1" s="92"/>
      <c r="KYN1" s="92"/>
      <c r="KYO1" s="92"/>
      <c r="KYP1" s="92"/>
      <c r="KYQ1" s="92"/>
      <c r="KYR1" s="92"/>
      <c r="KYS1" s="92"/>
      <c r="KYT1" s="92"/>
      <c r="KYU1" s="92"/>
      <c r="KYV1" s="92"/>
      <c r="KYW1" s="92"/>
      <c r="KYX1" s="92"/>
      <c r="KYY1" s="92"/>
      <c r="KYZ1" s="92"/>
      <c r="KZA1" s="92"/>
      <c r="KZB1" s="92"/>
      <c r="KZC1" s="92"/>
      <c r="KZD1" s="92"/>
      <c r="KZE1" s="92"/>
      <c r="KZF1" s="92"/>
      <c r="KZG1" s="92"/>
      <c r="KZH1" s="92"/>
      <c r="KZI1" s="92"/>
      <c r="KZJ1" s="92"/>
      <c r="KZK1" s="92"/>
      <c r="KZL1" s="92"/>
      <c r="KZM1" s="92"/>
      <c r="KZN1" s="92"/>
      <c r="KZO1" s="92"/>
      <c r="KZP1" s="92"/>
      <c r="KZQ1" s="92"/>
      <c r="KZR1" s="92"/>
      <c r="KZS1" s="92"/>
      <c r="KZT1" s="92"/>
      <c r="KZU1" s="92"/>
      <c r="KZV1" s="92"/>
      <c r="KZW1" s="92"/>
      <c r="KZX1" s="92"/>
      <c r="KZY1" s="92"/>
      <c r="KZZ1" s="92"/>
      <c r="LAA1" s="92"/>
      <c r="LAB1" s="92"/>
      <c r="LAC1" s="92"/>
      <c r="LAD1" s="92"/>
      <c r="LAE1" s="92"/>
      <c r="LAF1" s="92"/>
      <c r="LAG1" s="92"/>
      <c r="LAH1" s="92"/>
      <c r="LAI1" s="92"/>
      <c r="LAJ1" s="92"/>
      <c r="LAK1" s="92"/>
      <c r="LAL1" s="92"/>
      <c r="LAM1" s="92"/>
      <c r="LAN1" s="92"/>
      <c r="LAO1" s="92"/>
      <c r="LAP1" s="92"/>
      <c r="LAQ1" s="92"/>
      <c r="LAR1" s="92"/>
      <c r="LAS1" s="92"/>
      <c r="LAT1" s="92"/>
      <c r="LAU1" s="92"/>
      <c r="LAV1" s="92"/>
      <c r="LAW1" s="92"/>
      <c r="LAX1" s="92"/>
      <c r="LAY1" s="92"/>
      <c r="LAZ1" s="92"/>
      <c r="LBA1" s="92"/>
      <c r="LBB1" s="92"/>
      <c r="LBC1" s="92"/>
      <c r="LBD1" s="92"/>
      <c r="LBE1" s="92"/>
      <c r="LBF1" s="92"/>
      <c r="LBG1" s="92"/>
      <c r="LBH1" s="92"/>
      <c r="LBI1" s="92"/>
      <c r="LBJ1" s="92"/>
      <c r="LBK1" s="92"/>
      <c r="LBL1" s="92"/>
      <c r="LBM1" s="92"/>
      <c r="LBN1" s="92"/>
      <c r="LBO1" s="92"/>
      <c r="LBP1" s="92"/>
      <c r="LBQ1" s="92"/>
      <c r="LBR1" s="92"/>
      <c r="LBS1" s="92"/>
      <c r="LBT1" s="92"/>
      <c r="LBU1" s="92"/>
      <c r="LBV1" s="92"/>
      <c r="LBW1" s="92"/>
      <c r="LBX1" s="92"/>
      <c r="LBY1" s="92"/>
      <c r="LBZ1" s="92"/>
      <c r="LCA1" s="92"/>
      <c r="LCB1" s="92"/>
      <c r="LCC1" s="92"/>
      <c r="LCD1" s="92"/>
      <c r="LCE1" s="92"/>
      <c r="LCF1" s="92"/>
      <c r="LCG1" s="92"/>
      <c r="LCH1" s="92"/>
      <c r="LCI1" s="92"/>
      <c r="LCJ1" s="92"/>
      <c r="LCK1" s="92"/>
      <c r="LCL1" s="92"/>
      <c r="LCM1" s="92"/>
      <c r="LCN1" s="92"/>
      <c r="LCO1" s="92"/>
      <c r="LCP1" s="92"/>
      <c r="LCQ1" s="92"/>
      <c r="LCR1" s="92"/>
      <c r="LCS1" s="92"/>
      <c r="LCT1" s="92"/>
      <c r="LCU1" s="92"/>
      <c r="LCV1" s="92"/>
      <c r="LCW1" s="92"/>
      <c r="LCX1" s="92"/>
      <c r="LCY1" s="92"/>
      <c r="LCZ1" s="92"/>
      <c r="LDA1" s="92"/>
      <c r="LDB1" s="92"/>
      <c r="LDC1" s="92"/>
      <c r="LDD1" s="92"/>
      <c r="LDE1" s="92"/>
      <c r="LDF1" s="92"/>
      <c r="LDG1" s="92"/>
      <c r="LDH1" s="92"/>
      <c r="LDI1" s="92"/>
      <c r="LDJ1" s="92"/>
      <c r="LDK1" s="92"/>
      <c r="LDL1" s="92"/>
      <c r="LDM1" s="92"/>
      <c r="LDN1" s="92"/>
      <c r="LDO1" s="92"/>
      <c r="LDP1" s="92"/>
      <c r="LDQ1" s="92"/>
      <c r="LDR1" s="92"/>
      <c r="LDS1" s="92"/>
      <c r="LDT1" s="92"/>
      <c r="LDU1" s="92"/>
      <c r="LDV1" s="92"/>
      <c r="LDW1" s="92"/>
      <c r="LDX1" s="92"/>
      <c r="LDY1" s="92"/>
      <c r="LDZ1" s="92"/>
      <c r="LEA1" s="92"/>
      <c r="LEB1" s="92"/>
      <c r="LEC1" s="92"/>
      <c r="LED1" s="92"/>
      <c r="LEE1" s="92"/>
      <c r="LEF1" s="92"/>
      <c r="LEG1" s="92"/>
      <c r="LEH1" s="92"/>
      <c r="LEI1" s="92"/>
      <c r="LEJ1" s="92"/>
      <c r="LEK1" s="92"/>
      <c r="LEL1" s="92"/>
      <c r="LEM1" s="92"/>
      <c r="LEN1" s="92"/>
      <c r="LEO1" s="92"/>
      <c r="LEP1" s="92"/>
      <c r="LEQ1" s="92"/>
      <c r="LER1" s="92"/>
      <c r="LES1" s="92"/>
      <c r="LET1" s="92"/>
      <c r="LEU1" s="92"/>
      <c r="LEV1" s="92"/>
      <c r="LEW1" s="92"/>
      <c r="LEX1" s="92"/>
      <c r="LEY1" s="92"/>
      <c r="LEZ1" s="92"/>
      <c r="LFA1" s="92"/>
      <c r="LFB1" s="92"/>
      <c r="LFC1" s="92"/>
      <c r="LFD1" s="92"/>
      <c r="LFE1" s="92"/>
      <c r="LFF1" s="92"/>
      <c r="LFG1" s="92"/>
      <c r="LFH1" s="92"/>
      <c r="LFI1" s="92"/>
      <c r="LFJ1" s="92"/>
      <c r="LFK1" s="92"/>
      <c r="LFL1" s="92"/>
      <c r="LFM1" s="92"/>
      <c r="LFN1" s="92"/>
      <c r="LFO1" s="92"/>
      <c r="LFP1" s="92"/>
      <c r="LFQ1" s="92"/>
      <c r="LFR1" s="92"/>
      <c r="LFS1" s="92"/>
      <c r="LFT1" s="92"/>
      <c r="LFU1" s="92"/>
      <c r="LFV1" s="92"/>
      <c r="LFW1" s="92"/>
      <c r="LFX1" s="92"/>
      <c r="LFY1" s="92"/>
      <c r="LFZ1" s="92"/>
      <c r="LGA1" s="92"/>
      <c r="LGB1" s="92"/>
      <c r="LGC1" s="92"/>
      <c r="LGD1" s="92"/>
      <c r="LGE1" s="92"/>
      <c r="LGF1" s="92"/>
      <c r="LGG1" s="92"/>
      <c r="LGH1" s="92"/>
      <c r="LGI1" s="92"/>
      <c r="LGJ1" s="92"/>
      <c r="LGK1" s="92"/>
      <c r="LGL1" s="92"/>
      <c r="LGM1" s="92"/>
      <c r="LGN1" s="92"/>
      <c r="LGO1" s="92"/>
      <c r="LGP1" s="92"/>
      <c r="LGQ1" s="92"/>
      <c r="LGR1" s="92"/>
      <c r="LGS1" s="92"/>
      <c r="LGT1" s="92"/>
      <c r="LGU1" s="92"/>
      <c r="LGV1" s="92"/>
      <c r="LGW1" s="92"/>
      <c r="LGX1" s="92"/>
      <c r="LGY1" s="92"/>
      <c r="LGZ1" s="92"/>
      <c r="LHA1" s="92"/>
      <c r="LHB1" s="92"/>
      <c r="LHC1" s="92"/>
      <c r="LHD1" s="92"/>
      <c r="LHE1" s="92"/>
      <c r="LHF1" s="92"/>
      <c r="LHG1" s="92"/>
      <c r="LHH1" s="92"/>
      <c r="LHI1" s="92"/>
      <c r="LHJ1" s="92"/>
      <c r="LHK1" s="92"/>
      <c r="LHL1" s="92"/>
      <c r="LHM1" s="92"/>
      <c r="LHN1" s="92"/>
      <c r="LHO1" s="92"/>
      <c r="LHP1" s="92"/>
      <c r="LHQ1" s="92"/>
      <c r="LHR1" s="92"/>
      <c r="LHS1" s="92"/>
      <c r="LHT1" s="92"/>
      <c r="LHU1" s="92"/>
      <c r="LHV1" s="92"/>
      <c r="LHW1" s="92"/>
      <c r="LHX1" s="92"/>
      <c r="LHY1" s="92"/>
      <c r="LHZ1" s="92"/>
      <c r="LIA1" s="92"/>
      <c r="LIB1" s="92"/>
      <c r="LIC1" s="92"/>
      <c r="LID1" s="92"/>
      <c r="LIE1" s="92"/>
      <c r="LIF1" s="92"/>
      <c r="LIG1" s="92"/>
      <c r="LIH1" s="92"/>
      <c r="LII1" s="92"/>
      <c r="LIJ1" s="92"/>
      <c r="LIK1" s="92"/>
      <c r="LIL1" s="92"/>
      <c r="LIM1" s="92"/>
      <c r="LIN1" s="92"/>
      <c r="LIO1" s="92"/>
      <c r="LIP1" s="92"/>
      <c r="LIQ1" s="92"/>
      <c r="LIR1" s="92"/>
      <c r="LIS1" s="92"/>
      <c r="LIT1" s="92"/>
      <c r="LIU1" s="92"/>
      <c r="LIV1" s="92"/>
      <c r="LIW1" s="92"/>
      <c r="LIX1" s="92"/>
      <c r="LIY1" s="92"/>
      <c r="LIZ1" s="92"/>
      <c r="LJA1" s="92"/>
      <c r="LJB1" s="92"/>
      <c r="LJC1" s="92"/>
      <c r="LJD1" s="92"/>
      <c r="LJE1" s="92"/>
      <c r="LJF1" s="92"/>
      <c r="LJG1" s="92"/>
      <c r="LJH1" s="92"/>
      <c r="LJI1" s="92"/>
      <c r="LJJ1" s="92"/>
      <c r="LJK1" s="92"/>
      <c r="LJL1" s="92"/>
      <c r="LJM1" s="92"/>
      <c r="LJN1" s="92"/>
      <c r="LJO1" s="92"/>
      <c r="LJP1" s="92"/>
      <c r="LJQ1" s="92"/>
      <c r="LJR1" s="92"/>
      <c r="LJS1" s="92"/>
      <c r="LJT1" s="92"/>
      <c r="LJU1" s="92"/>
      <c r="LJV1" s="92"/>
      <c r="LJW1" s="92"/>
      <c r="LJX1" s="92"/>
      <c r="LJY1" s="92"/>
      <c r="LJZ1" s="92"/>
      <c r="LKA1" s="92"/>
      <c r="LKB1" s="92"/>
      <c r="LKC1" s="92"/>
      <c r="LKD1" s="92"/>
      <c r="LKE1" s="92"/>
      <c r="LKF1" s="92"/>
      <c r="LKG1" s="92"/>
      <c r="LKH1" s="92"/>
      <c r="LKI1" s="92"/>
      <c r="LKJ1" s="92"/>
      <c r="LKK1" s="92"/>
      <c r="LKL1" s="92"/>
      <c r="LKM1" s="92"/>
      <c r="LKN1" s="92"/>
      <c r="LKO1" s="92"/>
      <c r="LKP1" s="92"/>
      <c r="LKQ1" s="92"/>
      <c r="LKR1" s="92"/>
      <c r="LKS1" s="92"/>
      <c r="LKT1" s="92"/>
      <c r="LKU1" s="92"/>
      <c r="LKV1" s="92"/>
      <c r="LKW1" s="92"/>
      <c r="LKX1" s="92"/>
      <c r="LKY1" s="92"/>
      <c r="LKZ1" s="92"/>
      <c r="LLA1" s="92"/>
      <c r="LLB1" s="92"/>
      <c r="LLC1" s="92"/>
      <c r="LLD1" s="92"/>
      <c r="LLE1" s="92"/>
      <c r="LLF1" s="92"/>
      <c r="LLG1" s="92"/>
      <c r="LLH1" s="92"/>
      <c r="LLI1" s="92"/>
      <c r="LLJ1" s="92"/>
      <c r="LLK1" s="92"/>
      <c r="LLL1" s="92"/>
      <c r="LLM1" s="92"/>
      <c r="LLN1" s="92"/>
      <c r="LLO1" s="92"/>
      <c r="LLP1" s="92"/>
      <c r="LLQ1" s="92"/>
      <c r="LLR1" s="92"/>
      <c r="LLS1" s="92"/>
      <c r="LLT1" s="92"/>
      <c r="LLU1" s="92"/>
      <c r="LLV1" s="92"/>
      <c r="LLW1" s="92"/>
      <c r="LLX1" s="92"/>
      <c r="LLY1" s="92"/>
      <c r="LLZ1" s="92"/>
      <c r="LMA1" s="92"/>
      <c r="LMB1" s="92"/>
      <c r="LMC1" s="92"/>
      <c r="LMD1" s="92"/>
      <c r="LME1" s="92"/>
      <c r="LMF1" s="92"/>
      <c r="LMG1" s="92"/>
      <c r="LMH1" s="92"/>
      <c r="LMI1" s="92"/>
      <c r="LMJ1" s="92"/>
      <c r="LMK1" s="92"/>
      <c r="LML1" s="92"/>
      <c r="LMM1" s="92"/>
      <c r="LMN1" s="92"/>
      <c r="LMO1" s="92"/>
      <c r="LMP1" s="92"/>
      <c r="LMQ1" s="92"/>
      <c r="LMR1" s="92"/>
      <c r="LMS1" s="92"/>
      <c r="LMT1" s="92"/>
      <c r="LMU1" s="92"/>
      <c r="LMV1" s="92"/>
      <c r="LMW1" s="92"/>
      <c r="LMX1" s="92"/>
      <c r="LMY1" s="92"/>
      <c r="LMZ1" s="92"/>
      <c r="LNA1" s="92"/>
      <c r="LNB1" s="92"/>
      <c r="LNC1" s="92"/>
      <c r="LND1" s="92"/>
      <c r="LNE1" s="92"/>
      <c r="LNF1" s="92"/>
      <c r="LNG1" s="92"/>
      <c r="LNH1" s="92"/>
      <c r="LNI1" s="92"/>
      <c r="LNJ1" s="92"/>
      <c r="LNK1" s="92"/>
      <c r="LNL1" s="92"/>
      <c r="LNM1" s="92"/>
      <c r="LNN1" s="92"/>
      <c r="LNO1" s="92"/>
      <c r="LNP1" s="92"/>
      <c r="LNQ1" s="92"/>
      <c r="LNR1" s="92"/>
      <c r="LNS1" s="92"/>
      <c r="LNT1" s="92"/>
      <c r="LNU1" s="92"/>
      <c r="LNV1" s="92"/>
      <c r="LNW1" s="92"/>
      <c r="LNX1" s="92"/>
      <c r="LNY1" s="92"/>
      <c r="LNZ1" s="92"/>
      <c r="LOA1" s="92"/>
      <c r="LOB1" s="92"/>
      <c r="LOC1" s="92"/>
      <c r="LOD1" s="92"/>
      <c r="LOE1" s="92"/>
      <c r="LOF1" s="92"/>
      <c r="LOG1" s="92"/>
      <c r="LOH1" s="92"/>
      <c r="LOI1" s="92"/>
      <c r="LOJ1" s="92"/>
      <c r="LOK1" s="92"/>
      <c r="LOL1" s="92"/>
      <c r="LOM1" s="92"/>
      <c r="LON1" s="92"/>
      <c r="LOO1" s="92"/>
      <c r="LOP1" s="92"/>
      <c r="LOQ1" s="92"/>
      <c r="LOR1" s="92"/>
      <c r="LOS1" s="92"/>
      <c r="LOT1" s="92"/>
      <c r="LOU1" s="92"/>
      <c r="LOV1" s="92"/>
      <c r="LOW1" s="92"/>
      <c r="LOX1" s="92"/>
      <c r="LOY1" s="92"/>
      <c r="LOZ1" s="92"/>
      <c r="LPA1" s="92"/>
      <c r="LPB1" s="92"/>
      <c r="LPC1" s="92"/>
      <c r="LPD1" s="92"/>
      <c r="LPE1" s="92"/>
      <c r="LPF1" s="92"/>
      <c r="LPG1" s="92"/>
      <c r="LPH1" s="92"/>
      <c r="LPI1" s="92"/>
      <c r="LPJ1" s="92"/>
      <c r="LPK1" s="92"/>
      <c r="LPL1" s="92"/>
      <c r="LPM1" s="92"/>
      <c r="LPN1" s="92"/>
      <c r="LPO1" s="92"/>
      <c r="LPP1" s="92"/>
      <c r="LPQ1" s="92"/>
      <c r="LPR1" s="92"/>
      <c r="LPS1" s="92"/>
      <c r="LPT1" s="92"/>
      <c r="LPU1" s="92"/>
      <c r="LPV1" s="92"/>
      <c r="LPW1" s="92"/>
      <c r="LPX1" s="92"/>
      <c r="LPY1" s="92"/>
      <c r="LPZ1" s="92"/>
      <c r="LQA1" s="92"/>
      <c r="LQB1" s="92"/>
      <c r="LQC1" s="92"/>
      <c r="LQD1" s="92"/>
      <c r="LQE1" s="92"/>
      <c r="LQF1" s="92"/>
      <c r="LQG1" s="92"/>
      <c r="LQH1" s="92"/>
      <c r="LQI1" s="92"/>
      <c r="LQJ1" s="92"/>
      <c r="LQK1" s="92"/>
      <c r="LQL1" s="92"/>
      <c r="LQM1" s="92"/>
      <c r="LQN1" s="92"/>
      <c r="LQO1" s="92"/>
      <c r="LQP1" s="92"/>
      <c r="LQQ1" s="92"/>
      <c r="LQR1" s="92"/>
      <c r="LQS1" s="92"/>
      <c r="LQT1" s="92"/>
      <c r="LQU1" s="92"/>
      <c r="LQV1" s="92"/>
      <c r="LQW1" s="92"/>
      <c r="LQX1" s="92"/>
      <c r="LQY1" s="92"/>
      <c r="LQZ1" s="92"/>
      <c r="LRA1" s="92"/>
      <c r="LRB1" s="92"/>
      <c r="LRC1" s="92"/>
      <c r="LRD1" s="92"/>
      <c r="LRE1" s="92"/>
      <c r="LRF1" s="92"/>
      <c r="LRG1" s="92"/>
      <c r="LRH1" s="92"/>
      <c r="LRI1" s="92"/>
      <c r="LRJ1" s="92"/>
      <c r="LRK1" s="92"/>
      <c r="LRL1" s="92"/>
      <c r="LRM1" s="92"/>
      <c r="LRN1" s="92"/>
      <c r="LRO1" s="92"/>
      <c r="LRP1" s="92"/>
      <c r="LRQ1" s="92"/>
      <c r="LRR1" s="92"/>
      <c r="LRS1" s="92"/>
      <c r="LRT1" s="92"/>
      <c r="LRU1" s="92"/>
      <c r="LRV1" s="92"/>
      <c r="LRW1" s="92"/>
      <c r="LRX1" s="92"/>
      <c r="LRY1" s="92"/>
      <c r="LRZ1" s="92"/>
      <c r="LSA1" s="92"/>
      <c r="LSB1" s="92"/>
      <c r="LSC1" s="92"/>
      <c r="LSD1" s="92"/>
      <c r="LSE1" s="92"/>
      <c r="LSF1" s="92"/>
      <c r="LSG1" s="92"/>
      <c r="LSH1" s="92"/>
      <c r="LSI1" s="92"/>
      <c r="LSJ1" s="92"/>
      <c r="LSK1" s="92"/>
      <c r="LSL1" s="92"/>
      <c r="LSM1" s="92"/>
      <c r="LSN1" s="92"/>
      <c r="LSO1" s="92"/>
      <c r="LSP1" s="92"/>
      <c r="LSQ1" s="92"/>
      <c r="LSR1" s="92"/>
      <c r="LSS1" s="92"/>
      <c r="LST1" s="92"/>
      <c r="LSU1" s="92"/>
      <c r="LSV1" s="92"/>
      <c r="LSW1" s="92"/>
      <c r="LSX1" s="92"/>
      <c r="LSY1" s="92"/>
      <c r="LSZ1" s="92"/>
      <c r="LTA1" s="92"/>
      <c r="LTB1" s="92"/>
      <c r="LTC1" s="92"/>
      <c r="LTD1" s="92"/>
      <c r="LTE1" s="92"/>
      <c r="LTF1" s="92"/>
      <c r="LTG1" s="92"/>
      <c r="LTH1" s="92"/>
      <c r="LTI1" s="92"/>
      <c r="LTJ1" s="92"/>
      <c r="LTK1" s="92"/>
      <c r="LTL1" s="92"/>
      <c r="LTM1" s="92"/>
      <c r="LTN1" s="92"/>
      <c r="LTO1" s="92"/>
      <c r="LTP1" s="92"/>
      <c r="LTQ1" s="92"/>
      <c r="LTR1" s="92"/>
      <c r="LTS1" s="92"/>
      <c r="LTT1" s="92"/>
      <c r="LTU1" s="92"/>
      <c r="LTV1" s="92"/>
      <c r="LTW1" s="92"/>
      <c r="LTX1" s="92"/>
      <c r="LTY1" s="92"/>
      <c r="LTZ1" s="92"/>
      <c r="LUA1" s="92"/>
      <c r="LUB1" s="92"/>
      <c r="LUC1" s="92"/>
      <c r="LUD1" s="92"/>
      <c r="LUE1" s="92"/>
      <c r="LUF1" s="92"/>
      <c r="LUG1" s="92"/>
      <c r="LUH1" s="92"/>
      <c r="LUI1" s="92"/>
      <c r="LUJ1" s="92"/>
      <c r="LUK1" s="92"/>
      <c r="LUL1" s="92"/>
      <c r="LUM1" s="92"/>
      <c r="LUN1" s="92"/>
      <c r="LUO1" s="92"/>
      <c r="LUP1" s="92"/>
      <c r="LUQ1" s="92"/>
      <c r="LUR1" s="92"/>
      <c r="LUS1" s="92"/>
      <c r="LUT1" s="92"/>
      <c r="LUU1" s="92"/>
      <c r="LUV1" s="92"/>
      <c r="LUW1" s="92"/>
      <c r="LUX1" s="92"/>
      <c r="LUY1" s="92"/>
      <c r="LUZ1" s="92"/>
      <c r="LVA1" s="92"/>
      <c r="LVB1" s="92"/>
      <c r="LVC1" s="92"/>
      <c r="LVD1" s="92"/>
      <c r="LVE1" s="92"/>
      <c r="LVF1" s="92"/>
      <c r="LVG1" s="92"/>
      <c r="LVH1" s="92"/>
      <c r="LVI1" s="92"/>
      <c r="LVJ1" s="92"/>
      <c r="LVK1" s="92"/>
      <c r="LVL1" s="92"/>
      <c r="LVM1" s="92"/>
      <c r="LVN1" s="92"/>
      <c r="LVO1" s="92"/>
      <c r="LVP1" s="92"/>
      <c r="LVQ1" s="92"/>
      <c r="LVR1" s="92"/>
      <c r="LVS1" s="92"/>
      <c r="LVT1" s="92"/>
      <c r="LVU1" s="92"/>
      <c r="LVV1" s="92"/>
      <c r="LVW1" s="92"/>
      <c r="LVX1" s="92"/>
      <c r="LVY1" s="92"/>
      <c r="LVZ1" s="92"/>
      <c r="LWA1" s="92"/>
      <c r="LWB1" s="92"/>
      <c r="LWC1" s="92"/>
      <c r="LWD1" s="92"/>
      <c r="LWE1" s="92"/>
      <c r="LWF1" s="92"/>
      <c r="LWG1" s="92"/>
      <c r="LWH1" s="92"/>
      <c r="LWI1" s="92"/>
      <c r="LWJ1" s="92"/>
      <c r="LWK1" s="92"/>
      <c r="LWL1" s="92"/>
      <c r="LWM1" s="92"/>
      <c r="LWN1" s="92"/>
      <c r="LWO1" s="92"/>
      <c r="LWP1" s="92"/>
      <c r="LWQ1" s="92"/>
      <c r="LWR1" s="92"/>
      <c r="LWS1" s="92"/>
      <c r="LWT1" s="92"/>
      <c r="LWU1" s="92"/>
      <c r="LWV1" s="92"/>
      <c r="LWW1" s="92"/>
      <c r="LWX1" s="92"/>
      <c r="LWY1" s="92"/>
      <c r="LWZ1" s="92"/>
      <c r="LXA1" s="92"/>
      <c r="LXB1" s="92"/>
      <c r="LXC1" s="92"/>
      <c r="LXD1" s="92"/>
      <c r="LXE1" s="92"/>
      <c r="LXF1" s="92"/>
      <c r="LXG1" s="92"/>
      <c r="LXH1" s="92"/>
      <c r="LXI1" s="92"/>
      <c r="LXJ1" s="92"/>
      <c r="LXK1" s="92"/>
      <c r="LXL1" s="92"/>
      <c r="LXM1" s="92"/>
      <c r="LXN1" s="92"/>
      <c r="LXO1" s="92"/>
      <c r="LXP1" s="92"/>
      <c r="LXQ1" s="92"/>
      <c r="LXR1" s="92"/>
      <c r="LXS1" s="92"/>
      <c r="LXT1" s="92"/>
      <c r="LXU1" s="92"/>
      <c r="LXV1" s="92"/>
      <c r="LXW1" s="92"/>
      <c r="LXX1" s="92"/>
      <c r="LXY1" s="92"/>
      <c r="LXZ1" s="92"/>
      <c r="LYA1" s="92"/>
      <c r="LYB1" s="92"/>
      <c r="LYC1" s="92"/>
      <c r="LYD1" s="92"/>
      <c r="LYE1" s="92"/>
      <c r="LYF1" s="92"/>
      <c r="LYG1" s="92"/>
      <c r="LYH1" s="92"/>
      <c r="LYI1" s="92"/>
      <c r="LYJ1" s="92"/>
      <c r="LYK1" s="92"/>
      <c r="LYL1" s="92"/>
      <c r="LYM1" s="92"/>
      <c r="LYN1" s="92"/>
      <c r="LYO1" s="92"/>
      <c r="LYP1" s="92"/>
      <c r="LYQ1" s="92"/>
      <c r="LYR1" s="92"/>
      <c r="LYS1" s="92"/>
      <c r="LYT1" s="92"/>
      <c r="LYU1" s="92"/>
      <c r="LYV1" s="92"/>
      <c r="LYW1" s="92"/>
      <c r="LYX1" s="92"/>
      <c r="LYY1" s="92"/>
      <c r="LYZ1" s="92"/>
      <c r="LZA1" s="92"/>
      <c r="LZB1" s="92"/>
      <c r="LZC1" s="92"/>
      <c r="LZD1" s="92"/>
      <c r="LZE1" s="92"/>
      <c r="LZF1" s="92"/>
      <c r="LZG1" s="92"/>
      <c r="LZH1" s="92"/>
      <c r="LZI1" s="92"/>
      <c r="LZJ1" s="92"/>
      <c r="LZK1" s="92"/>
      <c r="LZL1" s="92"/>
      <c r="LZM1" s="92"/>
      <c r="LZN1" s="92"/>
      <c r="LZO1" s="92"/>
      <c r="LZP1" s="92"/>
      <c r="LZQ1" s="92"/>
      <c r="LZR1" s="92"/>
      <c r="LZS1" s="92"/>
      <c r="LZT1" s="92"/>
      <c r="LZU1" s="92"/>
      <c r="LZV1" s="92"/>
      <c r="LZW1" s="92"/>
      <c r="LZX1" s="92"/>
      <c r="LZY1" s="92"/>
      <c r="LZZ1" s="92"/>
      <c r="MAA1" s="92"/>
      <c r="MAB1" s="92"/>
      <c r="MAC1" s="92"/>
      <c r="MAD1" s="92"/>
      <c r="MAE1" s="92"/>
      <c r="MAF1" s="92"/>
      <c r="MAG1" s="92"/>
      <c r="MAH1" s="92"/>
      <c r="MAI1" s="92"/>
      <c r="MAJ1" s="92"/>
      <c r="MAK1" s="92"/>
      <c r="MAL1" s="92"/>
      <c r="MAM1" s="92"/>
      <c r="MAN1" s="92"/>
      <c r="MAO1" s="92"/>
      <c r="MAP1" s="92"/>
      <c r="MAQ1" s="92"/>
      <c r="MAR1" s="92"/>
      <c r="MAS1" s="92"/>
      <c r="MAT1" s="92"/>
      <c r="MAU1" s="92"/>
      <c r="MAV1" s="92"/>
      <c r="MAW1" s="92"/>
      <c r="MAX1" s="92"/>
      <c r="MAY1" s="92"/>
      <c r="MAZ1" s="92"/>
      <c r="MBA1" s="92"/>
      <c r="MBB1" s="92"/>
      <c r="MBC1" s="92"/>
      <c r="MBD1" s="92"/>
      <c r="MBE1" s="92"/>
      <c r="MBF1" s="92"/>
      <c r="MBG1" s="92"/>
      <c r="MBH1" s="92"/>
      <c r="MBI1" s="92"/>
      <c r="MBJ1" s="92"/>
      <c r="MBK1" s="92"/>
      <c r="MBL1" s="92"/>
      <c r="MBM1" s="92"/>
      <c r="MBN1" s="92"/>
      <c r="MBO1" s="92"/>
      <c r="MBP1" s="92"/>
      <c r="MBQ1" s="92"/>
      <c r="MBR1" s="92"/>
      <c r="MBS1" s="92"/>
      <c r="MBT1" s="92"/>
      <c r="MBU1" s="92"/>
      <c r="MBV1" s="92"/>
      <c r="MBW1" s="92"/>
      <c r="MBX1" s="92"/>
      <c r="MBY1" s="92"/>
      <c r="MBZ1" s="92"/>
      <c r="MCA1" s="92"/>
      <c r="MCB1" s="92"/>
      <c r="MCC1" s="92"/>
      <c r="MCD1" s="92"/>
      <c r="MCE1" s="92"/>
      <c r="MCF1" s="92"/>
      <c r="MCG1" s="92"/>
      <c r="MCH1" s="92"/>
      <c r="MCI1" s="92"/>
      <c r="MCJ1" s="92"/>
      <c r="MCK1" s="92"/>
      <c r="MCL1" s="92"/>
      <c r="MCM1" s="92"/>
      <c r="MCN1" s="92"/>
      <c r="MCO1" s="92"/>
      <c r="MCP1" s="92"/>
      <c r="MCQ1" s="92"/>
      <c r="MCR1" s="92"/>
      <c r="MCS1" s="92"/>
      <c r="MCT1" s="92"/>
      <c r="MCU1" s="92"/>
      <c r="MCV1" s="92"/>
      <c r="MCW1" s="92"/>
      <c r="MCX1" s="92"/>
      <c r="MCY1" s="92"/>
      <c r="MCZ1" s="92"/>
      <c r="MDA1" s="92"/>
      <c r="MDB1" s="92"/>
      <c r="MDC1" s="92"/>
      <c r="MDD1" s="92"/>
      <c r="MDE1" s="92"/>
      <c r="MDF1" s="92"/>
      <c r="MDG1" s="92"/>
      <c r="MDH1" s="92"/>
      <c r="MDI1" s="92"/>
      <c r="MDJ1" s="92"/>
      <c r="MDK1" s="92"/>
      <c r="MDL1" s="92"/>
      <c r="MDM1" s="92"/>
      <c r="MDN1" s="92"/>
      <c r="MDO1" s="92"/>
      <c r="MDP1" s="92"/>
      <c r="MDQ1" s="92"/>
      <c r="MDR1" s="92"/>
      <c r="MDS1" s="92"/>
      <c r="MDT1" s="92"/>
      <c r="MDU1" s="92"/>
      <c r="MDV1" s="92"/>
      <c r="MDW1" s="92"/>
      <c r="MDX1" s="92"/>
      <c r="MDY1" s="92"/>
      <c r="MDZ1" s="92"/>
      <c r="MEA1" s="92"/>
      <c r="MEB1" s="92"/>
      <c r="MEC1" s="92"/>
      <c r="MED1" s="92"/>
      <c r="MEE1" s="92"/>
      <c r="MEF1" s="92"/>
      <c r="MEG1" s="92"/>
      <c r="MEH1" s="92"/>
      <c r="MEI1" s="92"/>
      <c r="MEJ1" s="92"/>
      <c r="MEK1" s="92"/>
      <c r="MEL1" s="92"/>
      <c r="MEM1" s="92"/>
      <c r="MEN1" s="92"/>
      <c r="MEO1" s="92"/>
      <c r="MEP1" s="92"/>
      <c r="MEQ1" s="92"/>
      <c r="MER1" s="92"/>
      <c r="MES1" s="92"/>
      <c r="MET1" s="92"/>
      <c r="MEU1" s="92"/>
      <c r="MEV1" s="92"/>
      <c r="MEW1" s="92"/>
      <c r="MEX1" s="92"/>
      <c r="MEY1" s="92"/>
      <c r="MEZ1" s="92"/>
      <c r="MFA1" s="92"/>
      <c r="MFB1" s="92"/>
      <c r="MFC1" s="92"/>
      <c r="MFD1" s="92"/>
      <c r="MFE1" s="92"/>
      <c r="MFF1" s="92"/>
      <c r="MFG1" s="92"/>
      <c r="MFH1" s="92"/>
      <c r="MFI1" s="92"/>
      <c r="MFJ1" s="92"/>
      <c r="MFK1" s="92"/>
      <c r="MFL1" s="92"/>
      <c r="MFM1" s="92"/>
      <c r="MFN1" s="92"/>
      <c r="MFO1" s="92"/>
      <c r="MFP1" s="92"/>
      <c r="MFQ1" s="92"/>
      <c r="MFR1" s="92"/>
      <c r="MFS1" s="92"/>
      <c r="MFT1" s="92"/>
      <c r="MFU1" s="92"/>
      <c r="MFV1" s="92"/>
      <c r="MFW1" s="92"/>
      <c r="MFX1" s="92"/>
      <c r="MFY1" s="92"/>
      <c r="MFZ1" s="92"/>
      <c r="MGA1" s="92"/>
      <c r="MGB1" s="92"/>
      <c r="MGC1" s="92"/>
      <c r="MGD1" s="92"/>
      <c r="MGE1" s="92"/>
      <c r="MGF1" s="92"/>
      <c r="MGG1" s="92"/>
      <c r="MGH1" s="92"/>
      <c r="MGI1" s="92"/>
      <c r="MGJ1" s="92"/>
      <c r="MGK1" s="92"/>
      <c r="MGL1" s="92"/>
      <c r="MGM1" s="92"/>
      <c r="MGN1" s="92"/>
      <c r="MGO1" s="92"/>
      <c r="MGP1" s="92"/>
      <c r="MGQ1" s="92"/>
      <c r="MGR1" s="92"/>
      <c r="MGS1" s="92"/>
      <c r="MGT1" s="92"/>
      <c r="MGU1" s="92"/>
      <c r="MGV1" s="92"/>
      <c r="MGW1" s="92"/>
      <c r="MGX1" s="92"/>
      <c r="MGY1" s="92"/>
      <c r="MGZ1" s="92"/>
      <c r="MHA1" s="92"/>
      <c r="MHB1" s="92"/>
      <c r="MHC1" s="92"/>
      <c r="MHD1" s="92"/>
      <c r="MHE1" s="92"/>
      <c r="MHF1" s="92"/>
      <c r="MHG1" s="92"/>
      <c r="MHH1" s="92"/>
      <c r="MHI1" s="92"/>
      <c r="MHJ1" s="92"/>
      <c r="MHK1" s="92"/>
      <c r="MHL1" s="92"/>
      <c r="MHM1" s="92"/>
      <c r="MHN1" s="92"/>
      <c r="MHO1" s="92"/>
      <c r="MHP1" s="92"/>
      <c r="MHQ1" s="92"/>
      <c r="MHR1" s="92"/>
      <c r="MHS1" s="92"/>
      <c r="MHT1" s="92"/>
      <c r="MHU1" s="92"/>
      <c r="MHV1" s="92"/>
      <c r="MHW1" s="92"/>
      <c r="MHX1" s="92"/>
      <c r="MHY1" s="92"/>
      <c r="MHZ1" s="92"/>
      <c r="MIA1" s="92"/>
      <c r="MIB1" s="92"/>
      <c r="MIC1" s="92"/>
      <c r="MID1" s="92"/>
      <c r="MIE1" s="92"/>
      <c r="MIF1" s="92"/>
      <c r="MIG1" s="92"/>
      <c r="MIH1" s="92"/>
      <c r="MII1" s="92"/>
      <c r="MIJ1" s="92"/>
      <c r="MIK1" s="92"/>
      <c r="MIL1" s="92"/>
      <c r="MIM1" s="92"/>
      <c r="MIN1" s="92"/>
      <c r="MIO1" s="92"/>
      <c r="MIP1" s="92"/>
      <c r="MIQ1" s="92"/>
      <c r="MIR1" s="92"/>
      <c r="MIS1" s="92"/>
      <c r="MIT1" s="92"/>
      <c r="MIU1" s="92"/>
      <c r="MIV1" s="92"/>
      <c r="MIW1" s="92"/>
      <c r="MIX1" s="92"/>
      <c r="MIY1" s="92"/>
      <c r="MIZ1" s="92"/>
      <c r="MJA1" s="92"/>
      <c r="MJB1" s="92"/>
      <c r="MJC1" s="92"/>
      <c r="MJD1" s="92"/>
      <c r="MJE1" s="92"/>
      <c r="MJF1" s="92"/>
      <c r="MJG1" s="92"/>
      <c r="MJH1" s="92"/>
      <c r="MJI1" s="92"/>
      <c r="MJJ1" s="92"/>
      <c r="MJK1" s="92"/>
      <c r="MJL1" s="92"/>
      <c r="MJM1" s="92"/>
      <c r="MJN1" s="92"/>
      <c r="MJO1" s="92"/>
      <c r="MJP1" s="92"/>
      <c r="MJQ1" s="92"/>
      <c r="MJR1" s="92"/>
      <c r="MJS1" s="92"/>
      <c r="MJT1" s="92"/>
      <c r="MJU1" s="92"/>
      <c r="MJV1" s="92"/>
      <c r="MJW1" s="92"/>
      <c r="MJX1" s="92"/>
      <c r="MJY1" s="92"/>
      <c r="MJZ1" s="92"/>
      <c r="MKA1" s="92"/>
      <c r="MKB1" s="92"/>
      <c r="MKC1" s="92"/>
      <c r="MKD1" s="92"/>
      <c r="MKE1" s="92"/>
      <c r="MKF1" s="92"/>
      <c r="MKG1" s="92"/>
      <c r="MKH1" s="92"/>
      <c r="MKI1" s="92"/>
      <c r="MKJ1" s="92"/>
      <c r="MKK1" s="92"/>
      <c r="MKL1" s="92"/>
      <c r="MKM1" s="92"/>
      <c r="MKN1" s="92"/>
      <c r="MKO1" s="92"/>
      <c r="MKP1" s="92"/>
      <c r="MKQ1" s="92"/>
      <c r="MKR1" s="92"/>
      <c r="MKS1" s="92"/>
      <c r="MKT1" s="92"/>
      <c r="MKU1" s="92"/>
      <c r="MKV1" s="92"/>
      <c r="MKW1" s="92"/>
      <c r="MKX1" s="92"/>
      <c r="MKY1" s="92"/>
      <c r="MKZ1" s="92"/>
      <c r="MLA1" s="92"/>
      <c r="MLB1" s="92"/>
      <c r="MLC1" s="92"/>
      <c r="MLD1" s="92"/>
      <c r="MLE1" s="92"/>
      <c r="MLF1" s="92"/>
      <c r="MLG1" s="92"/>
      <c r="MLH1" s="92"/>
      <c r="MLI1" s="92"/>
      <c r="MLJ1" s="92"/>
      <c r="MLK1" s="92"/>
      <c r="MLL1" s="92"/>
      <c r="MLM1" s="92"/>
      <c r="MLN1" s="92"/>
      <c r="MLO1" s="92"/>
      <c r="MLP1" s="92"/>
      <c r="MLQ1" s="92"/>
      <c r="MLR1" s="92"/>
      <c r="MLS1" s="92"/>
      <c r="MLT1" s="92"/>
      <c r="MLU1" s="92"/>
      <c r="MLV1" s="92"/>
      <c r="MLW1" s="92"/>
      <c r="MLX1" s="92"/>
      <c r="MLY1" s="92"/>
      <c r="MLZ1" s="92"/>
      <c r="MMA1" s="92"/>
      <c r="MMB1" s="92"/>
      <c r="MMC1" s="92"/>
      <c r="MMD1" s="92"/>
      <c r="MME1" s="92"/>
      <c r="MMF1" s="92"/>
      <c r="MMG1" s="92"/>
      <c r="MMH1" s="92"/>
      <c r="MMI1" s="92"/>
      <c r="MMJ1" s="92"/>
      <c r="MMK1" s="92"/>
      <c r="MML1" s="92"/>
      <c r="MMM1" s="92"/>
      <c r="MMN1" s="92"/>
      <c r="MMO1" s="92"/>
      <c r="MMP1" s="92"/>
      <c r="MMQ1" s="92"/>
      <c r="MMR1" s="92"/>
      <c r="MMS1" s="92"/>
      <c r="MMT1" s="92"/>
      <c r="MMU1" s="92"/>
      <c r="MMV1" s="92"/>
      <c r="MMW1" s="92"/>
      <c r="MMX1" s="92"/>
      <c r="MMY1" s="92"/>
      <c r="MMZ1" s="92"/>
      <c r="MNA1" s="92"/>
      <c r="MNB1" s="92"/>
      <c r="MNC1" s="92"/>
      <c r="MND1" s="92"/>
      <c r="MNE1" s="92"/>
      <c r="MNF1" s="92"/>
      <c r="MNG1" s="92"/>
      <c r="MNH1" s="92"/>
      <c r="MNI1" s="92"/>
      <c r="MNJ1" s="92"/>
      <c r="MNK1" s="92"/>
      <c r="MNL1" s="92"/>
      <c r="MNM1" s="92"/>
      <c r="MNN1" s="92"/>
      <c r="MNO1" s="92"/>
      <c r="MNP1" s="92"/>
      <c r="MNQ1" s="92"/>
      <c r="MNR1" s="92"/>
      <c r="MNS1" s="92"/>
      <c r="MNT1" s="92"/>
      <c r="MNU1" s="92"/>
      <c r="MNV1" s="92"/>
      <c r="MNW1" s="92"/>
      <c r="MNX1" s="92"/>
      <c r="MNY1" s="92"/>
      <c r="MNZ1" s="92"/>
      <c r="MOA1" s="92"/>
      <c r="MOB1" s="92"/>
      <c r="MOC1" s="92"/>
      <c r="MOD1" s="92"/>
      <c r="MOE1" s="92"/>
      <c r="MOF1" s="92"/>
      <c r="MOG1" s="92"/>
      <c r="MOH1" s="92"/>
      <c r="MOI1" s="92"/>
      <c r="MOJ1" s="92"/>
      <c r="MOK1" s="92"/>
      <c r="MOL1" s="92"/>
      <c r="MOM1" s="92"/>
      <c r="MON1" s="92"/>
      <c r="MOO1" s="92"/>
      <c r="MOP1" s="92"/>
      <c r="MOQ1" s="92"/>
      <c r="MOR1" s="92"/>
      <c r="MOS1" s="92"/>
      <c r="MOT1" s="92"/>
      <c r="MOU1" s="92"/>
      <c r="MOV1" s="92"/>
      <c r="MOW1" s="92"/>
      <c r="MOX1" s="92"/>
      <c r="MOY1" s="92"/>
      <c r="MOZ1" s="92"/>
      <c r="MPA1" s="92"/>
      <c r="MPB1" s="92"/>
      <c r="MPC1" s="92"/>
      <c r="MPD1" s="92"/>
      <c r="MPE1" s="92"/>
      <c r="MPF1" s="92"/>
      <c r="MPG1" s="92"/>
      <c r="MPH1" s="92"/>
      <c r="MPI1" s="92"/>
      <c r="MPJ1" s="92"/>
      <c r="MPK1" s="92"/>
      <c r="MPL1" s="92"/>
      <c r="MPM1" s="92"/>
      <c r="MPN1" s="92"/>
      <c r="MPO1" s="92"/>
      <c r="MPP1" s="92"/>
      <c r="MPQ1" s="92"/>
      <c r="MPR1" s="92"/>
      <c r="MPS1" s="92"/>
      <c r="MPT1" s="92"/>
      <c r="MPU1" s="92"/>
      <c r="MPV1" s="92"/>
      <c r="MPW1" s="92"/>
      <c r="MPX1" s="92"/>
      <c r="MPY1" s="92"/>
      <c r="MPZ1" s="92"/>
      <c r="MQA1" s="92"/>
      <c r="MQB1" s="92"/>
      <c r="MQC1" s="92"/>
      <c r="MQD1" s="92"/>
      <c r="MQE1" s="92"/>
      <c r="MQF1" s="92"/>
      <c r="MQG1" s="92"/>
      <c r="MQH1" s="92"/>
      <c r="MQI1" s="92"/>
      <c r="MQJ1" s="92"/>
      <c r="MQK1" s="92"/>
      <c r="MQL1" s="92"/>
      <c r="MQM1" s="92"/>
      <c r="MQN1" s="92"/>
      <c r="MQO1" s="92"/>
      <c r="MQP1" s="92"/>
      <c r="MQQ1" s="92"/>
      <c r="MQR1" s="92"/>
      <c r="MQS1" s="92"/>
      <c r="MQT1" s="92"/>
      <c r="MQU1" s="92"/>
      <c r="MQV1" s="92"/>
      <c r="MQW1" s="92"/>
      <c r="MQX1" s="92"/>
      <c r="MQY1" s="92"/>
      <c r="MQZ1" s="92"/>
      <c r="MRA1" s="92"/>
      <c r="MRB1" s="92"/>
      <c r="MRC1" s="92"/>
      <c r="MRD1" s="92"/>
      <c r="MRE1" s="92"/>
      <c r="MRF1" s="92"/>
      <c r="MRG1" s="92"/>
      <c r="MRH1" s="92"/>
      <c r="MRI1" s="92"/>
      <c r="MRJ1" s="92"/>
      <c r="MRK1" s="92"/>
      <c r="MRL1" s="92"/>
      <c r="MRM1" s="92"/>
      <c r="MRN1" s="92"/>
      <c r="MRO1" s="92"/>
      <c r="MRP1" s="92"/>
      <c r="MRQ1" s="92"/>
      <c r="MRR1" s="92"/>
      <c r="MRS1" s="92"/>
      <c r="MRT1" s="92"/>
      <c r="MRU1" s="92"/>
      <c r="MRV1" s="92"/>
      <c r="MRW1" s="92"/>
      <c r="MRX1" s="92"/>
      <c r="MRY1" s="92"/>
      <c r="MRZ1" s="92"/>
      <c r="MSA1" s="92"/>
      <c r="MSB1" s="92"/>
      <c r="MSC1" s="92"/>
      <c r="MSD1" s="92"/>
      <c r="MSE1" s="92"/>
      <c r="MSF1" s="92"/>
      <c r="MSG1" s="92"/>
      <c r="MSH1" s="92"/>
      <c r="MSI1" s="92"/>
      <c r="MSJ1" s="92"/>
      <c r="MSK1" s="92"/>
      <c r="MSL1" s="92"/>
      <c r="MSM1" s="92"/>
      <c r="MSN1" s="92"/>
      <c r="MSO1" s="92"/>
      <c r="MSP1" s="92"/>
      <c r="MSQ1" s="92"/>
      <c r="MSR1" s="92"/>
      <c r="MSS1" s="92"/>
      <c r="MST1" s="92"/>
      <c r="MSU1" s="92"/>
      <c r="MSV1" s="92"/>
      <c r="MSW1" s="92"/>
      <c r="MSX1" s="92"/>
      <c r="MSY1" s="92"/>
      <c r="MSZ1" s="92"/>
      <c r="MTA1" s="92"/>
      <c r="MTB1" s="92"/>
      <c r="MTC1" s="92"/>
      <c r="MTD1" s="92"/>
      <c r="MTE1" s="92"/>
      <c r="MTF1" s="92"/>
      <c r="MTG1" s="92"/>
      <c r="MTH1" s="92"/>
      <c r="MTI1" s="92"/>
      <c r="MTJ1" s="92"/>
      <c r="MTK1" s="92"/>
      <c r="MTL1" s="92"/>
      <c r="MTM1" s="92"/>
      <c r="MTN1" s="92"/>
      <c r="MTO1" s="92"/>
      <c r="MTP1" s="92"/>
      <c r="MTQ1" s="92"/>
      <c r="MTR1" s="92"/>
      <c r="MTS1" s="92"/>
      <c r="MTT1" s="92"/>
      <c r="MTU1" s="92"/>
      <c r="MTV1" s="92"/>
      <c r="MTW1" s="92"/>
      <c r="MTX1" s="92"/>
      <c r="MTY1" s="92"/>
      <c r="MTZ1" s="92"/>
      <c r="MUA1" s="92"/>
      <c r="MUB1" s="92"/>
      <c r="MUC1" s="92"/>
      <c r="MUD1" s="92"/>
      <c r="MUE1" s="92"/>
      <c r="MUF1" s="92"/>
      <c r="MUG1" s="92"/>
      <c r="MUH1" s="92"/>
      <c r="MUI1" s="92"/>
      <c r="MUJ1" s="92"/>
      <c r="MUK1" s="92"/>
      <c r="MUL1" s="92"/>
      <c r="MUM1" s="92"/>
      <c r="MUN1" s="92"/>
      <c r="MUO1" s="92"/>
      <c r="MUP1" s="92"/>
      <c r="MUQ1" s="92"/>
      <c r="MUR1" s="92"/>
      <c r="MUS1" s="92"/>
      <c r="MUT1" s="92"/>
      <c r="MUU1" s="92"/>
      <c r="MUV1" s="92"/>
      <c r="MUW1" s="92"/>
      <c r="MUX1" s="92"/>
      <c r="MUY1" s="92"/>
      <c r="MUZ1" s="92"/>
      <c r="MVA1" s="92"/>
      <c r="MVB1" s="92"/>
      <c r="MVC1" s="92"/>
      <c r="MVD1" s="92"/>
      <c r="MVE1" s="92"/>
      <c r="MVF1" s="92"/>
      <c r="MVG1" s="92"/>
      <c r="MVH1" s="92"/>
      <c r="MVI1" s="92"/>
      <c r="MVJ1" s="92"/>
      <c r="MVK1" s="92"/>
      <c r="MVL1" s="92"/>
      <c r="MVM1" s="92"/>
      <c r="MVN1" s="92"/>
      <c r="MVO1" s="92"/>
      <c r="MVP1" s="92"/>
      <c r="MVQ1" s="92"/>
      <c r="MVR1" s="92"/>
      <c r="MVS1" s="92"/>
      <c r="MVT1" s="92"/>
      <c r="MVU1" s="92"/>
      <c r="MVV1" s="92"/>
      <c r="MVW1" s="92"/>
      <c r="MVX1" s="92"/>
      <c r="MVY1" s="92"/>
      <c r="MVZ1" s="92"/>
      <c r="MWA1" s="92"/>
      <c r="MWB1" s="92"/>
      <c r="MWC1" s="92"/>
      <c r="MWD1" s="92"/>
      <c r="MWE1" s="92"/>
      <c r="MWF1" s="92"/>
      <c r="MWG1" s="92"/>
      <c r="MWH1" s="92"/>
      <c r="MWI1" s="92"/>
      <c r="MWJ1" s="92"/>
      <c r="MWK1" s="92"/>
      <c r="MWL1" s="92"/>
      <c r="MWM1" s="92"/>
      <c r="MWN1" s="92"/>
      <c r="MWO1" s="92"/>
      <c r="MWP1" s="92"/>
      <c r="MWQ1" s="92"/>
      <c r="MWR1" s="92"/>
      <c r="MWS1" s="92"/>
      <c r="MWT1" s="92"/>
      <c r="MWU1" s="92"/>
      <c r="MWV1" s="92"/>
      <c r="MWW1" s="92"/>
      <c r="MWX1" s="92"/>
      <c r="MWY1" s="92"/>
      <c r="MWZ1" s="92"/>
      <c r="MXA1" s="92"/>
      <c r="MXB1" s="92"/>
      <c r="MXC1" s="92"/>
      <c r="MXD1" s="92"/>
      <c r="MXE1" s="92"/>
      <c r="MXF1" s="92"/>
      <c r="MXG1" s="92"/>
      <c r="MXH1" s="92"/>
      <c r="MXI1" s="92"/>
      <c r="MXJ1" s="92"/>
      <c r="MXK1" s="92"/>
      <c r="MXL1" s="92"/>
      <c r="MXM1" s="92"/>
      <c r="MXN1" s="92"/>
      <c r="MXO1" s="92"/>
      <c r="MXP1" s="92"/>
      <c r="MXQ1" s="92"/>
      <c r="MXR1" s="92"/>
      <c r="MXS1" s="92"/>
      <c r="MXT1" s="92"/>
      <c r="MXU1" s="92"/>
      <c r="MXV1" s="92"/>
      <c r="MXW1" s="92"/>
      <c r="MXX1" s="92"/>
      <c r="MXY1" s="92"/>
      <c r="MXZ1" s="92"/>
      <c r="MYA1" s="92"/>
      <c r="MYB1" s="92"/>
      <c r="MYC1" s="92"/>
      <c r="MYD1" s="92"/>
      <c r="MYE1" s="92"/>
      <c r="MYF1" s="92"/>
      <c r="MYG1" s="92"/>
      <c r="MYH1" s="92"/>
      <c r="MYI1" s="92"/>
      <c r="MYJ1" s="92"/>
      <c r="MYK1" s="92"/>
      <c r="MYL1" s="92"/>
      <c r="MYM1" s="92"/>
      <c r="MYN1" s="92"/>
      <c r="MYO1" s="92"/>
      <c r="MYP1" s="92"/>
      <c r="MYQ1" s="92"/>
      <c r="MYR1" s="92"/>
      <c r="MYS1" s="92"/>
      <c r="MYT1" s="92"/>
      <c r="MYU1" s="92"/>
      <c r="MYV1" s="92"/>
      <c r="MYW1" s="92"/>
      <c r="MYX1" s="92"/>
      <c r="MYY1" s="92"/>
      <c r="MYZ1" s="92"/>
      <c r="MZA1" s="92"/>
      <c r="MZB1" s="92"/>
      <c r="MZC1" s="92"/>
      <c r="MZD1" s="92"/>
      <c r="MZE1" s="92"/>
      <c r="MZF1" s="92"/>
      <c r="MZG1" s="92"/>
      <c r="MZH1" s="92"/>
      <c r="MZI1" s="92"/>
      <c r="MZJ1" s="92"/>
      <c r="MZK1" s="92"/>
      <c r="MZL1" s="92"/>
      <c r="MZM1" s="92"/>
      <c r="MZN1" s="92"/>
      <c r="MZO1" s="92"/>
      <c r="MZP1" s="92"/>
      <c r="MZQ1" s="92"/>
      <c r="MZR1" s="92"/>
      <c r="MZS1" s="92"/>
      <c r="MZT1" s="92"/>
      <c r="MZU1" s="92"/>
      <c r="MZV1" s="92"/>
      <c r="MZW1" s="92"/>
      <c r="MZX1" s="92"/>
      <c r="MZY1" s="92"/>
      <c r="MZZ1" s="92"/>
      <c r="NAA1" s="92"/>
      <c r="NAB1" s="92"/>
      <c r="NAC1" s="92"/>
      <c r="NAD1" s="92"/>
      <c r="NAE1" s="92"/>
      <c r="NAF1" s="92"/>
      <c r="NAG1" s="92"/>
      <c r="NAH1" s="92"/>
      <c r="NAI1" s="92"/>
      <c r="NAJ1" s="92"/>
      <c r="NAK1" s="92"/>
      <c r="NAL1" s="92"/>
      <c r="NAM1" s="92"/>
      <c r="NAN1" s="92"/>
      <c r="NAO1" s="92"/>
      <c r="NAP1" s="92"/>
      <c r="NAQ1" s="92"/>
      <c r="NAR1" s="92"/>
      <c r="NAS1" s="92"/>
      <c r="NAT1" s="92"/>
      <c r="NAU1" s="92"/>
      <c r="NAV1" s="92"/>
      <c r="NAW1" s="92"/>
      <c r="NAX1" s="92"/>
      <c r="NAY1" s="92"/>
      <c r="NAZ1" s="92"/>
      <c r="NBA1" s="92"/>
      <c r="NBB1" s="92"/>
      <c r="NBC1" s="92"/>
      <c r="NBD1" s="92"/>
      <c r="NBE1" s="92"/>
      <c r="NBF1" s="92"/>
      <c r="NBG1" s="92"/>
      <c r="NBH1" s="92"/>
      <c r="NBI1" s="92"/>
      <c r="NBJ1" s="92"/>
      <c r="NBK1" s="92"/>
      <c r="NBL1" s="92"/>
      <c r="NBM1" s="92"/>
      <c r="NBN1" s="92"/>
      <c r="NBO1" s="92"/>
      <c r="NBP1" s="92"/>
      <c r="NBQ1" s="92"/>
      <c r="NBR1" s="92"/>
      <c r="NBS1" s="92"/>
      <c r="NBT1" s="92"/>
      <c r="NBU1" s="92"/>
      <c r="NBV1" s="92"/>
      <c r="NBW1" s="92"/>
      <c r="NBX1" s="92"/>
      <c r="NBY1" s="92"/>
      <c r="NBZ1" s="92"/>
      <c r="NCA1" s="92"/>
      <c r="NCB1" s="92"/>
      <c r="NCC1" s="92"/>
      <c r="NCD1" s="92"/>
      <c r="NCE1" s="92"/>
      <c r="NCF1" s="92"/>
      <c r="NCG1" s="92"/>
      <c r="NCH1" s="92"/>
      <c r="NCI1" s="92"/>
      <c r="NCJ1" s="92"/>
      <c r="NCK1" s="92"/>
      <c r="NCL1" s="92"/>
      <c r="NCM1" s="92"/>
      <c r="NCN1" s="92"/>
      <c r="NCO1" s="92"/>
      <c r="NCP1" s="92"/>
      <c r="NCQ1" s="92"/>
      <c r="NCR1" s="92"/>
      <c r="NCS1" s="92"/>
      <c r="NCT1" s="92"/>
      <c r="NCU1" s="92"/>
      <c r="NCV1" s="92"/>
      <c r="NCW1" s="92"/>
      <c r="NCX1" s="92"/>
      <c r="NCY1" s="92"/>
      <c r="NCZ1" s="92"/>
      <c r="NDA1" s="92"/>
      <c r="NDB1" s="92"/>
      <c r="NDC1" s="92"/>
      <c r="NDD1" s="92"/>
      <c r="NDE1" s="92"/>
      <c r="NDF1" s="92"/>
      <c r="NDG1" s="92"/>
      <c r="NDH1" s="92"/>
      <c r="NDI1" s="92"/>
      <c r="NDJ1" s="92"/>
      <c r="NDK1" s="92"/>
      <c r="NDL1" s="92"/>
      <c r="NDM1" s="92"/>
      <c r="NDN1" s="92"/>
      <c r="NDO1" s="92"/>
      <c r="NDP1" s="92"/>
      <c r="NDQ1" s="92"/>
      <c r="NDR1" s="92"/>
      <c r="NDS1" s="92"/>
      <c r="NDT1" s="92"/>
      <c r="NDU1" s="92"/>
      <c r="NDV1" s="92"/>
      <c r="NDW1" s="92"/>
      <c r="NDX1" s="92"/>
      <c r="NDY1" s="92"/>
      <c r="NDZ1" s="92"/>
      <c r="NEA1" s="92"/>
      <c r="NEB1" s="92"/>
      <c r="NEC1" s="92"/>
      <c r="NED1" s="92"/>
      <c r="NEE1" s="92"/>
      <c r="NEF1" s="92"/>
      <c r="NEG1" s="92"/>
      <c r="NEH1" s="92"/>
      <c r="NEI1" s="92"/>
      <c r="NEJ1" s="92"/>
      <c r="NEK1" s="92"/>
      <c r="NEL1" s="92"/>
      <c r="NEM1" s="92"/>
      <c r="NEN1" s="92"/>
      <c r="NEO1" s="92"/>
      <c r="NEP1" s="92"/>
      <c r="NEQ1" s="92"/>
      <c r="NER1" s="92"/>
      <c r="NES1" s="92"/>
      <c r="NET1" s="92"/>
      <c r="NEU1" s="92"/>
      <c r="NEV1" s="92"/>
      <c r="NEW1" s="92"/>
      <c r="NEX1" s="92"/>
      <c r="NEY1" s="92"/>
      <c r="NEZ1" s="92"/>
      <c r="NFA1" s="92"/>
      <c r="NFB1" s="92"/>
      <c r="NFC1" s="92"/>
      <c r="NFD1" s="92"/>
      <c r="NFE1" s="92"/>
      <c r="NFF1" s="92"/>
      <c r="NFG1" s="92"/>
      <c r="NFH1" s="92"/>
      <c r="NFI1" s="92"/>
      <c r="NFJ1" s="92"/>
      <c r="NFK1" s="92"/>
      <c r="NFL1" s="92"/>
      <c r="NFM1" s="92"/>
      <c r="NFN1" s="92"/>
      <c r="NFO1" s="92"/>
      <c r="NFP1" s="92"/>
      <c r="NFQ1" s="92"/>
      <c r="NFR1" s="92"/>
      <c r="NFS1" s="92"/>
      <c r="NFT1" s="92"/>
      <c r="NFU1" s="92"/>
      <c r="NFV1" s="92"/>
      <c r="NFW1" s="92"/>
      <c r="NFX1" s="92"/>
      <c r="NFY1" s="92"/>
      <c r="NFZ1" s="92"/>
      <c r="NGA1" s="92"/>
      <c r="NGB1" s="92"/>
      <c r="NGC1" s="92"/>
      <c r="NGD1" s="92"/>
      <c r="NGE1" s="92"/>
      <c r="NGF1" s="92"/>
      <c r="NGG1" s="92"/>
      <c r="NGH1" s="92"/>
      <c r="NGI1" s="92"/>
      <c r="NGJ1" s="92"/>
      <c r="NGK1" s="92"/>
      <c r="NGL1" s="92"/>
      <c r="NGM1" s="92"/>
      <c r="NGN1" s="92"/>
      <c r="NGO1" s="92"/>
      <c r="NGP1" s="92"/>
      <c r="NGQ1" s="92"/>
      <c r="NGR1" s="92"/>
      <c r="NGS1" s="92"/>
      <c r="NGT1" s="92"/>
      <c r="NGU1" s="92"/>
      <c r="NGV1" s="92"/>
      <c r="NGW1" s="92"/>
      <c r="NGX1" s="92"/>
      <c r="NGY1" s="92"/>
      <c r="NGZ1" s="92"/>
      <c r="NHA1" s="92"/>
      <c r="NHB1" s="92"/>
      <c r="NHC1" s="92"/>
      <c r="NHD1" s="92"/>
      <c r="NHE1" s="92"/>
      <c r="NHF1" s="92"/>
      <c r="NHG1" s="92"/>
      <c r="NHH1" s="92"/>
      <c r="NHI1" s="92"/>
      <c r="NHJ1" s="92"/>
      <c r="NHK1" s="92"/>
      <c r="NHL1" s="92"/>
      <c r="NHM1" s="92"/>
      <c r="NHN1" s="92"/>
      <c r="NHO1" s="92"/>
      <c r="NHP1" s="92"/>
      <c r="NHQ1" s="92"/>
      <c r="NHR1" s="92"/>
      <c r="NHS1" s="92"/>
      <c r="NHT1" s="92"/>
      <c r="NHU1" s="92"/>
      <c r="NHV1" s="92"/>
      <c r="NHW1" s="92"/>
      <c r="NHX1" s="92"/>
      <c r="NHY1" s="92"/>
      <c r="NHZ1" s="92"/>
      <c r="NIA1" s="92"/>
      <c r="NIB1" s="92"/>
      <c r="NIC1" s="92"/>
      <c r="NID1" s="92"/>
      <c r="NIE1" s="92"/>
      <c r="NIF1" s="92"/>
      <c r="NIG1" s="92"/>
      <c r="NIH1" s="92"/>
      <c r="NII1" s="92"/>
      <c r="NIJ1" s="92"/>
      <c r="NIK1" s="92"/>
      <c r="NIL1" s="92"/>
      <c r="NIM1" s="92"/>
      <c r="NIN1" s="92"/>
      <c r="NIO1" s="92"/>
      <c r="NIP1" s="92"/>
      <c r="NIQ1" s="92"/>
      <c r="NIR1" s="92"/>
      <c r="NIS1" s="92"/>
      <c r="NIT1" s="92"/>
      <c r="NIU1" s="92"/>
      <c r="NIV1" s="92"/>
      <c r="NIW1" s="92"/>
      <c r="NIX1" s="92"/>
      <c r="NIY1" s="92"/>
      <c r="NIZ1" s="92"/>
      <c r="NJA1" s="92"/>
      <c r="NJB1" s="92"/>
      <c r="NJC1" s="92"/>
      <c r="NJD1" s="92"/>
      <c r="NJE1" s="92"/>
      <c r="NJF1" s="92"/>
      <c r="NJG1" s="92"/>
      <c r="NJH1" s="92"/>
      <c r="NJI1" s="92"/>
      <c r="NJJ1" s="92"/>
      <c r="NJK1" s="92"/>
      <c r="NJL1" s="92"/>
      <c r="NJM1" s="92"/>
      <c r="NJN1" s="92"/>
      <c r="NJO1" s="92"/>
      <c r="NJP1" s="92"/>
      <c r="NJQ1" s="92"/>
      <c r="NJR1" s="92"/>
      <c r="NJS1" s="92"/>
      <c r="NJT1" s="92"/>
      <c r="NJU1" s="92"/>
      <c r="NJV1" s="92"/>
      <c r="NJW1" s="92"/>
      <c r="NJX1" s="92"/>
      <c r="NJY1" s="92"/>
      <c r="NJZ1" s="92"/>
      <c r="NKA1" s="92"/>
      <c r="NKB1" s="92"/>
      <c r="NKC1" s="92"/>
      <c r="NKD1" s="92"/>
      <c r="NKE1" s="92"/>
      <c r="NKF1" s="92"/>
      <c r="NKG1" s="92"/>
      <c r="NKH1" s="92"/>
      <c r="NKI1" s="92"/>
      <c r="NKJ1" s="92"/>
      <c r="NKK1" s="92"/>
      <c r="NKL1" s="92"/>
      <c r="NKM1" s="92"/>
      <c r="NKN1" s="92"/>
      <c r="NKO1" s="92"/>
      <c r="NKP1" s="92"/>
      <c r="NKQ1" s="92"/>
      <c r="NKR1" s="92"/>
      <c r="NKS1" s="92"/>
      <c r="NKT1" s="92"/>
      <c r="NKU1" s="92"/>
      <c r="NKV1" s="92"/>
      <c r="NKW1" s="92"/>
      <c r="NKX1" s="92"/>
      <c r="NKY1" s="92"/>
      <c r="NKZ1" s="92"/>
      <c r="NLA1" s="92"/>
      <c r="NLB1" s="92"/>
      <c r="NLC1" s="92"/>
      <c r="NLD1" s="92"/>
      <c r="NLE1" s="92"/>
      <c r="NLF1" s="92"/>
      <c r="NLG1" s="92"/>
      <c r="NLH1" s="92"/>
      <c r="NLI1" s="92"/>
      <c r="NLJ1" s="92"/>
      <c r="NLK1" s="92"/>
      <c r="NLL1" s="92"/>
      <c r="NLM1" s="92"/>
      <c r="NLN1" s="92"/>
      <c r="NLO1" s="92"/>
      <c r="NLP1" s="92"/>
      <c r="NLQ1" s="92"/>
      <c r="NLR1" s="92"/>
      <c r="NLS1" s="92"/>
      <c r="NLT1" s="92"/>
      <c r="NLU1" s="92"/>
      <c r="NLV1" s="92"/>
      <c r="NLW1" s="92"/>
      <c r="NLX1" s="92"/>
      <c r="NLY1" s="92"/>
      <c r="NLZ1" s="92"/>
      <c r="NMA1" s="92"/>
      <c r="NMB1" s="92"/>
      <c r="NMC1" s="92"/>
      <c r="NMD1" s="92"/>
      <c r="NME1" s="92"/>
      <c r="NMF1" s="92"/>
      <c r="NMG1" s="92"/>
      <c r="NMH1" s="92"/>
      <c r="NMI1" s="92"/>
      <c r="NMJ1" s="92"/>
      <c r="NMK1" s="92"/>
      <c r="NML1" s="92"/>
      <c r="NMM1" s="92"/>
      <c r="NMN1" s="92"/>
      <c r="NMO1" s="92"/>
      <c r="NMP1" s="92"/>
      <c r="NMQ1" s="92"/>
      <c r="NMR1" s="92"/>
      <c r="NMS1" s="92"/>
      <c r="NMT1" s="92"/>
      <c r="NMU1" s="92"/>
      <c r="NMV1" s="92"/>
      <c r="NMW1" s="92"/>
      <c r="NMX1" s="92"/>
      <c r="NMY1" s="92"/>
      <c r="NMZ1" s="92"/>
      <c r="NNA1" s="92"/>
      <c r="NNB1" s="92"/>
      <c r="NNC1" s="92"/>
      <c r="NND1" s="92"/>
      <c r="NNE1" s="92"/>
      <c r="NNF1" s="92"/>
      <c r="NNG1" s="92"/>
      <c r="NNH1" s="92"/>
      <c r="NNI1" s="92"/>
      <c r="NNJ1" s="92"/>
      <c r="NNK1" s="92"/>
      <c r="NNL1" s="92"/>
      <c r="NNM1" s="92"/>
      <c r="NNN1" s="92"/>
      <c r="NNO1" s="92"/>
      <c r="NNP1" s="92"/>
      <c r="NNQ1" s="92"/>
      <c r="NNR1" s="92"/>
      <c r="NNS1" s="92"/>
      <c r="NNT1" s="92"/>
      <c r="NNU1" s="92"/>
      <c r="NNV1" s="92"/>
      <c r="NNW1" s="92"/>
      <c r="NNX1" s="92"/>
      <c r="NNY1" s="92"/>
      <c r="NNZ1" s="92"/>
      <c r="NOA1" s="92"/>
      <c r="NOB1" s="92"/>
      <c r="NOC1" s="92"/>
      <c r="NOD1" s="92"/>
      <c r="NOE1" s="92"/>
      <c r="NOF1" s="92"/>
      <c r="NOG1" s="92"/>
      <c r="NOH1" s="92"/>
      <c r="NOI1" s="92"/>
      <c r="NOJ1" s="92"/>
      <c r="NOK1" s="92"/>
      <c r="NOL1" s="92"/>
      <c r="NOM1" s="92"/>
      <c r="NON1" s="92"/>
      <c r="NOO1" s="92"/>
      <c r="NOP1" s="92"/>
      <c r="NOQ1" s="92"/>
      <c r="NOR1" s="92"/>
      <c r="NOS1" s="92"/>
      <c r="NOT1" s="92"/>
      <c r="NOU1" s="92"/>
      <c r="NOV1" s="92"/>
      <c r="NOW1" s="92"/>
      <c r="NOX1" s="92"/>
      <c r="NOY1" s="92"/>
      <c r="NOZ1" s="92"/>
      <c r="NPA1" s="92"/>
      <c r="NPB1" s="92"/>
      <c r="NPC1" s="92"/>
      <c r="NPD1" s="92"/>
      <c r="NPE1" s="92"/>
      <c r="NPF1" s="92"/>
      <c r="NPG1" s="92"/>
      <c r="NPH1" s="92"/>
      <c r="NPI1" s="92"/>
      <c r="NPJ1" s="92"/>
      <c r="NPK1" s="92"/>
      <c r="NPL1" s="92"/>
      <c r="NPM1" s="92"/>
      <c r="NPN1" s="92"/>
      <c r="NPO1" s="92"/>
      <c r="NPP1" s="92"/>
      <c r="NPQ1" s="92"/>
      <c r="NPR1" s="92"/>
      <c r="NPS1" s="92"/>
      <c r="NPT1" s="92"/>
      <c r="NPU1" s="92"/>
      <c r="NPV1" s="92"/>
      <c r="NPW1" s="92"/>
      <c r="NPX1" s="92"/>
      <c r="NPY1" s="92"/>
      <c r="NPZ1" s="92"/>
      <c r="NQA1" s="92"/>
      <c r="NQB1" s="92"/>
      <c r="NQC1" s="92"/>
      <c r="NQD1" s="92"/>
      <c r="NQE1" s="92"/>
      <c r="NQF1" s="92"/>
      <c r="NQG1" s="92"/>
      <c r="NQH1" s="92"/>
      <c r="NQI1" s="92"/>
      <c r="NQJ1" s="92"/>
      <c r="NQK1" s="92"/>
      <c r="NQL1" s="92"/>
      <c r="NQM1" s="92"/>
      <c r="NQN1" s="92"/>
      <c r="NQO1" s="92"/>
      <c r="NQP1" s="92"/>
      <c r="NQQ1" s="92"/>
      <c r="NQR1" s="92"/>
      <c r="NQS1" s="92"/>
      <c r="NQT1" s="92"/>
      <c r="NQU1" s="92"/>
      <c r="NQV1" s="92"/>
      <c r="NQW1" s="92"/>
      <c r="NQX1" s="92"/>
      <c r="NQY1" s="92"/>
      <c r="NQZ1" s="92"/>
      <c r="NRA1" s="92"/>
      <c r="NRB1" s="92"/>
      <c r="NRC1" s="92"/>
      <c r="NRD1" s="92"/>
      <c r="NRE1" s="92"/>
      <c r="NRF1" s="92"/>
      <c r="NRG1" s="92"/>
      <c r="NRH1" s="92"/>
      <c r="NRI1" s="92"/>
      <c r="NRJ1" s="92"/>
      <c r="NRK1" s="92"/>
      <c r="NRL1" s="92"/>
      <c r="NRM1" s="92"/>
      <c r="NRN1" s="92"/>
      <c r="NRO1" s="92"/>
      <c r="NRP1" s="92"/>
      <c r="NRQ1" s="92"/>
      <c r="NRR1" s="92"/>
      <c r="NRS1" s="92"/>
      <c r="NRT1" s="92"/>
      <c r="NRU1" s="92"/>
      <c r="NRV1" s="92"/>
      <c r="NRW1" s="92"/>
      <c r="NRX1" s="92"/>
      <c r="NRY1" s="92"/>
      <c r="NRZ1" s="92"/>
      <c r="NSA1" s="92"/>
      <c r="NSB1" s="92"/>
      <c r="NSC1" s="92"/>
      <c r="NSD1" s="92"/>
      <c r="NSE1" s="92"/>
      <c r="NSF1" s="92"/>
      <c r="NSG1" s="92"/>
      <c r="NSH1" s="92"/>
      <c r="NSI1" s="92"/>
      <c r="NSJ1" s="92"/>
      <c r="NSK1" s="92"/>
      <c r="NSL1" s="92"/>
      <c r="NSM1" s="92"/>
      <c r="NSN1" s="92"/>
      <c r="NSO1" s="92"/>
      <c r="NSP1" s="92"/>
      <c r="NSQ1" s="92"/>
      <c r="NSR1" s="92"/>
      <c r="NSS1" s="92"/>
      <c r="NST1" s="92"/>
      <c r="NSU1" s="92"/>
      <c r="NSV1" s="92"/>
      <c r="NSW1" s="92"/>
      <c r="NSX1" s="92"/>
      <c r="NSY1" s="92"/>
      <c r="NSZ1" s="92"/>
      <c r="NTA1" s="92"/>
      <c r="NTB1" s="92"/>
      <c r="NTC1" s="92"/>
      <c r="NTD1" s="92"/>
      <c r="NTE1" s="92"/>
      <c r="NTF1" s="92"/>
      <c r="NTG1" s="92"/>
      <c r="NTH1" s="92"/>
      <c r="NTI1" s="92"/>
      <c r="NTJ1" s="92"/>
      <c r="NTK1" s="92"/>
      <c r="NTL1" s="92"/>
      <c r="NTM1" s="92"/>
      <c r="NTN1" s="92"/>
      <c r="NTO1" s="92"/>
      <c r="NTP1" s="92"/>
      <c r="NTQ1" s="92"/>
      <c r="NTR1" s="92"/>
      <c r="NTS1" s="92"/>
      <c r="NTT1" s="92"/>
      <c r="NTU1" s="92"/>
      <c r="NTV1" s="92"/>
      <c r="NTW1" s="92"/>
      <c r="NTX1" s="92"/>
      <c r="NTY1" s="92"/>
      <c r="NTZ1" s="92"/>
      <c r="NUA1" s="92"/>
      <c r="NUB1" s="92"/>
      <c r="NUC1" s="92"/>
      <c r="NUD1" s="92"/>
      <c r="NUE1" s="92"/>
      <c r="NUF1" s="92"/>
      <c r="NUG1" s="92"/>
      <c r="NUH1" s="92"/>
      <c r="NUI1" s="92"/>
      <c r="NUJ1" s="92"/>
      <c r="NUK1" s="92"/>
      <c r="NUL1" s="92"/>
      <c r="NUM1" s="92"/>
      <c r="NUN1" s="92"/>
      <c r="NUO1" s="92"/>
      <c r="NUP1" s="92"/>
      <c r="NUQ1" s="92"/>
      <c r="NUR1" s="92"/>
      <c r="NUS1" s="92"/>
      <c r="NUT1" s="92"/>
      <c r="NUU1" s="92"/>
      <c r="NUV1" s="92"/>
      <c r="NUW1" s="92"/>
      <c r="NUX1" s="92"/>
      <c r="NUY1" s="92"/>
      <c r="NUZ1" s="92"/>
      <c r="NVA1" s="92"/>
      <c r="NVB1" s="92"/>
      <c r="NVC1" s="92"/>
      <c r="NVD1" s="92"/>
      <c r="NVE1" s="92"/>
      <c r="NVF1" s="92"/>
      <c r="NVG1" s="92"/>
      <c r="NVH1" s="92"/>
      <c r="NVI1" s="92"/>
      <c r="NVJ1" s="92"/>
      <c r="NVK1" s="92"/>
      <c r="NVL1" s="92"/>
      <c r="NVM1" s="92"/>
      <c r="NVN1" s="92"/>
      <c r="NVO1" s="92"/>
      <c r="NVP1" s="92"/>
      <c r="NVQ1" s="92"/>
      <c r="NVR1" s="92"/>
      <c r="NVS1" s="92"/>
      <c r="NVT1" s="92"/>
      <c r="NVU1" s="92"/>
      <c r="NVV1" s="92"/>
      <c r="NVW1" s="92"/>
      <c r="NVX1" s="92"/>
      <c r="NVY1" s="92"/>
      <c r="NVZ1" s="92"/>
      <c r="NWA1" s="92"/>
      <c r="NWB1" s="92"/>
      <c r="NWC1" s="92"/>
      <c r="NWD1" s="92"/>
      <c r="NWE1" s="92"/>
      <c r="NWF1" s="92"/>
      <c r="NWG1" s="92"/>
      <c r="NWH1" s="92"/>
      <c r="NWI1" s="92"/>
      <c r="NWJ1" s="92"/>
      <c r="NWK1" s="92"/>
      <c r="NWL1" s="92"/>
      <c r="NWM1" s="92"/>
      <c r="NWN1" s="92"/>
      <c r="NWO1" s="92"/>
      <c r="NWP1" s="92"/>
      <c r="NWQ1" s="92"/>
      <c r="NWR1" s="92"/>
      <c r="NWS1" s="92"/>
      <c r="NWT1" s="92"/>
      <c r="NWU1" s="92"/>
      <c r="NWV1" s="92"/>
      <c r="NWW1" s="92"/>
      <c r="NWX1" s="92"/>
      <c r="NWY1" s="92"/>
      <c r="NWZ1" s="92"/>
      <c r="NXA1" s="92"/>
      <c r="NXB1" s="92"/>
      <c r="NXC1" s="92"/>
      <c r="NXD1" s="92"/>
      <c r="NXE1" s="92"/>
      <c r="NXF1" s="92"/>
      <c r="NXG1" s="92"/>
      <c r="NXH1" s="92"/>
      <c r="NXI1" s="92"/>
      <c r="NXJ1" s="92"/>
      <c r="NXK1" s="92"/>
      <c r="NXL1" s="92"/>
      <c r="NXM1" s="92"/>
      <c r="NXN1" s="92"/>
      <c r="NXO1" s="92"/>
      <c r="NXP1" s="92"/>
      <c r="NXQ1" s="92"/>
      <c r="NXR1" s="92"/>
      <c r="NXS1" s="92"/>
      <c r="NXT1" s="92"/>
      <c r="NXU1" s="92"/>
      <c r="NXV1" s="92"/>
      <c r="NXW1" s="92"/>
      <c r="NXX1" s="92"/>
      <c r="NXY1" s="92"/>
      <c r="NXZ1" s="92"/>
      <c r="NYA1" s="92"/>
      <c r="NYB1" s="92"/>
      <c r="NYC1" s="92"/>
      <c r="NYD1" s="92"/>
      <c r="NYE1" s="92"/>
      <c r="NYF1" s="92"/>
      <c r="NYG1" s="92"/>
      <c r="NYH1" s="92"/>
      <c r="NYI1" s="92"/>
      <c r="NYJ1" s="92"/>
      <c r="NYK1" s="92"/>
      <c r="NYL1" s="92"/>
      <c r="NYM1" s="92"/>
      <c r="NYN1" s="92"/>
      <c r="NYO1" s="92"/>
      <c r="NYP1" s="92"/>
      <c r="NYQ1" s="92"/>
      <c r="NYR1" s="92"/>
      <c r="NYS1" s="92"/>
      <c r="NYT1" s="92"/>
      <c r="NYU1" s="92"/>
      <c r="NYV1" s="92"/>
      <c r="NYW1" s="92"/>
      <c r="NYX1" s="92"/>
      <c r="NYY1" s="92"/>
      <c r="NYZ1" s="92"/>
      <c r="NZA1" s="92"/>
      <c r="NZB1" s="92"/>
      <c r="NZC1" s="92"/>
      <c r="NZD1" s="92"/>
      <c r="NZE1" s="92"/>
      <c r="NZF1" s="92"/>
      <c r="NZG1" s="92"/>
      <c r="NZH1" s="92"/>
      <c r="NZI1" s="92"/>
      <c r="NZJ1" s="92"/>
      <c r="NZK1" s="92"/>
      <c r="NZL1" s="92"/>
      <c r="NZM1" s="92"/>
      <c r="NZN1" s="92"/>
      <c r="NZO1" s="92"/>
      <c r="NZP1" s="92"/>
      <c r="NZQ1" s="92"/>
      <c r="NZR1" s="92"/>
      <c r="NZS1" s="92"/>
      <c r="NZT1" s="92"/>
      <c r="NZU1" s="92"/>
      <c r="NZV1" s="92"/>
      <c r="NZW1" s="92"/>
      <c r="NZX1" s="92"/>
      <c r="NZY1" s="92"/>
      <c r="NZZ1" s="92"/>
      <c r="OAA1" s="92"/>
      <c r="OAB1" s="92"/>
      <c r="OAC1" s="92"/>
      <c r="OAD1" s="92"/>
      <c r="OAE1" s="92"/>
      <c r="OAF1" s="92"/>
      <c r="OAG1" s="92"/>
      <c r="OAH1" s="92"/>
      <c r="OAI1" s="92"/>
      <c r="OAJ1" s="92"/>
      <c r="OAK1" s="92"/>
      <c r="OAL1" s="92"/>
      <c r="OAM1" s="92"/>
      <c r="OAN1" s="92"/>
      <c r="OAO1" s="92"/>
      <c r="OAP1" s="92"/>
      <c r="OAQ1" s="92"/>
      <c r="OAR1" s="92"/>
      <c r="OAS1" s="92"/>
      <c r="OAT1" s="92"/>
      <c r="OAU1" s="92"/>
      <c r="OAV1" s="92"/>
      <c r="OAW1" s="92"/>
      <c r="OAX1" s="92"/>
      <c r="OAY1" s="92"/>
      <c r="OAZ1" s="92"/>
      <c r="OBA1" s="92"/>
      <c r="OBB1" s="92"/>
      <c r="OBC1" s="92"/>
      <c r="OBD1" s="92"/>
      <c r="OBE1" s="92"/>
      <c r="OBF1" s="92"/>
      <c r="OBG1" s="92"/>
      <c r="OBH1" s="92"/>
      <c r="OBI1" s="92"/>
      <c r="OBJ1" s="92"/>
      <c r="OBK1" s="92"/>
      <c r="OBL1" s="92"/>
      <c r="OBM1" s="92"/>
      <c r="OBN1" s="92"/>
      <c r="OBO1" s="92"/>
      <c r="OBP1" s="92"/>
      <c r="OBQ1" s="92"/>
      <c r="OBR1" s="92"/>
      <c r="OBS1" s="92"/>
      <c r="OBT1" s="92"/>
      <c r="OBU1" s="92"/>
      <c r="OBV1" s="92"/>
      <c r="OBW1" s="92"/>
      <c r="OBX1" s="92"/>
      <c r="OBY1" s="92"/>
      <c r="OBZ1" s="92"/>
      <c r="OCA1" s="92"/>
      <c r="OCB1" s="92"/>
      <c r="OCC1" s="92"/>
      <c r="OCD1" s="92"/>
      <c r="OCE1" s="92"/>
      <c r="OCF1" s="92"/>
      <c r="OCG1" s="92"/>
      <c r="OCH1" s="92"/>
      <c r="OCI1" s="92"/>
      <c r="OCJ1" s="92"/>
      <c r="OCK1" s="92"/>
      <c r="OCL1" s="92"/>
      <c r="OCM1" s="92"/>
      <c r="OCN1" s="92"/>
      <c r="OCO1" s="92"/>
      <c r="OCP1" s="92"/>
      <c r="OCQ1" s="92"/>
      <c r="OCR1" s="92"/>
      <c r="OCS1" s="92"/>
      <c r="OCT1" s="92"/>
      <c r="OCU1" s="92"/>
      <c r="OCV1" s="92"/>
      <c r="OCW1" s="92"/>
      <c r="OCX1" s="92"/>
      <c r="OCY1" s="92"/>
      <c r="OCZ1" s="92"/>
      <c r="ODA1" s="92"/>
      <c r="ODB1" s="92"/>
      <c r="ODC1" s="92"/>
      <c r="ODD1" s="92"/>
      <c r="ODE1" s="92"/>
      <c r="ODF1" s="92"/>
      <c r="ODG1" s="92"/>
      <c r="ODH1" s="92"/>
      <c r="ODI1" s="92"/>
      <c r="ODJ1" s="92"/>
      <c r="ODK1" s="92"/>
      <c r="ODL1" s="92"/>
      <c r="ODM1" s="92"/>
      <c r="ODN1" s="92"/>
      <c r="ODO1" s="92"/>
      <c r="ODP1" s="92"/>
      <c r="ODQ1" s="92"/>
      <c r="ODR1" s="92"/>
      <c r="ODS1" s="92"/>
      <c r="ODT1" s="92"/>
      <c r="ODU1" s="92"/>
      <c r="ODV1" s="92"/>
      <c r="ODW1" s="92"/>
      <c r="ODX1" s="92"/>
      <c r="ODY1" s="92"/>
      <c r="ODZ1" s="92"/>
      <c r="OEA1" s="92"/>
      <c r="OEB1" s="92"/>
      <c r="OEC1" s="92"/>
      <c r="OED1" s="92"/>
      <c r="OEE1" s="92"/>
      <c r="OEF1" s="92"/>
      <c r="OEG1" s="92"/>
      <c r="OEH1" s="92"/>
      <c r="OEI1" s="92"/>
      <c r="OEJ1" s="92"/>
      <c r="OEK1" s="92"/>
      <c r="OEL1" s="92"/>
      <c r="OEM1" s="92"/>
      <c r="OEN1" s="92"/>
      <c r="OEO1" s="92"/>
      <c r="OEP1" s="92"/>
      <c r="OEQ1" s="92"/>
      <c r="OER1" s="92"/>
      <c r="OES1" s="92"/>
      <c r="OET1" s="92"/>
      <c r="OEU1" s="92"/>
      <c r="OEV1" s="92"/>
      <c r="OEW1" s="92"/>
      <c r="OEX1" s="92"/>
      <c r="OEY1" s="92"/>
      <c r="OEZ1" s="92"/>
      <c r="OFA1" s="92"/>
      <c r="OFB1" s="92"/>
      <c r="OFC1" s="92"/>
      <c r="OFD1" s="92"/>
      <c r="OFE1" s="92"/>
      <c r="OFF1" s="92"/>
      <c r="OFG1" s="92"/>
      <c r="OFH1" s="92"/>
      <c r="OFI1" s="92"/>
      <c r="OFJ1" s="92"/>
      <c r="OFK1" s="92"/>
      <c r="OFL1" s="92"/>
      <c r="OFM1" s="92"/>
      <c r="OFN1" s="92"/>
      <c r="OFO1" s="92"/>
      <c r="OFP1" s="92"/>
      <c r="OFQ1" s="92"/>
      <c r="OFR1" s="92"/>
      <c r="OFS1" s="92"/>
      <c r="OFT1" s="92"/>
      <c r="OFU1" s="92"/>
      <c r="OFV1" s="92"/>
      <c r="OFW1" s="92"/>
      <c r="OFX1" s="92"/>
      <c r="OFY1" s="92"/>
      <c r="OFZ1" s="92"/>
      <c r="OGA1" s="92"/>
      <c r="OGB1" s="92"/>
      <c r="OGC1" s="92"/>
      <c r="OGD1" s="92"/>
      <c r="OGE1" s="92"/>
      <c r="OGF1" s="92"/>
      <c r="OGG1" s="92"/>
      <c r="OGH1" s="92"/>
      <c r="OGI1" s="92"/>
      <c r="OGJ1" s="92"/>
      <c r="OGK1" s="92"/>
      <c r="OGL1" s="92"/>
      <c r="OGM1" s="92"/>
      <c r="OGN1" s="92"/>
      <c r="OGO1" s="92"/>
      <c r="OGP1" s="92"/>
      <c r="OGQ1" s="92"/>
      <c r="OGR1" s="92"/>
      <c r="OGS1" s="92"/>
      <c r="OGT1" s="92"/>
      <c r="OGU1" s="92"/>
      <c r="OGV1" s="92"/>
      <c r="OGW1" s="92"/>
      <c r="OGX1" s="92"/>
      <c r="OGY1" s="92"/>
      <c r="OGZ1" s="92"/>
      <c r="OHA1" s="92"/>
      <c r="OHB1" s="92"/>
      <c r="OHC1" s="92"/>
      <c r="OHD1" s="92"/>
      <c r="OHE1" s="92"/>
      <c r="OHF1" s="92"/>
      <c r="OHG1" s="92"/>
      <c r="OHH1" s="92"/>
      <c r="OHI1" s="92"/>
      <c r="OHJ1" s="92"/>
      <c r="OHK1" s="92"/>
      <c r="OHL1" s="92"/>
      <c r="OHM1" s="92"/>
      <c r="OHN1" s="92"/>
      <c r="OHO1" s="92"/>
      <c r="OHP1" s="92"/>
      <c r="OHQ1" s="92"/>
      <c r="OHR1" s="92"/>
      <c r="OHS1" s="92"/>
      <c r="OHT1" s="92"/>
      <c r="OHU1" s="92"/>
      <c r="OHV1" s="92"/>
      <c r="OHW1" s="92"/>
      <c r="OHX1" s="92"/>
      <c r="OHY1" s="92"/>
      <c r="OHZ1" s="92"/>
      <c r="OIA1" s="92"/>
      <c r="OIB1" s="92"/>
      <c r="OIC1" s="92"/>
      <c r="OID1" s="92"/>
      <c r="OIE1" s="92"/>
      <c r="OIF1" s="92"/>
      <c r="OIG1" s="92"/>
      <c r="OIH1" s="92"/>
      <c r="OII1" s="92"/>
      <c r="OIJ1" s="92"/>
      <c r="OIK1" s="92"/>
      <c r="OIL1" s="92"/>
      <c r="OIM1" s="92"/>
      <c r="OIN1" s="92"/>
      <c r="OIO1" s="92"/>
      <c r="OIP1" s="92"/>
      <c r="OIQ1" s="92"/>
      <c r="OIR1" s="92"/>
      <c r="OIS1" s="92"/>
      <c r="OIT1" s="92"/>
      <c r="OIU1" s="92"/>
      <c r="OIV1" s="92"/>
      <c r="OIW1" s="92"/>
      <c r="OIX1" s="92"/>
      <c r="OIY1" s="92"/>
      <c r="OIZ1" s="92"/>
      <c r="OJA1" s="92"/>
      <c r="OJB1" s="92"/>
      <c r="OJC1" s="92"/>
      <c r="OJD1" s="92"/>
      <c r="OJE1" s="92"/>
      <c r="OJF1" s="92"/>
      <c r="OJG1" s="92"/>
      <c r="OJH1" s="92"/>
      <c r="OJI1" s="92"/>
      <c r="OJJ1" s="92"/>
      <c r="OJK1" s="92"/>
      <c r="OJL1" s="92"/>
      <c r="OJM1" s="92"/>
      <c r="OJN1" s="92"/>
      <c r="OJO1" s="92"/>
      <c r="OJP1" s="92"/>
      <c r="OJQ1" s="92"/>
      <c r="OJR1" s="92"/>
      <c r="OJS1" s="92"/>
      <c r="OJT1" s="92"/>
      <c r="OJU1" s="92"/>
      <c r="OJV1" s="92"/>
      <c r="OJW1" s="92"/>
      <c r="OJX1" s="92"/>
      <c r="OJY1" s="92"/>
      <c r="OJZ1" s="92"/>
      <c r="OKA1" s="92"/>
      <c r="OKB1" s="92"/>
      <c r="OKC1" s="92"/>
      <c r="OKD1" s="92"/>
      <c r="OKE1" s="92"/>
      <c r="OKF1" s="92"/>
      <c r="OKG1" s="92"/>
      <c r="OKH1" s="92"/>
      <c r="OKI1" s="92"/>
      <c r="OKJ1" s="92"/>
      <c r="OKK1" s="92"/>
      <c r="OKL1" s="92"/>
      <c r="OKM1" s="92"/>
      <c r="OKN1" s="92"/>
      <c r="OKO1" s="92"/>
      <c r="OKP1" s="92"/>
      <c r="OKQ1" s="92"/>
      <c r="OKR1" s="92"/>
      <c r="OKS1" s="92"/>
      <c r="OKT1" s="92"/>
      <c r="OKU1" s="92"/>
      <c r="OKV1" s="92"/>
      <c r="OKW1" s="92"/>
      <c r="OKX1" s="92"/>
      <c r="OKY1" s="92"/>
      <c r="OKZ1" s="92"/>
      <c r="OLA1" s="92"/>
      <c r="OLB1" s="92"/>
      <c r="OLC1" s="92"/>
      <c r="OLD1" s="92"/>
      <c r="OLE1" s="92"/>
      <c r="OLF1" s="92"/>
      <c r="OLG1" s="92"/>
      <c r="OLH1" s="92"/>
      <c r="OLI1" s="92"/>
      <c r="OLJ1" s="92"/>
      <c r="OLK1" s="92"/>
      <c r="OLL1" s="92"/>
      <c r="OLM1" s="92"/>
      <c r="OLN1" s="92"/>
      <c r="OLO1" s="92"/>
      <c r="OLP1" s="92"/>
      <c r="OLQ1" s="92"/>
      <c r="OLR1" s="92"/>
      <c r="OLS1" s="92"/>
      <c r="OLT1" s="92"/>
      <c r="OLU1" s="92"/>
      <c r="OLV1" s="92"/>
      <c r="OLW1" s="92"/>
      <c r="OLX1" s="92"/>
      <c r="OLY1" s="92"/>
      <c r="OLZ1" s="92"/>
      <c r="OMA1" s="92"/>
      <c r="OMB1" s="92"/>
      <c r="OMC1" s="92"/>
      <c r="OMD1" s="92"/>
      <c r="OME1" s="92"/>
      <c r="OMF1" s="92"/>
      <c r="OMG1" s="92"/>
      <c r="OMH1" s="92"/>
      <c r="OMI1" s="92"/>
      <c r="OMJ1" s="92"/>
      <c r="OMK1" s="92"/>
      <c r="OML1" s="92"/>
      <c r="OMM1" s="92"/>
      <c r="OMN1" s="92"/>
      <c r="OMO1" s="92"/>
      <c r="OMP1" s="92"/>
      <c r="OMQ1" s="92"/>
      <c r="OMR1" s="92"/>
      <c r="OMS1" s="92"/>
      <c r="OMT1" s="92"/>
      <c r="OMU1" s="92"/>
      <c r="OMV1" s="92"/>
      <c r="OMW1" s="92"/>
      <c r="OMX1" s="92"/>
      <c r="OMY1" s="92"/>
      <c r="OMZ1" s="92"/>
      <c r="ONA1" s="92"/>
      <c r="ONB1" s="92"/>
      <c r="ONC1" s="92"/>
      <c r="OND1" s="92"/>
      <c r="ONE1" s="92"/>
      <c r="ONF1" s="92"/>
      <c r="ONG1" s="92"/>
      <c r="ONH1" s="92"/>
      <c r="ONI1" s="92"/>
      <c r="ONJ1" s="92"/>
      <c r="ONK1" s="92"/>
      <c r="ONL1" s="92"/>
      <c r="ONM1" s="92"/>
      <c r="ONN1" s="92"/>
      <c r="ONO1" s="92"/>
      <c r="ONP1" s="92"/>
      <c r="ONQ1" s="92"/>
      <c r="ONR1" s="92"/>
      <c r="ONS1" s="92"/>
      <c r="ONT1" s="92"/>
      <c r="ONU1" s="92"/>
      <c r="ONV1" s="92"/>
      <c r="ONW1" s="92"/>
      <c r="ONX1" s="92"/>
      <c r="ONY1" s="92"/>
      <c r="ONZ1" s="92"/>
      <c r="OOA1" s="92"/>
      <c r="OOB1" s="92"/>
      <c r="OOC1" s="92"/>
      <c r="OOD1" s="92"/>
      <c r="OOE1" s="92"/>
      <c r="OOF1" s="92"/>
      <c r="OOG1" s="92"/>
      <c r="OOH1" s="92"/>
      <c r="OOI1" s="92"/>
      <c r="OOJ1" s="92"/>
      <c r="OOK1" s="92"/>
      <c r="OOL1" s="92"/>
      <c r="OOM1" s="92"/>
      <c r="OON1" s="92"/>
      <c r="OOO1" s="92"/>
      <c r="OOP1" s="92"/>
      <c r="OOQ1" s="92"/>
      <c r="OOR1" s="92"/>
      <c r="OOS1" s="92"/>
      <c r="OOT1" s="92"/>
      <c r="OOU1" s="92"/>
      <c r="OOV1" s="92"/>
      <c r="OOW1" s="92"/>
      <c r="OOX1" s="92"/>
      <c r="OOY1" s="92"/>
      <c r="OOZ1" s="92"/>
      <c r="OPA1" s="92"/>
      <c r="OPB1" s="92"/>
      <c r="OPC1" s="92"/>
      <c r="OPD1" s="92"/>
      <c r="OPE1" s="92"/>
      <c r="OPF1" s="92"/>
      <c r="OPG1" s="92"/>
      <c r="OPH1" s="92"/>
      <c r="OPI1" s="92"/>
      <c r="OPJ1" s="92"/>
      <c r="OPK1" s="92"/>
      <c r="OPL1" s="92"/>
      <c r="OPM1" s="92"/>
      <c r="OPN1" s="92"/>
      <c r="OPO1" s="92"/>
      <c r="OPP1" s="92"/>
      <c r="OPQ1" s="92"/>
      <c r="OPR1" s="92"/>
      <c r="OPS1" s="92"/>
      <c r="OPT1" s="92"/>
      <c r="OPU1" s="92"/>
      <c r="OPV1" s="92"/>
      <c r="OPW1" s="92"/>
      <c r="OPX1" s="92"/>
      <c r="OPY1" s="92"/>
      <c r="OPZ1" s="92"/>
      <c r="OQA1" s="92"/>
      <c r="OQB1" s="92"/>
      <c r="OQC1" s="92"/>
      <c r="OQD1" s="92"/>
      <c r="OQE1" s="92"/>
      <c r="OQF1" s="92"/>
      <c r="OQG1" s="92"/>
      <c r="OQH1" s="92"/>
      <c r="OQI1" s="92"/>
      <c r="OQJ1" s="92"/>
      <c r="OQK1" s="92"/>
      <c r="OQL1" s="92"/>
      <c r="OQM1" s="92"/>
      <c r="OQN1" s="92"/>
      <c r="OQO1" s="92"/>
      <c r="OQP1" s="92"/>
      <c r="OQQ1" s="92"/>
      <c r="OQR1" s="92"/>
      <c r="OQS1" s="92"/>
      <c r="OQT1" s="92"/>
      <c r="OQU1" s="92"/>
      <c r="OQV1" s="92"/>
      <c r="OQW1" s="92"/>
      <c r="OQX1" s="92"/>
      <c r="OQY1" s="92"/>
      <c r="OQZ1" s="92"/>
      <c r="ORA1" s="92"/>
      <c r="ORB1" s="92"/>
      <c r="ORC1" s="92"/>
      <c r="ORD1" s="92"/>
      <c r="ORE1" s="92"/>
      <c r="ORF1" s="92"/>
      <c r="ORG1" s="92"/>
      <c r="ORH1" s="92"/>
      <c r="ORI1" s="92"/>
      <c r="ORJ1" s="92"/>
      <c r="ORK1" s="92"/>
      <c r="ORL1" s="92"/>
      <c r="ORM1" s="92"/>
      <c r="ORN1" s="92"/>
      <c r="ORO1" s="92"/>
      <c r="ORP1" s="92"/>
      <c r="ORQ1" s="92"/>
      <c r="ORR1" s="92"/>
      <c r="ORS1" s="92"/>
      <c r="ORT1" s="92"/>
      <c r="ORU1" s="92"/>
      <c r="ORV1" s="92"/>
      <c r="ORW1" s="92"/>
      <c r="ORX1" s="92"/>
      <c r="ORY1" s="92"/>
      <c r="ORZ1" s="92"/>
      <c r="OSA1" s="92"/>
      <c r="OSB1" s="92"/>
      <c r="OSC1" s="92"/>
      <c r="OSD1" s="92"/>
      <c r="OSE1" s="92"/>
      <c r="OSF1" s="92"/>
      <c r="OSG1" s="92"/>
      <c r="OSH1" s="92"/>
      <c r="OSI1" s="92"/>
      <c r="OSJ1" s="92"/>
      <c r="OSK1" s="92"/>
      <c r="OSL1" s="92"/>
      <c r="OSM1" s="92"/>
      <c r="OSN1" s="92"/>
      <c r="OSO1" s="92"/>
      <c r="OSP1" s="92"/>
      <c r="OSQ1" s="92"/>
      <c r="OSR1" s="92"/>
      <c r="OSS1" s="92"/>
      <c r="OST1" s="92"/>
      <c r="OSU1" s="92"/>
      <c r="OSV1" s="92"/>
      <c r="OSW1" s="92"/>
      <c r="OSX1" s="92"/>
      <c r="OSY1" s="92"/>
      <c r="OSZ1" s="92"/>
      <c r="OTA1" s="92"/>
      <c r="OTB1" s="92"/>
      <c r="OTC1" s="92"/>
      <c r="OTD1" s="92"/>
      <c r="OTE1" s="92"/>
      <c r="OTF1" s="92"/>
      <c r="OTG1" s="92"/>
      <c r="OTH1" s="92"/>
      <c r="OTI1" s="92"/>
      <c r="OTJ1" s="92"/>
      <c r="OTK1" s="92"/>
      <c r="OTL1" s="92"/>
      <c r="OTM1" s="92"/>
      <c r="OTN1" s="92"/>
      <c r="OTO1" s="92"/>
      <c r="OTP1" s="92"/>
      <c r="OTQ1" s="92"/>
      <c r="OTR1" s="92"/>
      <c r="OTS1" s="92"/>
      <c r="OTT1" s="92"/>
      <c r="OTU1" s="92"/>
      <c r="OTV1" s="92"/>
      <c r="OTW1" s="92"/>
      <c r="OTX1" s="92"/>
      <c r="OTY1" s="92"/>
      <c r="OTZ1" s="92"/>
      <c r="OUA1" s="92"/>
      <c r="OUB1" s="92"/>
      <c r="OUC1" s="92"/>
      <c r="OUD1" s="92"/>
      <c r="OUE1" s="92"/>
      <c r="OUF1" s="92"/>
      <c r="OUG1" s="92"/>
      <c r="OUH1" s="92"/>
      <c r="OUI1" s="92"/>
      <c r="OUJ1" s="92"/>
      <c r="OUK1" s="92"/>
      <c r="OUL1" s="92"/>
      <c r="OUM1" s="92"/>
      <c r="OUN1" s="92"/>
      <c r="OUO1" s="92"/>
      <c r="OUP1" s="92"/>
      <c r="OUQ1" s="92"/>
      <c r="OUR1" s="92"/>
      <c r="OUS1" s="92"/>
      <c r="OUT1" s="92"/>
      <c r="OUU1" s="92"/>
      <c r="OUV1" s="92"/>
      <c r="OUW1" s="92"/>
      <c r="OUX1" s="92"/>
      <c r="OUY1" s="92"/>
      <c r="OUZ1" s="92"/>
      <c r="OVA1" s="92"/>
      <c r="OVB1" s="92"/>
      <c r="OVC1" s="92"/>
      <c r="OVD1" s="92"/>
      <c r="OVE1" s="92"/>
      <c r="OVF1" s="92"/>
      <c r="OVG1" s="92"/>
      <c r="OVH1" s="92"/>
      <c r="OVI1" s="92"/>
      <c r="OVJ1" s="92"/>
      <c r="OVK1" s="92"/>
      <c r="OVL1" s="92"/>
      <c r="OVM1" s="92"/>
      <c r="OVN1" s="92"/>
      <c r="OVO1" s="92"/>
      <c r="OVP1" s="92"/>
      <c r="OVQ1" s="92"/>
      <c r="OVR1" s="92"/>
      <c r="OVS1" s="92"/>
      <c r="OVT1" s="92"/>
      <c r="OVU1" s="92"/>
      <c r="OVV1" s="92"/>
      <c r="OVW1" s="92"/>
      <c r="OVX1" s="92"/>
      <c r="OVY1" s="92"/>
      <c r="OVZ1" s="92"/>
      <c r="OWA1" s="92"/>
      <c r="OWB1" s="92"/>
      <c r="OWC1" s="92"/>
      <c r="OWD1" s="92"/>
      <c r="OWE1" s="92"/>
      <c r="OWF1" s="92"/>
      <c r="OWG1" s="92"/>
      <c r="OWH1" s="92"/>
      <c r="OWI1" s="92"/>
      <c r="OWJ1" s="92"/>
      <c r="OWK1" s="92"/>
      <c r="OWL1" s="92"/>
      <c r="OWM1" s="92"/>
      <c r="OWN1" s="92"/>
      <c r="OWO1" s="92"/>
      <c r="OWP1" s="92"/>
      <c r="OWQ1" s="92"/>
      <c r="OWR1" s="92"/>
      <c r="OWS1" s="92"/>
      <c r="OWT1" s="92"/>
      <c r="OWU1" s="92"/>
      <c r="OWV1" s="92"/>
      <c r="OWW1" s="92"/>
      <c r="OWX1" s="92"/>
      <c r="OWY1" s="92"/>
      <c r="OWZ1" s="92"/>
      <c r="OXA1" s="92"/>
      <c r="OXB1" s="92"/>
      <c r="OXC1" s="92"/>
      <c r="OXD1" s="92"/>
      <c r="OXE1" s="92"/>
      <c r="OXF1" s="92"/>
      <c r="OXG1" s="92"/>
      <c r="OXH1" s="92"/>
      <c r="OXI1" s="92"/>
      <c r="OXJ1" s="92"/>
      <c r="OXK1" s="92"/>
      <c r="OXL1" s="92"/>
      <c r="OXM1" s="92"/>
      <c r="OXN1" s="92"/>
      <c r="OXO1" s="92"/>
      <c r="OXP1" s="92"/>
      <c r="OXQ1" s="92"/>
      <c r="OXR1" s="92"/>
      <c r="OXS1" s="92"/>
      <c r="OXT1" s="92"/>
      <c r="OXU1" s="92"/>
      <c r="OXV1" s="92"/>
      <c r="OXW1" s="92"/>
      <c r="OXX1" s="92"/>
      <c r="OXY1" s="92"/>
      <c r="OXZ1" s="92"/>
      <c r="OYA1" s="92"/>
      <c r="OYB1" s="92"/>
      <c r="OYC1" s="92"/>
      <c r="OYD1" s="92"/>
      <c r="OYE1" s="92"/>
      <c r="OYF1" s="92"/>
      <c r="OYG1" s="92"/>
      <c r="OYH1" s="92"/>
      <c r="OYI1" s="92"/>
      <c r="OYJ1" s="92"/>
      <c r="OYK1" s="92"/>
      <c r="OYL1" s="92"/>
      <c r="OYM1" s="92"/>
      <c r="OYN1" s="92"/>
      <c r="OYO1" s="92"/>
      <c r="OYP1" s="92"/>
      <c r="OYQ1" s="92"/>
      <c r="OYR1" s="92"/>
      <c r="OYS1" s="92"/>
      <c r="OYT1" s="92"/>
      <c r="OYU1" s="92"/>
      <c r="OYV1" s="92"/>
      <c r="OYW1" s="92"/>
      <c r="OYX1" s="92"/>
      <c r="OYY1" s="92"/>
      <c r="OYZ1" s="92"/>
      <c r="OZA1" s="92"/>
      <c r="OZB1" s="92"/>
      <c r="OZC1" s="92"/>
      <c r="OZD1" s="92"/>
      <c r="OZE1" s="92"/>
      <c r="OZF1" s="92"/>
      <c r="OZG1" s="92"/>
      <c r="OZH1" s="92"/>
      <c r="OZI1" s="92"/>
      <c r="OZJ1" s="92"/>
      <c r="OZK1" s="92"/>
      <c r="OZL1" s="92"/>
      <c r="OZM1" s="92"/>
      <c r="OZN1" s="92"/>
      <c r="OZO1" s="92"/>
      <c r="OZP1" s="92"/>
      <c r="OZQ1" s="92"/>
      <c r="OZR1" s="92"/>
      <c r="OZS1" s="92"/>
      <c r="OZT1" s="92"/>
      <c r="OZU1" s="92"/>
      <c r="OZV1" s="92"/>
      <c r="OZW1" s="92"/>
      <c r="OZX1" s="92"/>
      <c r="OZY1" s="92"/>
      <c r="OZZ1" s="92"/>
      <c r="PAA1" s="92"/>
      <c r="PAB1" s="92"/>
      <c r="PAC1" s="92"/>
      <c r="PAD1" s="92"/>
      <c r="PAE1" s="92"/>
      <c r="PAF1" s="92"/>
      <c r="PAG1" s="92"/>
      <c r="PAH1" s="92"/>
      <c r="PAI1" s="92"/>
      <c r="PAJ1" s="92"/>
      <c r="PAK1" s="92"/>
      <c r="PAL1" s="92"/>
      <c r="PAM1" s="92"/>
      <c r="PAN1" s="92"/>
      <c r="PAO1" s="92"/>
      <c r="PAP1" s="92"/>
      <c r="PAQ1" s="92"/>
      <c r="PAR1" s="92"/>
      <c r="PAS1" s="92"/>
      <c r="PAT1" s="92"/>
      <c r="PAU1" s="92"/>
      <c r="PAV1" s="92"/>
      <c r="PAW1" s="92"/>
      <c r="PAX1" s="92"/>
      <c r="PAY1" s="92"/>
      <c r="PAZ1" s="92"/>
      <c r="PBA1" s="92"/>
      <c r="PBB1" s="92"/>
      <c r="PBC1" s="92"/>
      <c r="PBD1" s="92"/>
      <c r="PBE1" s="92"/>
      <c r="PBF1" s="92"/>
      <c r="PBG1" s="92"/>
      <c r="PBH1" s="92"/>
      <c r="PBI1" s="92"/>
      <c r="PBJ1" s="92"/>
      <c r="PBK1" s="92"/>
      <c r="PBL1" s="92"/>
      <c r="PBM1" s="92"/>
      <c r="PBN1" s="92"/>
      <c r="PBO1" s="92"/>
      <c r="PBP1" s="92"/>
      <c r="PBQ1" s="92"/>
      <c r="PBR1" s="92"/>
      <c r="PBS1" s="92"/>
      <c r="PBT1" s="92"/>
      <c r="PBU1" s="92"/>
      <c r="PBV1" s="92"/>
      <c r="PBW1" s="92"/>
      <c r="PBX1" s="92"/>
      <c r="PBY1" s="92"/>
      <c r="PBZ1" s="92"/>
      <c r="PCA1" s="92"/>
      <c r="PCB1" s="92"/>
      <c r="PCC1" s="92"/>
      <c r="PCD1" s="92"/>
      <c r="PCE1" s="92"/>
      <c r="PCF1" s="92"/>
      <c r="PCG1" s="92"/>
      <c r="PCH1" s="92"/>
      <c r="PCI1" s="92"/>
      <c r="PCJ1" s="92"/>
      <c r="PCK1" s="92"/>
      <c r="PCL1" s="92"/>
      <c r="PCM1" s="92"/>
      <c r="PCN1" s="92"/>
      <c r="PCO1" s="92"/>
      <c r="PCP1" s="92"/>
      <c r="PCQ1" s="92"/>
      <c r="PCR1" s="92"/>
      <c r="PCS1" s="92"/>
      <c r="PCT1" s="92"/>
      <c r="PCU1" s="92"/>
      <c r="PCV1" s="92"/>
      <c r="PCW1" s="92"/>
      <c r="PCX1" s="92"/>
      <c r="PCY1" s="92"/>
      <c r="PCZ1" s="92"/>
      <c r="PDA1" s="92"/>
      <c r="PDB1" s="92"/>
      <c r="PDC1" s="92"/>
      <c r="PDD1" s="92"/>
      <c r="PDE1" s="92"/>
      <c r="PDF1" s="92"/>
      <c r="PDG1" s="92"/>
      <c r="PDH1" s="92"/>
      <c r="PDI1" s="92"/>
      <c r="PDJ1" s="92"/>
      <c r="PDK1" s="92"/>
      <c r="PDL1" s="92"/>
      <c r="PDM1" s="92"/>
      <c r="PDN1" s="92"/>
      <c r="PDO1" s="92"/>
      <c r="PDP1" s="92"/>
      <c r="PDQ1" s="92"/>
      <c r="PDR1" s="92"/>
      <c r="PDS1" s="92"/>
      <c r="PDT1" s="92"/>
      <c r="PDU1" s="92"/>
      <c r="PDV1" s="92"/>
      <c r="PDW1" s="92"/>
      <c r="PDX1" s="92"/>
      <c r="PDY1" s="92"/>
      <c r="PDZ1" s="92"/>
      <c r="PEA1" s="92"/>
      <c r="PEB1" s="92"/>
      <c r="PEC1" s="92"/>
      <c r="PED1" s="92"/>
      <c r="PEE1" s="92"/>
      <c r="PEF1" s="92"/>
      <c r="PEG1" s="92"/>
      <c r="PEH1" s="92"/>
      <c r="PEI1" s="92"/>
      <c r="PEJ1" s="92"/>
      <c r="PEK1" s="92"/>
      <c r="PEL1" s="92"/>
      <c r="PEM1" s="92"/>
      <c r="PEN1" s="92"/>
      <c r="PEO1" s="92"/>
      <c r="PEP1" s="92"/>
      <c r="PEQ1" s="92"/>
      <c r="PER1" s="92"/>
      <c r="PES1" s="92"/>
      <c r="PET1" s="92"/>
      <c r="PEU1" s="92"/>
      <c r="PEV1" s="92"/>
      <c r="PEW1" s="92"/>
      <c r="PEX1" s="92"/>
      <c r="PEY1" s="92"/>
      <c r="PEZ1" s="92"/>
      <c r="PFA1" s="92"/>
      <c r="PFB1" s="92"/>
      <c r="PFC1" s="92"/>
      <c r="PFD1" s="92"/>
      <c r="PFE1" s="92"/>
      <c r="PFF1" s="92"/>
      <c r="PFG1" s="92"/>
      <c r="PFH1" s="92"/>
      <c r="PFI1" s="92"/>
      <c r="PFJ1" s="92"/>
      <c r="PFK1" s="92"/>
      <c r="PFL1" s="92"/>
      <c r="PFM1" s="92"/>
      <c r="PFN1" s="92"/>
      <c r="PFO1" s="92"/>
      <c r="PFP1" s="92"/>
      <c r="PFQ1" s="92"/>
      <c r="PFR1" s="92"/>
      <c r="PFS1" s="92"/>
      <c r="PFT1" s="92"/>
      <c r="PFU1" s="92"/>
      <c r="PFV1" s="92"/>
      <c r="PFW1" s="92"/>
      <c r="PFX1" s="92"/>
      <c r="PFY1" s="92"/>
      <c r="PFZ1" s="92"/>
      <c r="PGA1" s="92"/>
      <c r="PGB1" s="92"/>
      <c r="PGC1" s="92"/>
      <c r="PGD1" s="92"/>
      <c r="PGE1" s="92"/>
      <c r="PGF1" s="92"/>
      <c r="PGG1" s="92"/>
      <c r="PGH1" s="92"/>
      <c r="PGI1" s="92"/>
      <c r="PGJ1" s="92"/>
      <c r="PGK1" s="92"/>
      <c r="PGL1" s="92"/>
      <c r="PGM1" s="92"/>
      <c r="PGN1" s="92"/>
      <c r="PGO1" s="92"/>
      <c r="PGP1" s="92"/>
      <c r="PGQ1" s="92"/>
      <c r="PGR1" s="92"/>
      <c r="PGS1" s="92"/>
      <c r="PGT1" s="92"/>
      <c r="PGU1" s="92"/>
      <c r="PGV1" s="92"/>
      <c r="PGW1" s="92"/>
      <c r="PGX1" s="92"/>
      <c r="PGY1" s="92"/>
      <c r="PGZ1" s="92"/>
      <c r="PHA1" s="92"/>
      <c r="PHB1" s="92"/>
      <c r="PHC1" s="92"/>
      <c r="PHD1" s="92"/>
      <c r="PHE1" s="92"/>
      <c r="PHF1" s="92"/>
      <c r="PHG1" s="92"/>
      <c r="PHH1" s="92"/>
      <c r="PHI1" s="92"/>
      <c r="PHJ1" s="92"/>
      <c r="PHK1" s="92"/>
      <c r="PHL1" s="92"/>
      <c r="PHM1" s="92"/>
      <c r="PHN1" s="92"/>
      <c r="PHO1" s="92"/>
      <c r="PHP1" s="92"/>
      <c r="PHQ1" s="92"/>
      <c r="PHR1" s="92"/>
      <c r="PHS1" s="92"/>
      <c r="PHT1" s="92"/>
      <c r="PHU1" s="92"/>
      <c r="PHV1" s="92"/>
      <c r="PHW1" s="92"/>
      <c r="PHX1" s="92"/>
      <c r="PHY1" s="92"/>
      <c r="PHZ1" s="92"/>
      <c r="PIA1" s="92"/>
      <c r="PIB1" s="92"/>
      <c r="PIC1" s="92"/>
      <c r="PID1" s="92"/>
      <c r="PIE1" s="92"/>
      <c r="PIF1" s="92"/>
      <c r="PIG1" s="92"/>
      <c r="PIH1" s="92"/>
      <c r="PII1" s="92"/>
      <c r="PIJ1" s="92"/>
      <c r="PIK1" s="92"/>
      <c r="PIL1" s="92"/>
      <c r="PIM1" s="92"/>
      <c r="PIN1" s="92"/>
      <c r="PIO1" s="92"/>
      <c r="PIP1" s="92"/>
      <c r="PIQ1" s="92"/>
      <c r="PIR1" s="92"/>
      <c r="PIS1" s="92"/>
      <c r="PIT1" s="92"/>
      <c r="PIU1" s="92"/>
      <c r="PIV1" s="92"/>
      <c r="PIW1" s="92"/>
      <c r="PIX1" s="92"/>
      <c r="PIY1" s="92"/>
      <c r="PIZ1" s="92"/>
      <c r="PJA1" s="92"/>
      <c r="PJB1" s="92"/>
      <c r="PJC1" s="92"/>
      <c r="PJD1" s="92"/>
      <c r="PJE1" s="92"/>
      <c r="PJF1" s="92"/>
      <c r="PJG1" s="92"/>
      <c r="PJH1" s="92"/>
      <c r="PJI1" s="92"/>
      <c r="PJJ1" s="92"/>
      <c r="PJK1" s="92"/>
      <c r="PJL1" s="92"/>
      <c r="PJM1" s="92"/>
      <c r="PJN1" s="92"/>
      <c r="PJO1" s="92"/>
      <c r="PJP1" s="92"/>
      <c r="PJQ1" s="92"/>
      <c r="PJR1" s="92"/>
      <c r="PJS1" s="92"/>
      <c r="PJT1" s="92"/>
      <c r="PJU1" s="92"/>
      <c r="PJV1" s="92"/>
      <c r="PJW1" s="92"/>
      <c r="PJX1" s="92"/>
      <c r="PJY1" s="92"/>
      <c r="PJZ1" s="92"/>
      <c r="PKA1" s="92"/>
      <c r="PKB1" s="92"/>
      <c r="PKC1" s="92"/>
      <c r="PKD1" s="92"/>
      <c r="PKE1" s="92"/>
      <c r="PKF1" s="92"/>
      <c r="PKG1" s="92"/>
      <c r="PKH1" s="92"/>
      <c r="PKI1" s="92"/>
      <c r="PKJ1" s="92"/>
      <c r="PKK1" s="92"/>
      <c r="PKL1" s="92"/>
      <c r="PKM1" s="92"/>
      <c r="PKN1" s="92"/>
      <c r="PKO1" s="92"/>
      <c r="PKP1" s="92"/>
      <c r="PKQ1" s="92"/>
      <c r="PKR1" s="92"/>
      <c r="PKS1" s="92"/>
      <c r="PKT1" s="92"/>
      <c r="PKU1" s="92"/>
      <c r="PKV1" s="92"/>
      <c r="PKW1" s="92"/>
      <c r="PKX1" s="92"/>
      <c r="PKY1" s="92"/>
      <c r="PKZ1" s="92"/>
      <c r="PLA1" s="92"/>
      <c r="PLB1" s="92"/>
      <c r="PLC1" s="92"/>
      <c r="PLD1" s="92"/>
      <c r="PLE1" s="92"/>
      <c r="PLF1" s="92"/>
      <c r="PLG1" s="92"/>
      <c r="PLH1" s="92"/>
      <c r="PLI1" s="92"/>
      <c r="PLJ1" s="92"/>
      <c r="PLK1" s="92"/>
      <c r="PLL1" s="92"/>
      <c r="PLM1" s="92"/>
      <c r="PLN1" s="92"/>
      <c r="PLO1" s="92"/>
      <c r="PLP1" s="92"/>
      <c r="PLQ1" s="92"/>
      <c r="PLR1" s="92"/>
      <c r="PLS1" s="92"/>
      <c r="PLT1" s="92"/>
      <c r="PLU1" s="92"/>
      <c r="PLV1" s="92"/>
      <c r="PLW1" s="92"/>
      <c r="PLX1" s="92"/>
      <c r="PLY1" s="92"/>
      <c r="PLZ1" s="92"/>
      <c r="PMA1" s="92"/>
      <c r="PMB1" s="92"/>
      <c r="PMC1" s="92"/>
      <c r="PMD1" s="92"/>
      <c r="PME1" s="92"/>
      <c r="PMF1" s="92"/>
      <c r="PMG1" s="92"/>
      <c r="PMH1" s="92"/>
      <c r="PMI1" s="92"/>
      <c r="PMJ1" s="92"/>
      <c r="PMK1" s="92"/>
      <c r="PML1" s="92"/>
      <c r="PMM1" s="92"/>
      <c r="PMN1" s="92"/>
      <c r="PMO1" s="92"/>
      <c r="PMP1" s="92"/>
      <c r="PMQ1" s="92"/>
      <c r="PMR1" s="92"/>
      <c r="PMS1" s="92"/>
      <c r="PMT1" s="92"/>
      <c r="PMU1" s="92"/>
      <c r="PMV1" s="92"/>
      <c r="PMW1" s="92"/>
      <c r="PMX1" s="92"/>
      <c r="PMY1" s="92"/>
      <c r="PMZ1" s="92"/>
      <c r="PNA1" s="92"/>
      <c r="PNB1" s="92"/>
      <c r="PNC1" s="92"/>
      <c r="PND1" s="92"/>
      <c r="PNE1" s="92"/>
      <c r="PNF1" s="92"/>
      <c r="PNG1" s="92"/>
      <c r="PNH1" s="92"/>
      <c r="PNI1" s="92"/>
      <c r="PNJ1" s="92"/>
      <c r="PNK1" s="92"/>
      <c r="PNL1" s="92"/>
      <c r="PNM1" s="92"/>
      <c r="PNN1" s="92"/>
      <c r="PNO1" s="92"/>
      <c r="PNP1" s="92"/>
      <c r="PNQ1" s="92"/>
      <c r="PNR1" s="92"/>
      <c r="PNS1" s="92"/>
      <c r="PNT1" s="92"/>
      <c r="PNU1" s="92"/>
      <c r="PNV1" s="92"/>
      <c r="PNW1" s="92"/>
      <c r="PNX1" s="92"/>
      <c r="PNY1" s="92"/>
      <c r="PNZ1" s="92"/>
      <c r="POA1" s="92"/>
      <c r="POB1" s="92"/>
      <c r="POC1" s="92"/>
      <c r="POD1" s="92"/>
      <c r="POE1" s="92"/>
      <c r="POF1" s="92"/>
      <c r="POG1" s="92"/>
      <c r="POH1" s="92"/>
      <c r="POI1" s="92"/>
      <c r="POJ1" s="92"/>
      <c r="POK1" s="92"/>
      <c r="POL1" s="92"/>
      <c r="POM1" s="92"/>
      <c r="PON1" s="92"/>
      <c r="POO1" s="92"/>
      <c r="POP1" s="92"/>
      <c r="POQ1" s="92"/>
      <c r="POR1" s="92"/>
      <c r="POS1" s="92"/>
      <c r="POT1" s="92"/>
      <c r="POU1" s="92"/>
      <c r="POV1" s="92"/>
      <c r="POW1" s="92"/>
      <c r="POX1" s="92"/>
      <c r="POY1" s="92"/>
      <c r="POZ1" s="92"/>
      <c r="PPA1" s="92"/>
      <c r="PPB1" s="92"/>
      <c r="PPC1" s="92"/>
      <c r="PPD1" s="92"/>
      <c r="PPE1" s="92"/>
      <c r="PPF1" s="92"/>
      <c r="PPG1" s="92"/>
      <c r="PPH1" s="92"/>
      <c r="PPI1" s="92"/>
      <c r="PPJ1" s="92"/>
      <c r="PPK1" s="92"/>
      <c r="PPL1" s="92"/>
      <c r="PPM1" s="92"/>
      <c r="PPN1" s="92"/>
      <c r="PPO1" s="92"/>
      <c r="PPP1" s="92"/>
      <c r="PPQ1" s="92"/>
      <c r="PPR1" s="92"/>
      <c r="PPS1" s="92"/>
      <c r="PPT1" s="92"/>
      <c r="PPU1" s="92"/>
      <c r="PPV1" s="92"/>
      <c r="PPW1" s="92"/>
      <c r="PPX1" s="92"/>
      <c r="PPY1" s="92"/>
      <c r="PPZ1" s="92"/>
      <c r="PQA1" s="92"/>
      <c r="PQB1" s="92"/>
      <c r="PQC1" s="92"/>
      <c r="PQD1" s="92"/>
      <c r="PQE1" s="92"/>
      <c r="PQF1" s="92"/>
      <c r="PQG1" s="92"/>
      <c r="PQH1" s="92"/>
      <c r="PQI1" s="92"/>
      <c r="PQJ1" s="92"/>
      <c r="PQK1" s="92"/>
      <c r="PQL1" s="92"/>
      <c r="PQM1" s="92"/>
      <c r="PQN1" s="92"/>
      <c r="PQO1" s="92"/>
      <c r="PQP1" s="92"/>
      <c r="PQQ1" s="92"/>
      <c r="PQR1" s="92"/>
      <c r="PQS1" s="92"/>
      <c r="PQT1" s="92"/>
      <c r="PQU1" s="92"/>
      <c r="PQV1" s="92"/>
      <c r="PQW1" s="92"/>
      <c r="PQX1" s="92"/>
      <c r="PQY1" s="92"/>
      <c r="PQZ1" s="92"/>
      <c r="PRA1" s="92"/>
      <c r="PRB1" s="92"/>
      <c r="PRC1" s="92"/>
      <c r="PRD1" s="92"/>
      <c r="PRE1" s="92"/>
      <c r="PRF1" s="92"/>
      <c r="PRG1" s="92"/>
      <c r="PRH1" s="92"/>
      <c r="PRI1" s="92"/>
      <c r="PRJ1" s="92"/>
      <c r="PRK1" s="92"/>
      <c r="PRL1" s="92"/>
      <c r="PRM1" s="92"/>
      <c r="PRN1" s="92"/>
      <c r="PRO1" s="92"/>
      <c r="PRP1" s="92"/>
      <c r="PRQ1" s="92"/>
      <c r="PRR1" s="92"/>
      <c r="PRS1" s="92"/>
      <c r="PRT1" s="92"/>
      <c r="PRU1" s="92"/>
      <c r="PRV1" s="92"/>
      <c r="PRW1" s="92"/>
      <c r="PRX1" s="92"/>
      <c r="PRY1" s="92"/>
      <c r="PRZ1" s="92"/>
      <c r="PSA1" s="92"/>
      <c r="PSB1" s="92"/>
      <c r="PSC1" s="92"/>
      <c r="PSD1" s="92"/>
      <c r="PSE1" s="92"/>
      <c r="PSF1" s="92"/>
      <c r="PSG1" s="92"/>
      <c r="PSH1" s="92"/>
      <c r="PSI1" s="92"/>
      <c r="PSJ1" s="92"/>
      <c r="PSK1" s="92"/>
      <c r="PSL1" s="92"/>
      <c r="PSM1" s="92"/>
      <c r="PSN1" s="92"/>
      <c r="PSO1" s="92"/>
      <c r="PSP1" s="92"/>
      <c r="PSQ1" s="92"/>
      <c r="PSR1" s="92"/>
      <c r="PSS1" s="92"/>
      <c r="PST1" s="92"/>
      <c r="PSU1" s="92"/>
      <c r="PSV1" s="92"/>
      <c r="PSW1" s="92"/>
      <c r="PSX1" s="92"/>
      <c r="PSY1" s="92"/>
      <c r="PSZ1" s="92"/>
      <c r="PTA1" s="92"/>
      <c r="PTB1" s="92"/>
      <c r="PTC1" s="92"/>
      <c r="PTD1" s="92"/>
      <c r="PTE1" s="92"/>
      <c r="PTF1" s="92"/>
      <c r="PTG1" s="92"/>
      <c r="PTH1" s="92"/>
      <c r="PTI1" s="92"/>
      <c r="PTJ1" s="92"/>
      <c r="PTK1" s="92"/>
      <c r="PTL1" s="92"/>
      <c r="PTM1" s="92"/>
      <c r="PTN1" s="92"/>
      <c r="PTO1" s="92"/>
      <c r="PTP1" s="92"/>
      <c r="PTQ1" s="92"/>
      <c r="PTR1" s="92"/>
      <c r="PTS1" s="92"/>
      <c r="PTT1" s="92"/>
      <c r="PTU1" s="92"/>
      <c r="PTV1" s="92"/>
      <c r="PTW1" s="92"/>
      <c r="PTX1" s="92"/>
      <c r="PTY1" s="92"/>
      <c r="PTZ1" s="92"/>
      <c r="PUA1" s="92"/>
      <c r="PUB1" s="92"/>
      <c r="PUC1" s="92"/>
      <c r="PUD1" s="92"/>
      <c r="PUE1" s="92"/>
      <c r="PUF1" s="92"/>
      <c r="PUG1" s="92"/>
      <c r="PUH1" s="92"/>
      <c r="PUI1" s="92"/>
      <c r="PUJ1" s="92"/>
      <c r="PUK1" s="92"/>
      <c r="PUL1" s="92"/>
      <c r="PUM1" s="92"/>
      <c r="PUN1" s="92"/>
      <c r="PUO1" s="92"/>
      <c r="PUP1" s="92"/>
      <c r="PUQ1" s="92"/>
      <c r="PUR1" s="92"/>
      <c r="PUS1" s="92"/>
      <c r="PUT1" s="92"/>
      <c r="PUU1" s="92"/>
      <c r="PUV1" s="92"/>
      <c r="PUW1" s="92"/>
      <c r="PUX1" s="92"/>
      <c r="PUY1" s="92"/>
      <c r="PUZ1" s="92"/>
      <c r="PVA1" s="92"/>
      <c r="PVB1" s="92"/>
      <c r="PVC1" s="92"/>
      <c r="PVD1" s="92"/>
      <c r="PVE1" s="92"/>
      <c r="PVF1" s="92"/>
      <c r="PVG1" s="92"/>
      <c r="PVH1" s="92"/>
      <c r="PVI1" s="92"/>
      <c r="PVJ1" s="92"/>
      <c r="PVK1" s="92"/>
      <c r="PVL1" s="92"/>
      <c r="PVM1" s="92"/>
      <c r="PVN1" s="92"/>
      <c r="PVO1" s="92"/>
      <c r="PVP1" s="92"/>
      <c r="PVQ1" s="92"/>
      <c r="PVR1" s="92"/>
      <c r="PVS1" s="92"/>
      <c r="PVT1" s="92"/>
      <c r="PVU1" s="92"/>
      <c r="PVV1" s="92"/>
      <c r="PVW1" s="92"/>
      <c r="PVX1" s="92"/>
      <c r="PVY1" s="92"/>
      <c r="PVZ1" s="92"/>
      <c r="PWA1" s="92"/>
      <c r="PWB1" s="92"/>
      <c r="PWC1" s="92"/>
      <c r="PWD1" s="92"/>
      <c r="PWE1" s="92"/>
      <c r="PWF1" s="92"/>
      <c r="PWG1" s="92"/>
      <c r="PWH1" s="92"/>
      <c r="PWI1" s="92"/>
      <c r="PWJ1" s="92"/>
      <c r="PWK1" s="92"/>
      <c r="PWL1" s="92"/>
      <c r="PWM1" s="92"/>
      <c r="PWN1" s="92"/>
      <c r="PWO1" s="92"/>
      <c r="PWP1" s="92"/>
      <c r="PWQ1" s="92"/>
      <c r="PWR1" s="92"/>
      <c r="PWS1" s="92"/>
      <c r="PWT1" s="92"/>
      <c r="PWU1" s="92"/>
      <c r="PWV1" s="92"/>
      <c r="PWW1" s="92"/>
      <c r="PWX1" s="92"/>
      <c r="PWY1" s="92"/>
      <c r="PWZ1" s="92"/>
      <c r="PXA1" s="92"/>
      <c r="PXB1" s="92"/>
      <c r="PXC1" s="92"/>
      <c r="PXD1" s="92"/>
      <c r="PXE1" s="92"/>
      <c r="PXF1" s="92"/>
      <c r="PXG1" s="92"/>
      <c r="PXH1" s="92"/>
      <c r="PXI1" s="92"/>
      <c r="PXJ1" s="92"/>
      <c r="PXK1" s="92"/>
      <c r="PXL1" s="92"/>
      <c r="PXM1" s="92"/>
      <c r="PXN1" s="92"/>
      <c r="PXO1" s="92"/>
      <c r="PXP1" s="92"/>
      <c r="PXQ1" s="92"/>
      <c r="PXR1" s="92"/>
      <c r="PXS1" s="92"/>
      <c r="PXT1" s="92"/>
      <c r="PXU1" s="92"/>
      <c r="PXV1" s="92"/>
      <c r="PXW1" s="92"/>
      <c r="PXX1" s="92"/>
      <c r="PXY1" s="92"/>
      <c r="PXZ1" s="92"/>
      <c r="PYA1" s="92"/>
      <c r="PYB1" s="92"/>
      <c r="PYC1" s="92"/>
      <c r="PYD1" s="92"/>
      <c r="PYE1" s="92"/>
      <c r="PYF1" s="92"/>
      <c r="PYG1" s="92"/>
      <c r="PYH1" s="92"/>
      <c r="PYI1" s="92"/>
      <c r="PYJ1" s="92"/>
      <c r="PYK1" s="92"/>
      <c r="PYL1" s="92"/>
      <c r="PYM1" s="92"/>
      <c r="PYN1" s="92"/>
      <c r="PYO1" s="92"/>
      <c r="PYP1" s="92"/>
      <c r="PYQ1" s="92"/>
      <c r="PYR1" s="92"/>
      <c r="PYS1" s="92"/>
      <c r="PYT1" s="92"/>
      <c r="PYU1" s="92"/>
      <c r="PYV1" s="92"/>
      <c r="PYW1" s="92"/>
      <c r="PYX1" s="92"/>
      <c r="PYY1" s="92"/>
      <c r="PYZ1" s="92"/>
      <c r="PZA1" s="92"/>
      <c r="PZB1" s="92"/>
      <c r="PZC1" s="92"/>
      <c r="PZD1" s="92"/>
      <c r="PZE1" s="92"/>
      <c r="PZF1" s="92"/>
      <c r="PZG1" s="92"/>
      <c r="PZH1" s="92"/>
      <c r="PZI1" s="92"/>
      <c r="PZJ1" s="92"/>
      <c r="PZK1" s="92"/>
      <c r="PZL1" s="92"/>
      <c r="PZM1" s="92"/>
      <c r="PZN1" s="92"/>
      <c r="PZO1" s="92"/>
      <c r="PZP1" s="92"/>
      <c r="PZQ1" s="92"/>
      <c r="PZR1" s="92"/>
      <c r="PZS1" s="92"/>
      <c r="PZT1" s="92"/>
      <c r="PZU1" s="92"/>
      <c r="PZV1" s="92"/>
      <c r="PZW1" s="92"/>
      <c r="PZX1" s="92"/>
      <c r="PZY1" s="92"/>
      <c r="PZZ1" s="92"/>
      <c r="QAA1" s="92"/>
      <c r="QAB1" s="92"/>
      <c r="QAC1" s="92"/>
      <c r="QAD1" s="92"/>
      <c r="QAE1" s="92"/>
      <c r="QAF1" s="92"/>
      <c r="QAG1" s="92"/>
      <c r="QAH1" s="92"/>
      <c r="QAI1" s="92"/>
      <c r="QAJ1" s="92"/>
      <c r="QAK1" s="92"/>
      <c r="QAL1" s="92"/>
      <c r="QAM1" s="92"/>
      <c r="QAN1" s="92"/>
      <c r="QAO1" s="92"/>
      <c r="QAP1" s="92"/>
      <c r="QAQ1" s="92"/>
      <c r="QAR1" s="92"/>
      <c r="QAS1" s="92"/>
      <c r="QAT1" s="92"/>
      <c r="QAU1" s="92"/>
      <c r="QAV1" s="92"/>
      <c r="QAW1" s="92"/>
      <c r="QAX1" s="92"/>
      <c r="QAY1" s="92"/>
      <c r="QAZ1" s="92"/>
      <c r="QBA1" s="92"/>
      <c r="QBB1" s="92"/>
      <c r="QBC1" s="92"/>
      <c r="QBD1" s="92"/>
      <c r="QBE1" s="92"/>
      <c r="QBF1" s="92"/>
      <c r="QBG1" s="92"/>
      <c r="QBH1" s="92"/>
      <c r="QBI1" s="92"/>
      <c r="QBJ1" s="92"/>
      <c r="QBK1" s="92"/>
      <c r="QBL1" s="92"/>
      <c r="QBM1" s="92"/>
      <c r="QBN1" s="92"/>
      <c r="QBO1" s="92"/>
      <c r="QBP1" s="92"/>
      <c r="QBQ1" s="92"/>
      <c r="QBR1" s="92"/>
      <c r="QBS1" s="92"/>
      <c r="QBT1" s="92"/>
      <c r="QBU1" s="92"/>
      <c r="QBV1" s="92"/>
      <c r="QBW1" s="92"/>
      <c r="QBX1" s="92"/>
      <c r="QBY1" s="92"/>
      <c r="QBZ1" s="92"/>
      <c r="QCA1" s="92"/>
      <c r="QCB1" s="92"/>
      <c r="QCC1" s="92"/>
      <c r="QCD1" s="92"/>
      <c r="QCE1" s="92"/>
      <c r="QCF1" s="92"/>
      <c r="QCG1" s="92"/>
      <c r="QCH1" s="92"/>
      <c r="QCI1" s="92"/>
      <c r="QCJ1" s="92"/>
      <c r="QCK1" s="92"/>
      <c r="QCL1" s="92"/>
      <c r="QCM1" s="92"/>
      <c r="QCN1" s="92"/>
      <c r="QCO1" s="92"/>
      <c r="QCP1" s="92"/>
      <c r="QCQ1" s="92"/>
      <c r="QCR1" s="92"/>
      <c r="QCS1" s="92"/>
      <c r="QCT1" s="92"/>
      <c r="QCU1" s="92"/>
      <c r="QCV1" s="92"/>
      <c r="QCW1" s="92"/>
      <c r="QCX1" s="92"/>
      <c r="QCY1" s="92"/>
      <c r="QCZ1" s="92"/>
      <c r="QDA1" s="92"/>
      <c r="QDB1" s="92"/>
      <c r="QDC1" s="92"/>
      <c r="QDD1" s="92"/>
      <c r="QDE1" s="92"/>
      <c r="QDF1" s="92"/>
      <c r="QDG1" s="92"/>
      <c r="QDH1" s="92"/>
      <c r="QDI1" s="92"/>
      <c r="QDJ1" s="92"/>
      <c r="QDK1" s="92"/>
      <c r="QDL1" s="92"/>
      <c r="QDM1" s="92"/>
      <c r="QDN1" s="92"/>
      <c r="QDO1" s="92"/>
      <c r="QDP1" s="92"/>
      <c r="QDQ1" s="92"/>
      <c r="QDR1" s="92"/>
      <c r="QDS1" s="92"/>
      <c r="QDT1" s="92"/>
      <c r="QDU1" s="92"/>
      <c r="QDV1" s="92"/>
      <c r="QDW1" s="92"/>
      <c r="QDX1" s="92"/>
      <c r="QDY1" s="92"/>
      <c r="QDZ1" s="92"/>
      <c r="QEA1" s="92"/>
      <c r="QEB1" s="92"/>
      <c r="QEC1" s="92"/>
      <c r="QED1" s="92"/>
      <c r="QEE1" s="92"/>
      <c r="QEF1" s="92"/>
      <c r="QEG1" s="92"/>
      <c r="QEH1" s="92"/>
      <c r="QEI1" s="92"/>
      <c r="QEJ1" s="92"/>
      <c r="QEK1" s="92"/>
      <c r="QEL1" s="92"/>
      <c r="QEM1" s="92"/>
      <c r="QEN1" s="92"/>
      <c r="QEO1" s="92"/>
      <c r="QEP1" s="92"/>
      <c r="QEQ1" s="92"/>
      <c r="QER1" s="92"/>
      <c r="QES1" s="92"/>
      <c r="QET1" s="92"/>
      <c r="QEU1" s="92"/>
      <c r="QEV1" s="92"/>
      <c r="QEW1" s="92"/>
      <c r="QEX1" s="92"/>
      <c r="QEY1" s="92"/>
      <c r="QEZ1" s="92"/>
      <c r="QFA1" s="92"/>
      <c r="QFB1" s="92"/>
      <c r="QFC1" s="92"/>
      <c r="QFD1" s="92"/>
      <c r="QFE1" s="92"/>
      <c r="QFF1" s="92"/>
      <c r="QFG1" s="92"/>
      <c r="QFH1" s="92"/>
      <c r="QFI1" s="92"/>
      <c r="QFJ1" s="92"/>
      <c r="QFK1" s="92"/>
      <c r="QFL1" s="92"/>
      <c r="QFM1" s="92"/>
      <c r="QFN1" s="92"/>
      <c r="QFO1" s="92"/>
      <c r="QFP1" s="92"/>
      <c r="QFQ1" s="92"/>
      <c r="QFR1" s="92"/>
      <c r="QFS1" s="92"/>
      <c r="QFT1" s="92"/>
      <c r="QFU1" s="92"/>
      <c r="QFV1" s="92"/>
      <c r="QFW1" s="92"/>
      <c r="QFX1" s="92"/>
      <c r="QFY1" s="92"/>
      <c r="QFZ1" s="92"/>
      <c r="QGA1" s="92"/>
      <c r="QGB1" s="92"/>
      <c r="QGC1" s="92"/>
      <c r="QGD1" s="92"/>
      <c r="QGE1" s="92"/>
      <c r="QGF1" s="92"/>
      <c r="QGG1" s="92"/>
      <c r="QGH1" s="92"/>
      <c r="QGI1" s="92"/>
      <c r="QGJ1" s="92"/>
      <c r="QGK1" s="92"/>
      <c r="QGL1" s="92"/>
      <c r="QGM1" s="92"/>
      <c r="QGN1" s="92"/>
      <c r="QGO1" s="92"/>
      <c r="QGP1" s="92"/>
      <c r="QGQ1" s="92"/>
      <c r="QGR1" s="92"/>
      <c r="QGS1" s="92"/>
      <c r="QGT1" s="92"/>
      <c r="QGU1" s="92"/>
      <c r="QGV1" s="92"/>
      <c r="QGW1" s="92"/>
      <c r="QGX1" s="92"/>
      <c r="QGY1" s="92"/>
      <c r="QGZ1" s="92"/>
      <c r="QHA1" s="92"/>
      <c r="QHB1" s="92"/>
      <c r="QHC1" s="92"/>
      <c r="QHD1" s="92"/>
      <c r="QHE1" s="92"/>
      <c r="QHF1" s="92"/>
      <c r="QHG1" s="92"/>
      <c r="QHH1" s="92"/>
      <c r="QHI1" s="92"/>
      <c r="QHJ1" s="92"/>
      <c r="QHK1" s="92"/>
      <c r="QHL1" s="92"/>
      <c r="QHM1" s="92"/>
      <c r="QHN1" s="92"/>
      <c r="QHO1" s="92"/>
      <c r="QHP1" s="92"/>
      <c r="QHQ1" s="92"/>
      <c r="QHR1" s="92"/>
      <c r="QHS1" s="92"/>
      <c r="QHT1" s="92"/>
      <c r="QHU1" s="92"/>
      <c r="QHV1" s="92"/>
      <c r="QHW1" s="92"/>
      <c r="QHX1" s="92"/>
      <c r="QHY1" s="92"/>
      <c r="QHZ1" s="92"/>
      <c r="QIA1" s="92"/>
      <c r="QIB1" s="92"/>
      <c r="QIC1" s="92"/>
      <c r="QID1" s="92"/>
      <c r="QIE1" s="92"/>
      <c r="QIF1" s="92"/>
      <c r="QIG1" s="92"/>
      <c r="QIH1" s="92"/>
      <c r="QII1" s="92"/>
      <c r="QIJ1" s="92"/>
      <c r="QIK1" s="92"/>
      <c r="QIL1" s="92"/>
      <c r="QIM1" s="92"/>
      <c r="QIN1" s="92"/>
      <c r="QIO1" s="92"/>
      <c r="QIP1" s="92"/>
      <c r="QIQ1" s="92"/>
      <c r="QIR1" s="92"/>
      <c r="QIS1" s="92"/>
      <c r="QIT1" s="92"/>
      <c r="QIU1" s="92"/>
      <c r="QIV1" s="92"/>
      <c r="QIW1" s="92"/>
      <c r="QIX1" s="92"/>
      <c r="QIY1" s="92"/>
      <c r="QIZ1" s="92"/>
      <c r="QJA1" s="92"/>
      <c r="QJB1" s="92"/>
      <c r="QJC1" s="92"/>
      <c r="QJD1" s="92"/>
      <c r="QJE1" s="92"/>
      <c r="QJF1" s="92"/>
      <c r="QJG1" s="92"/>
      <c r="QJH1" s="92"/>
      <c r="QJI1" s="92"/>
      <c r="QJJ1" s="92"/>
      <c r="QJK1" s="92"/>
      <c r="QJL1" s="92"/>
      <c r="QJM1" s="92"/>
      <c r="QJN1" s="92"/>
      <c r="QJO1" s="92"/>
      <c r="QJP1" s="92"/>
      <c r="QJQ1" s="92"/>
      <c r="QJR1" s="92"/>
      <c r="QJS1" s="92"/>
      <c r="QJT1" s="92"/>
      <c r="QJU1" s="92"/>
      <c r="QJV1" s="92"/>
      <c r="QJW1" s="92"/>
      <c r="QJX1" s="92"/>
      <c r="QJY1" s="92"/>
      <c r="QJZ1" s="92"/>
      <c r="QKA1" s="92"/>
      <c r="QKB1" s="92"/>
      <c r="QKC1" s="92"/>
      <c r="QKD1" s="92"/>
      <c r="QKE1" s="92"/>
      <c r="QKF1" s="92"/>
      <c r="QKG1" s="92"/>
      <c r="QKH1" s="92"/>
      <c r="QKI1" s="92"/>
      <c r="QKJ1" s="92"/>
      <c r="QKK1" s="92"/>
      <c r="QKL1" s="92"/>
      <c r="QKM1" s="92"/>
      <c r="QKN1" s="92"/>
      <c r="QKO1" s="92"/>
      <c r="QKP1" s="92"/>
      <c r="QKQ1" s="92"/>
      <c r="QKR1" s="92"/>
      <c r="QKS1" s="92"/>
      <c r="QKT1" s="92"/>
      <c r="QKU1" s="92"/>
      <c r="QKV1" s="92"/>
      <c r="QKW1" s="92"/>
      <c r="QKX1" s="92"/>
      <c r="QKY1" s="92"/>
      <c r="QKZ1" s="92"/>
      <c r="QLA1" s="92"/>
      <c r="QLB1" s="92"/>
      <c r="QLC1" s="92"/>
      <c r="QLD1" s="92"/>
      <c r="QLE1" s="92"/>
      <c r="QLF1" s="92"/>
      <c r="QLG1" s="92"/>
      <c r="QLH1" s="92"/>
      <c r="QLI1" s="92"/>
      <c r="QLJ1" s="92"/>
      <c r="QLK1" s="92"/>
      <c r="QLL1" s="92"/>
      <c r="QLM1" s="92"/>
      <c r="QLN1" s="92"/>
      <c r="QLO1" s="92"/>
      <c r="QLP1" s="92"/>
      <c r="QLQ1" s="92"/>
      <c r="QLR1" s="92"/>
      <c r="QLS1" s="92"/>
      <c r="QLT1" s="92"/>
      <c r="QLU1" s="92"/>
      <c r="QLV1" s="92"/>
      <c r="QLW1" s="92"/>
      <c r="QLX1" s="92"/>
      <c r="QLY1" s="92"/>
      <c r="QLZ1" s="92"/>
      <c r="QMA1" s="92"/>
      <c r="QMB1" s="92"/>
      <c r="QMC1" s="92"/>
      <c r="QMD1" s="92"/>
      <c r="QME1" s="92"/>
      <c r="QMF1" s="92"/>
      <c r="QMG1" s="92"/>
      <c r="QMH1" s="92"/>
      <c r="QMI1" s="92"/>
      <c r="QMJ1" s="92"/>
      <c r="QMK1" s="92"/>
      <c r="QML1" s="92"/>
      <c r="QMM1" s="92"/>
      <c r="QMN1" s="92"/>
      <c r="QMO1" s="92"/>
      <c r="QMP1" s="92"/>
      <c r="QMQ1" s="92"/>
      <c r="QMR1" s="92"/>
      <c r="QMS1" s="92"/>
      <c r="QMT1" s="92"/>
      <c r="QMU1" s="92"/>
      <c r="QMV1" s="92"/>
      <c r="QMW1" s="92"/>
      <c r="QMX1" s="92"/>
      <c r="QMY1" s="92"/>
      <c r="QMZ1" s="92"/>
      <c r="QNA1" s="92"/>
      <c r="QNB1" s="92"/>
      <c r="QNC1" s="92"/>
      <c r="QND1" s="92"/>
      <c r="QNE1" s="92"/>
      <c r="QNF1" s="92"/>
      <c r="QNG1" s="92"/>
      <c r="QNH1" s="92"/>
      <c r="QNI1" s="92"/>
      <c r="QNJ1" s="92"/>
      <c r="QNK1" s="92"/>
      <c r="QNL1" s="92"/>
      <c r="QNM1" s="92"/>
      <c r="QNN1" s="92"/>
      <c r="QNO1" s="92"/>
      <c r="QNP1" s="92"/>
      <c r="QNQ1" s="92"/>
      <c r="QNR1" s="92"/>
      <c r="QNS1" s="92"/>
      <c r="QNT1" s="92"/>
      <c r="QNU1" s="92"/>
      <c r="QNV1" s="92"/>
      <c r="QNW1" s="92"/>
      <c r="QNX1" s="92"/>
      <c r="QNY1" s="92"/>
      <c r="QNZ1" s="92"/>
      <c r="QOA1" s="92"/>
      <c r="QOB1" s="92"/>
      <c r="QOC1" s="92"/>
      <c r="QOD1" s="92"/>
      <c r="QOE1" s="92"/>
      <c r="QOF1" s="92"/>
      <c r="QOG1" s="92"/>
      <c r="QOH1" s="92"/>
      <c r="QOI1" s="92"/>
      <c r="QOJ1" s="92"/>
      <c r="QOK1" s="92"/>
      <c r="QOL1" s="92"/>
      <c r="QOM1" s="92"/>
      <c r="QON1" s="92"/>
      <c r="QOO1" s="92"/>
      <c r="QOP1" s="92"/>
      <c r="QOQ1" s="92"/>
      <c r="QOR1" s="92"/>
      <c r="QOS1" s="92"/>
      <c r="QOT1" s="92"/>
      <c r="QOU1" s="92"/>
      <c r="QOV1" s="92"/>
      <c r="QOW1" s="92"/>
      <c r="QOX1" s="92"/>
      <c r="QOY1" s="92"/>
      <c r="QOZ1" s="92"/>
      <c r="QPA1" s="92"/>
      <c r="QPB1" s="92"/>
      <c r="QPC1" s="92"/>
      <c r="QPD1" s="92"/>
      <c r="QPE1" s="92"/>
      <c r="QPF1" s="92"/>
      <c r="QPG1" s="92"/>
      <c r="QPH1" s="92"/>
      <c r="QPI1" s="92"/>
      <c r="QPJ1" s="92"/>
      <c r="QPK1" s="92"/>
      <c r="QPL1" s="92"/>
      <c r="QPM1" s="92"/>
      <c r="QPN1" s="92"/>
      <c r="QPO1" s="92"/>
      <c r="QPP1" s="92"/>
      <c r="QPQ1" s="92"/>
      <c r="QPR1" s="92"/>
      <c r="QPS1" s="92"/>
      <c r="QPT1" s="92"/>
      <c r="QPU1" s="92"/>
      <c r="QPV1" s="92"/>
      <c r="QPW1" s="92"/>
      <c r="QPX1" s="92"/>
      <c r="QPY1" s="92"/>
      <c r="QPZ1" s="92"/>
      <c r="QQA1" s="92"/>
      <c r="QQB1" s="92"/>
      <c r="QQC1" s="92"/>
      <c r="QQD1" s="92"/>
      <c r="QQE1" s="92"/>
      <c r="QQF1" s="92"/>
      <c r="QQG1" s="92"/>
      <c r="QQH1" s="92"/>
      <c r="QQI1" s="92"/>
      <c r="QQJ1" s="92"/>
      <c r="QQK1" s="92"/>
      <c r="QQL1" s="92"/>
      <c r="QQM1" s="92"/>
      <c r="QQN1" s="92"/>
      <c r="QQO1" s="92"/>
      <c r="QQP1" s="92"/>
      <c r="QQQ1" s="92"/>
      <c r="QQR1" s="92"/>
      <c r="QQS1" s="92"/>
      <c r="QQT1" s="92"/>
      <c r="QQU1" s="92"/>
      <c r="QQV1" s="92"/>
      <c r="QQW1" s="92"/>
      <c r="QQX1" s="92"/>
      <c r="QQY1" s="92"/>
      <c r="QQZ1" s="92"/>
      <c r="QRA1" s="92"/>
      <c r="QRB1" s="92"/>
      <c r="QRC1" s="92"/>
      <c r="QRD1" s="92"/>
      <c r="QRE1" s="92"/>
      <c r="QRF1" s="92"/>
      <c r="QRG1" s="92"/>
      <c r="QRH1" s="92"/>
      <c r="QRI1" s="92"/>
      <c r="QRJ1" s="92"/>
      <c r="QRK1" s="92"/>
      <c r="QRL1" s="92"/>
      <c r="QRM1" s="92"/>
      <c r="QRN1" s="92"/>
      <c r="QRO1" s="92"/>
      <c r="QRP1" s="92"/>
      <c r="QRQ1" s="92"/>
      <c r="QRR1" s="92"/>
      <c r="QRS1" s="92"/>
      <c r="QRT1" s="92"/>
      <c r="QRU1" s="92"/>
      <c r="QRV1" s="92"/>
      <c r="QRW1" s="92"/>
      <c r="QRX1" s="92"/>
      <c r="QRY1" s="92"/>
      <c r="QRZ1" s="92"/>
      <c r="QSA1" s="92"/>
      <c r="QSB1" s="92"/>
      <c r="QSC1" s="92"/>
      <c r="QSD1" s="92"/>
      <c r="QSE1" s="92"/>
      <c r="QSF1" s="92"/>
      <c r="QSG1" s="92"/>
      <c r="QSH1" s="92"/>
      <c r="QSI1" s="92"/>
      <c r="QSJ1" s="92"/>
      <c r="QSK1" s="92"/>
      <c r="QSL1" s="92"/>
      <c r="QSM1" s="92"/>
      <c r="QSN1" s="92"/>
      <c r="QSO1" s="92"/>
      <c r="QSP1" s="92"/>
      <c r="QSQ1" s="92"/>
      <c r="QSR1" s="92"/>
      <c r="QSS1" s="92"/>
      <c r="QST1" s="92"/>
      <c r="QSU1" s="92"/>
      <c r="QSV1" s="92"/>
      <c r="QSW1" s="92"/>
      <c r="QSX1" s="92"/>
      <c r="QSY1" s="92"/>
      <c r="QSZ1" s="92"/>
      <c r="QTA1" s="92"/>
      <c r="QTB1" s="92"/>
      <c r="QTC1" s="92"/>
      <c r="QTD1" s="92"/>
      <c r="QTE1" s="92"/>
      <c r="QTF1" s="92"/>
      <c r="QTG1" s="92"/>
      <c r="QTH1" s="92"/>
      <c r="QTI1" s="92"/>
      <c r="QTJ1" s="92"/>
      <c r="QTK1" s="92"/>
      <c r="QTL1" s="92"/>
      <c r="QTM1" s="92"/>
      <c r="QTN1" s="92"/>
      <c r="QTO1" s="92"/>
      <c r="QTP1" s="92"/>
      <c r="QTQ1" s="92"/>
      <c r="QTR1" s="92"/>
      <c r="QTS1" s="92"/>
      <c r="QTT1" s="92"/>
      <c r="QTU1" s="92"/>
      <c r="QTV1" s="92"/>
      <c r="QTW1" s="92"/>
      <c r="QTX1" s="92"/>
      <c r="QTY1" s="92"/>
      <c r="QTZ1" s="92"/>
      <c r="QUA1" s="92"/>
      <c r="QUB1" s="92"/>
      <c r="QUC1" s="92"/>
      <c r="QUD1" s="92"/>
      <c r="QUE1" s="92"/>
      <c r="QUF1" s="92"/>
      <c r="QUG1" s="92"/>
      <c r="QUH1" s="92"/>
      <c r="QUI1" s="92"/>
      <c r="QUJ1" s="92"/>
      <c r="QUK1" s="92"/>
      <c r="QUL1" s="92"/>
      <c r="QUM1" s="92"/>
      <c r="QUN1" s="92"/>
      <c r="QUO1" s="92"/>
      <c r="QUP1" s="92"/>
      <c r="QUQ1" s="92"/>
      <c r="QUR1" s="92"/>
      <c r="QUS1" s="92"/>
      <c r="QUT1" s="92"/>
      <c r="QUU1" s="92"/>
      <c r="QUV1" s="92"/>
      <c r="QUW1" s="92"/>
      <c r="QUX1" s="92"/>
      <c r="QUY1" s="92"/>
      <c r="QUZ1" s="92"/>
      <c r="QVA1" s="92"/>
      <c r="QVB1" s="92"/>
      <c r="QVC1" s="92"/>
      <c r="QVD1" s="92"/>
      <c r="QVE1" s="92"/>
      <c r="QVF1" s="92"/>
      <c r="QVG1" s="92"/>
      <c r="QVH1" s="92"/>
      <c r="QVI1" s="92"/>
      <c r="QVJ1" s="92"/>
      <c r="QVK1" s="92"/>
      <c r="QVL1" s="92"/>
      <c r="QVM1" s="92"/>
      <c r="QVN1" s="92"/>
      <c r="QVO1" s="92"/>
      <c r="QVP1" s="92"/>
      <c r="QVQ1" s="92"/>
      <c r="QVR1" s="92"/>
      <c r="QVS1" s="92"/>
      <c r="QVT1" s="92"/>
      <c r="QVU1" s="92"/>
      <c r="QVV1" s="92"/>
      <c r="QVW1" s="92"/>
      <c r="QVX1" s="92"/>
      <c r="QVY1" s="92"/>
      <c r="QVZ1" s="92"/>
      <c r="QWA1" s="92"/>
      <c r="QWB1" s="92"/>
      <c r="QWC1" s="92"/>
      <c r="QWD1" s="92"/>
      <c r="QWE1" s="92"/>
      <c r="QWF1" s="92"/>
      <c r="QWG1" s="92"/>
      <c r="QWH1" s="92"/>
      <c r="QWI1" s="92"/>
      <c r="QWJ1" s="92"/>
      <c r="QWK1" s="92"/>
      <c r="QWL1" s="92"/>
      <c r="QWM1" s="92"/>
      <c r="QWN1" s="92"/>
      <c r="QWO1" s="92"/>
      <c r="QWP1" s="92"/>
      <c r="QWQ1" s="92"/>
      <c r="QWR1" s="92"/>
      <c r="QWS1" s="92"/>
      <c r="QWT1" s="92"/>
      <c r="QWU1" s="92"/>
      <c r="QWV1" s="92"/>
      <c r="QWW1" s="92"/>
      <c r="QWX1" s="92"/>
      <c r="QWY1" s="92"/>
      <c r="QWZ1" s="92"/>
      <c r="QXA1" s="92"/>
      <c r="QXB1" s="92"/>
      <c r="QXC1" s="92"/>
      <c r="QXD1" s="92"/>
      <c r="QXE1" s="92"/>
      <c r="QXF1" s="92"/>
      <c r="QXG1" s="92"/>
      <c r="QXH1" s="92"/>
      <c r="QXI1" s="92"/>
      <c r="QXJ1" s="92"/>
      <c r="QXK1" s="92"/>
      <c r="QXL1" s="92"/>
      <c r="QXM1" s="92"/>
      <c r="QXN1" s="92"/>
      <c r="QXO1" s="92"/>
      <c r="QXP1" s="92"/>
      <c r="QXQ1" s="92"/>
      <c r="QXR1" s="92"/>
      <c r="QXS1" s="92"/>
      <c r="QXT1" s="92"/>
      <c r="QXU1" s="92"/>
      <c r="QXV1" s="92"/>
      <c r="QXW1" s="92"/>
      <c r="QXX1" s="92"/>
      <c r="QXY1" s="92"/>
      <c r="QXZ1" s="92"/>
      <c r="QYA1" s="92"/>
      <c r="QYB1" s="92"/>
      <c r="QYC1" s="92"/>
      <c r="QYD1" s="92"/>
      <c r="QYE1" s="92"/>
      <c r="QYF1" s="92"/>
      <c r="QYG1" s="92"/>
      <c r="QYH1" s="92"/>
      <c r="QYI1" s="92"/>
      <c r="QYJ1" s="92"/>
      <c r="QYK1" s="92"/>
      <c r="QYL1" s="92"/>
      <c r="QYM1" s="92"/>
      <c r="QYN1" s="92"/>
      <c r="QYO1" s="92"/>
      <c r="QYP1" s="92"/>
      <c r="QYQ1" s="92"/>
      <c r="QYR1" s="92"/>
      <c r="QYS1" s="92"/>
      <c r="QYT1" s="92"/>
      <c r="QYU1" s="92"/>
      <c r="QYV1" s="92"/>
      <c r="QYW1" s="92"/>
      <c r="QYX1" s="92"/>
      <c r="QYY1" s="92"/>
      <c r="QYZ1" s="92"/>
      <c r="QZA1" s="92"/>
      <c r="QZB1" s="92"/>
      <c r="QZC1" s="92"/>
      <c r="QZD1" s="92"/>
      <c r="QZE1" s="92"/>
      <c r="QZF1" s="92"/>
      <c r="QZG1" s="92"/>
      <c r="QZH1" s="92"/>
      <c r="QZI1" s="92"/>
      <c r="QZJ1" s="92"/>
      <c r="QZK1" s="92"/>
      <c r="QZL1" s="92"/>
      <c r="QZM1" s="92"/>
      <c r="QZN1" s="92"/>
      <c r="QZO1" s="92"/>
      <c r="QZP1" s="92"/>
      <c r="QZQ1" s="92"/>
      <c r="QZR1" s="92"/>
      <c r="QZS1" s="92"/>
      <c r="QZT1" s="92"/>
      <c r="QZU1" s="92"/>
      <c r="QZV1" s="92"/>
      <c r="QZW1" s="92"/>
      <c r="QZX1" s="92"/>
      <c r="QZY1" s="92"/>
      <c r="QZZ1" s="92"/>
      <c r="RAA1" s="92"/>
      <c r="RAB1" s="92"/>
      <c r="RAC1" s="92"/>
      <c r="RAD1" s="92"/>
      <c r="RAE1" s="92"/>
      <c r="RAF1" s="92"/>
      <c r="RAG1" s="92"/>
      <c r="RAH1" s="92"/>
      <c r="RAI1" s="92"/>
      <c r="RAJ1" s="92"/>
      <c r="RAK1" s="92"/>
      <c r="RAL1" s="92"/>
      <c r="RAM1" s="92"/>
      <c r="RAN1" s="92"/>
      <c r="RAO1" s="92"/>
      <c r="RAP1" s="92"/>
      <c r="RAQ1" s="92"/>
      <c r="RAR1" s="92"/>
      <c r="RAS1" s="92"/>
      <c r="RAT1" s="92"/>
      <c r="RAU1" s="92"/>
      <c r="RAV1" s="92"/>
      <c r="RAW1" s="92"/>
      <c r="RAX1" s="92"/>
      <c r="RAY1" s="92"/>
      <c r="RAZ1" s="92"/>
      <c r="RBA1" s="92"/>
      <c r="RBB1" s="92"/>
      <c r="RBC1" s="92"/>
      <c r="RBD1" s="92"/>
      <c r="RBE1" s="92"/>
      <c r="RBF1" s="92"/>
      <c r="RBG1" s="92"/>
      <c r="RBH1" s="92"/>
      <c r="RBI1" s="92"/>
      <c r="RBJ1" s="92"/>
      <c r="RBK1" s="92"/>
      <c r="RBL1" s="92"/>
      <c r="RBM1" s="92"/>
      <c r="RBN1" s="92"/>
      <c r="RBO1" s="92"/>
      <c r="RBP1" s="92"/>
      <c r="RBQ1" s="92"/>
      <c r="RBR1" s="92"/>
      <c r="RBS1" s="92"/>
      <c r="RBT1" s="92"/>
      <c r="RBU1" s="92"/>
      <c r="RBV1" s="92"/>
      <c r="RBW1" s="92"/>
      <c r="RBX1" s="92"/>
      <c r="RBY1" s="92"/>
      <c r="RBZ1" s="92"/>
      <c r="RCA1" s="92"/>
      <c r="RCB1" s="92"/>
      <c r="RCC1" s="92"/>
      <c r="RCD1" s="92"/>
      <c r="RCE1" s="92"/>
      <c r="RCF1" s="92"/>
      <c r="RCG1" s="92"/>
      <c r="RCH1" s="92"/>
      <c r="RCI1" s="92"/>
      <c r="RCJ1" s="92"/>
      <c r="RCK1" s="92"/>
      <c r="RCL1" s="92"/>
      <c r="RCM1" s="92"/>
      <c r="RCN1" s="92"/>
      <c r="RCO1" s="92"/>
      <c r="RCP1" s="92"/>
      <c r="RCQ1" s="92"/>
      <c r="RCR1" s="92"/>
      <c r="RCS1" s="92"/>
      <c r="RCT1" s="92"/>
      <c r="RCU1" s="92"/>
      <c r="RCV1" s="92"/>
      <c r="RCW1" s="92"/>
      <c r="RCX1" s="92"/>
      <c r="RCY1" s="92"/>
      <c r="RCZ1" s="92"/>
      <c r="RDA1" s="92"/>
      <c r="RDB1" s="92"/>
      <c r="RDC1" s="92"/>
      <c r="RDD1" s="92"/>
      <c r="RDE1" s="92"/>
      <c r="RDF1" s="92"/>
      <c r="RDG1" s="92"/>
      <c r="RDH1" s="92"/>
      <c r="RDI1" s="92"/>
      <c r="RDJ1" s="92"/>
      <c r="RDK1" s="92"/>
      <c r="RDL1" s="92"/>
      <c r="RDM1" s="92"/>
      <c r="RDN1" s="92"/>
      <c r="RDO1" s="92"/>
      <c r="RDP1" s="92"/>
      <c r="RDQ1" s="92"/>
      <c r="RDR1" s="92"/>
      <c r="RDS1" s="92"/>
      <c r="RDT1" s="92"/>
      <c r="RDU1" s="92"/>
      <c r="RDV1" s="92"/>
      <c r="RDW1" s="92"/>
      <c r="RDX1" s="92"/>
      <c r="RDY1" s="92"/>
      <c r="RDZ1" s="92"/>
      <c r="REA1" s="92"/>
      <c r="REB1" s="92"/>
      <c r="REC1" s="92"/>
      <c r="RED1" s="92"/>
      <c r="REE1" s="92"/>
      <c r="REF1" s="92"/>
      <c r="REG1" s="92"/>
      <c r="REH1" s="92"/>
      <c r="REI1" s="92"/>
      <c r="REJ1" s="92"/>
      <c r="REK1" s="92"/>
      <c r="REL1" s="92"/>
      <c r="REM1" s="92"/>
      <c r="REN1" s="92"/>
      <c r="REO1" s="92"/>
      <c r="REP1" s="92"/>
      <c r="REQ1" s="92"/>
      <c r="RER1" s="92"/>
      <c r="RES1" s="92"/>
      <c r="RET1" s="92"/>
      <c r="REU1" s="92"/>
      <c r="REV1" s="92"/>
      <c r="REW1" s="92"/>
      <c r="REX1" s="92"/>
      <c r="REY1" s="92"/>
      <c r="REZ1" s="92"/>
      <c r="RFA1" s="92"/>
      <c r="RFB1" s="92"/>
      <c r="RFC1" s="92"/>
      <c r="RFD1" s="92"/>
      <c r="RFE1" s="92"/>
      <c r="RFF1" s="92"/>
      <c r="RFG1" s="92"/>
      <c r="RFH1" s="92"/>
      <c r="RFI1" s="92"/>
      <c r="RFJ1" s="92"/>
      <c r="RFK1" s="92"/>
      <c r="RFL1" s="92"/>
      <c r="RFM1" s="92"/>
      <c r="RFN1" s="92"/>
      <c r="RFO1" s="92"/>
      <c r="RFP1" s="92"/>
      <c r="RFQ1" s="92"/>
      <c r="RFR1" s="92"/>
      <c r="RFS1" s="92"/>
      <c r="RFT1" s="92"/>
      <c r="RFU1" s="92"/>
      <c r="RFV1" s="92"/>
      <c r="RFW1" s="92"/>
      <c r="RFX1" s="92"/>
      <c r="RFY1" s="92"/>
      <c r="RFZ1" s="92"/>
      <c r="RGA1" s="92"/>
      <c r="RGB1" s="92"/>
      <c r="RGC1" s="92"/>
      <c r="RGD1" s="92"/>
      <c r="RGE1" s="92"/>
      <c r="RGF1" s="92"/>
      <c r="RGG1" s="92"/>
      <c r="RGH1" s="92"/>
      <c r="RGI1" s="92"/>
      <c r="RGJ1" s="92"/>
      <c r="RGK1" s="92"/>
      <c r="RGL1" s="92"/>
      <c r="RGM1" s="92"/>
      <c r="RGN1" s="92"/>
      <c r="RGO1" s="92"/>
      <c r="RGP1" s="92"/>
      <c r="RGQ1" s="92"/>
      <c r="RGR1" s="92"/>
      <c r="RGS1" s="92"/>
      <c r="RGT1" s="92"/>
      <c r="RGU1" s="92"/>
      <c r="RGV1" s="92"/>
      <c r="RGW1" s="92"/>
      <c r="RGX1" s="92"/>
      <c r="RGY1" s="92"/>
      <c r="RGZ1" s="92"/>
      <c r="RHA1" s="92"/>
      <c r="RHB1" s="92"/>
      <c r="RHC1" s="92"/>
      <c r="RHD1" s="92"/>
      <c r="RHE1" s="92"/>
      <c r="RHF1" s="92"/>
      <c r="RHG1" s="92"/>
      <c r="RHH1" s="92"/>
      <c r="RHI1" s="92"/>
      <c r="RHJ1" s="92"/>
      <c r="RHK1" s="92"/>
      <c r="RHL1" s="92"/>
      <c r="RHM1" s="92"/>
      <c r="RHN1" s="92"/>
      <c r="RHO1" s="92"/>
      <c r="RHP1" s="92"/>
      <c r="RHQ1" s="92"/>
      <c r="RHR1" s="92"/>
      <c r="RHS1" s="92"/>
      <c r="RHT1" s="92"/>
      <c r="RHU1" s="92"/>
      <c r="RHV1" s="92"/>
      <c r="RHW1" s="92"/>
      <c r="RHX1" s="92"/>
      <c r="RHY1" s="92"/>
      <c r="RHZ1" s="92"/>
      <c r="RIA1" s="92"/>
      <c r="RIB1" s="92"/>
      <c r="RIC1" s="92"/>
      <c r="RID1" s="92"/>
      <c r="RIE1" s="92"/>
      <c r="RIF1" s="92"/>
      <c r="RIG1" s="92"/>
      <c r="RIH1" s="92"/>
      <c r="RII1" s="92"/>
      <c r="RIJ1" s="92"/>
      <c r="RIK1" s="92"/>
      <c r="RIL1" s="92"/>
      <c r="RIM1" s="92"/>
      <c r="RIN1" s="92"/>
      <c r="RIO1" s="92"/>
      <c r="RIP1" s="92"/>
      <c r="RIQ1" s="92"/>
      <c r="RIR1" s="92"/>
      <c r="RIS1" s="92"/>
      <c r="RIT1" s="92"/>
      <c r="RIU1" s="92"/>
      <c r="RIV1" s="92"/>
      <c r="RIW1" s="92"/>
      <c r="RIX1" s="92"/>
      <c r="RIY1" s="92"/>
      <c r="RIZ1" s="92"/>
      <c r="RJA1" s="92"/>
      <c r="RJB1" s="92"/>
      <c r="RJC1" s="92"/>
      <c r="RJD1" s="92"/>
      <c r="RJE1" s="92"/>
      <c r="RJF1" s="92"/>
      <c r="RJG1" s="92"/>
      <c r="RJH1" s="92"/>
      <c r="RJI1" s="92"/>
      <c r="RJJ1" s="92"/>
      <c r="RJK1" s="92"/>
      <c r="RJL1" s="92"/>
      <c r="RJM1" s="92"/>
      <c r="RJN1" s="92"/>
      <c r="RJO1" s="92"/>
      <c r="RJP1" s="92"/>
      <c r="RJQ1" s="92"/>
      <c r="RJR1" s="92"/>
      <c r="RJS1" s="92"/>
      <c r="RJT1" s="92"/>
      <c r="RJU1" s="92"/>
      <c r="RJV1" s="92"/>
      <c r="RJW1" s="92"/>
      <c r="RJX1" s="92"/>
      <c r="RJY1" s="92"/>
      <c r="RJZ1" s="92"/>
      <c r="RKA1" s="92"/>
      <c r="RKB1" s="92"/>
      <c r="RKC1" s="92"/>
      <c r="RKD1" s="92"/>
      <c r="RKE1" s="92"/>
      <c r="RKF1" s="92"/>
      <c r="RKG1" s="92"/>
      <c r="RKH1" s="92"/>
      <c r="RKI1" s="92"/>
      <c r="RKJ1" s="92"/>
      <c r="RKK1" s="92"/>
      <c r="RKL1" s="92"/>
      <c r="RKM1" s="92"/>
      <c r="RKN1" s="92"/>
      <c r="RKO1" s="92"/>
      <c r="RKP1" s="92"/>
      <c r="RKQ1" s="92"/>
      <c r="RKR1" s="92"/>
      <c r="RKS1" s="92"/>
      <c r="RKT1" s="92"/>
      <c r="RKU1" s="92"/>
      <c r="RKV1" s="92"/>
      <c r="RKW1" s="92"/>
      <c r="RKX1" s="92"/>
      <c r="RKY1" s="92"/>
      <c r="RKZ1" s="92"/>
      <c r="RLA1" s="92"/>
      <c r="RLB1" s="92"/>
      <c r="RLC1" s="92"/>
      <c r="RLD1" s="92"/>
      <c r="RLE1" s="92"/>
      <c r="RLF1" s="92"/>
      <c r="RLG1" s="92"/>
      <c r="RLH1" s="92"/>
      <c r="RLI1" s="92"/>
      <c r="RLJ1" s="92"/>
      <c r="RLK1" s="92"/>
      <c r="RLL1" s="92"/>
      <c r="RLM1" s="92"/>
      <c r="RLN1" s="92"/>
      <c r="RLO1" s="92"/>
      <c r="RLP1" s="92"/>
      <c r="RLQ1" s="92"/>
      <c r="RLR1" s="92"/>
      <c r="RLS1" s="92"/>
      <c r="RLT1" s="92"/>
      <c r="RLU1" s="92"/>
      <c r="RLV1" s="92"/>
      <c r="RLW1" s="92"/>
      <c r="RLX1" s="92"/>
      <c r="RLY1" s="92"/>
      <c r="RLZ1" s="92"/>
      <c r="RMA1" s="92"/>
      <c r="RMB1" s="92"/>
      <c r="RMC1" s="92"/>
      <c r="RMD1" s="92"/>
      <c r="RME1" s="92"/>
      <c r="RMF1" s="92"/>
      <c r="RMG1" s="92"/>
      <c r="RMH1" s="92"/>
      <c r="RMI1" s="92"/>
      <c r="RMJ1" s="92"/>
      <c r="RMK1" s="92"/>
      <c r="RML1" s="92"/>
      <c r="RMM1" s="92"/>
      <c r="RMN1" s="92"/>
      <c r="RMO1" s="92"/>
      <c r="RMP1" s="92"/>
      <c r="RMQ1" s="92"/>
      <c r="RMR1" s="92"/>
      <c r="RMS1" s="92"/>
      <c r="RMT1" s="92"/>
      <c r="RMU1" s="92"/>
      <c r="RMV1" s="92"/>
      <c r="RMW1" s="92"/>
      <c r="RMX1" s="92"/>
      <c r="RMY1" s="92"/>
      <c r="RMZ1" s="92"/>
      <c r="RNA1" s="92"/>
      <c r="RNB1" s="92"/>
      <c r="RNC1" s="92"/>
      <c r="RND1" s="92"/>
      <c r="RNE1" s="92"/>
      <c r="RNF1" s="92"/>
      <c r="RNG1" s="92"/>
      <c r="RNH1" s="92"/>
      <c r="RNI1" s="92"/>
      <c r="RNJ1" s="92"/>
      <c r="RNK1" s="92"/>
      <c r="RNL1" s="92"/>
      <c r="RNM1" s="92"/>
      <c r="RNN1" s="92"/>
      <c r="RNO1" s="92"/>
      <c r="RNP1" s="92"/>
      <c r="RNQ1" s="92"/>
      <c r="RNR1" s="92"/>
      <c r="RNS1" s="92"/>
      <c r="RNT1" s="92"/>
      <c r="RNU1" s="92"/>
      <c r="RNV1" s="92"/>
      <c r="RNW1" s="92"/>
      <c r="RNX1" s="92"/>
      <c r="RNY1" s="92"/>
      <c r="RNZ1" s="92"/>
      <c r="ROA1" s="92"/>
      <c r="ROB1" s="92"/>
      <c r="ROC1" s="92"/>
      <c r="ROD1" s="92"/>
      <c r="ROE1" s="92"/>
      <c r="ROF1" s="92"/>
      <c r="ROG1" s="92"/>
      <c r="ROH1" s="92"/>
      <c r="ROI1" s="92"/>
      <c r="ROJ1" s="92"/>
      <c r="ROK1" s="92"/>
      <c r="ROL1" s="92"/>
      <c r="ROM1" s="92"/>
      <c r="RON1" s="92"/>
      <c r="ROO1" s="92"/>
      <c r="ROP1" s="92"/>
      <c r="ROQ1" s="92"/>
      <c r="ROR1" s="92"/>
      <c r="ROS1" s="92"/>
      <c r="ROT1" s="92"/>
      <c r="ROU1" s="92"/>
      <c r="ROV1" s="92"/>
      <c r="ROW1" s="92"/>
      <c r="ROX1" s="92"/>
      <c r="ROY1" s="92"/>
      <c r="ROZ1" s="92"/>
      <c r="RPA1" s="92"/>
      <c r="RPB1" s="92"/>
      <c r="RPC1" s="92"/>
      <c r="RPD1" s="92"/>
      <c r="RPE1" s="92"/>
      <c r="RPF1" s="92"/>
      <c r="RPG1" s="92"/>
      <c r="RPH1" s="92"/>
      <c r="RPI1" s="92"/>
      <c r="RPJ1" s="92"/>
      <c r="RPK1" s="92"/>
      <c r="RPL1" s="92"/>
      <c r="RPM1" s="92"/>
      <c r="RPN1" s="92"/>
      <c r="RPO1" s="92"/>
      <c r="RPP1" s="92"/>
      <c r="RPQ1" s="92"/>
      <c r="RPR1" s="92"/>
      <c r="RPS1" s="92"/>
      <c r="RPT1" s="92"/>
      <c r="RPU1" s="92"/>
      <c r="RPV1" s="92"/>
      <c r="RPW1" s="92"/>
      <c r="RPX1" s="92"/>
      <c r="RPY1" s="92"/>
      <c r="RPZ1" s="92"/>
      <c r="RQA1" s="92"/>
      <c r="RQB1" s="92"/>
      <c r="RQC1" s="92"/>
      <c r="RQD1" s="92"/>
      <c r="RQE1" s="92"/>
      <c r="RQF1" s="92"/>
      <c r="RQG1" s="92"/>
      <c r="RQH1" s="92"/>
      <c r="RQI1" s="92"/>
      <c r="RQJ1" s="92"/>
      <c r="RQK1" s="92"/>
      <c r="RQL1" s="92"/>
      <c r="RQM1" s="92"/>
      <c r="RQN1" s="92"/>
      <c r="RQO1" s="92"/>
      <c r="RQP1" s="92"/>
      <c r="RQQ1" s="92"/>
      <c r="RQR1" s="92"/>
      <c r="RQS1" s="92"/>
      <c r="RQT1" s="92"/>
      <c r="RQU1" s="92"/>
      <c r="RQV1" s="92"/>
      <c r="RQW1" s="92"/>
      <c r="RQX1" s="92"/>
      <c r="RQY1" s="92"/>
      <c r="RQZ1" s="92"/>
      <c r="RRA1" s="92"/>
      <c r="RRB1" s="92"/>
      <c r="RRC1" s="92"/>
      <c r="RRD1" s="92"/>
      <c r="RRE1" s="92"/>
      <c r="RRF1" s="92"/>
      <c r="RRG1" s="92"/>
      <c r="RRH1" s="92"/>
      <c r="RRI1" s="92"/>
      <c r="RRJ1" s="92"/>
      <c r="RRK1" s="92"/>
      <c r="RRL1" s="92"/>
      <c r="RRM1" s="92"/>
      <c r="RRN1" s="92"/>
      <c r="RRO1" s="92"/>
      <c r="RRP1" s="92"/>
      <c r="RRQ1" s="92"/>
      <c r="RRR1" s="92"/>
      <c r="RRS1" s="92"/>
      <c r="RRT1" s="92"/>
      <c r="RRU1" s="92"/>
      <c r="RRV1" s="92"/>
      <c r="RRW1" s="92"/>
      <c r="RRX1" s="92"/>
      <c r="RRY1" s="92"/>
      <c r="RRZ1" s="92"/>
      <c r="RSA1" s="92"/>
      <c r="RSB1" s="92"/>
      <c r="RSC1" s="92"/>
      <c r="RSD1" s="92"/>
      <c r="RSE1" s="92"/>
      <c r="RSF1" s="92"/>
      <c r="RSG1" s="92"/>
      <c r="RSH1" s="92"/>
      <c r="RSI1" s="92"/>
      <c r="RSJ1" s="92"/>
      <c r="RSK1" s="92"/>
      <c r="RSL1" s="92"/>
      <c r="RSM1" s="92"/>
      <c r="RSN1" s="92"/>
      <c r="RSO1" s="92"/>
      <c r="RSP1" s="92"/>
      <c r="RSQ1" s="92"/>
      <c r="RSR1" s="92"/>
      <c r="RSS1" s="92"/>
      <c r="RST1" s="92"/>
      <c r="RSU1" s="92"/>
      <c r="RSV1" s="92"/>
      <c r="RSW1" s="92"/>
      <c r="RSX1" s="92"/>
      <c r="RSY1" s="92"/>
      <c r="RSZ1" s="92"/>
      <c r="RTA1" s="92"/>
      <c r="RTB1" s="92"/>
      <c r="RTC1" s="92"/>
      <c r="RTD1" s="92"/>
      <c r="RTE1" s="92"/>
      <c r="RTF1" s="92"/>
      <c r="RTG1" s="92"/>
      <c r="RTH1" s="92"/>
      <c r="RTI1" s="92"/>
      <c r="RTJ1" s="92"/>
      <c r="RTK1" s="92"/>
      <c r="RTL1" s="92"/>
      <c r="RTM1" s="92"/>
      <c r="RTN1" s="92"/>
      <c r="RTO1" s="92"/>
      <c r="RTP1" s="92"/>
      <c r="RTQ1" s="92"/>
      <c r="RTR1" s="92"/>
      <c r="RTS1" s="92"/>
      <c r="RTT1" s="92"/>
      <c r="RTU1" s="92"/>
      <c r="RTV1" s="92"/>
      <c r="RTW1" s="92"/>
      <c r="RTX1" s="92"/>
      <c r="RTY1" s="92"/>
      <c r="RTZ1" s="92"/>
      <c r="RUA1" s="92"/>
      <c r="RUB1" s="92"/>
      <c r="RUC1" s="92"/>
      <c r="RUD1" s="92"/>
      <c r="RUE1" s="92"/>
      <c r="RUF1" s="92"/>
      <c r="RUG1" s="92"/>
      <c r="RUH1" s="92"/>
      <c r="RUI1" s="92"/>
      <c r="RUJ1" s="92"/>
      <c r="RUK1" s="92"/>
      <c r="RUL1" s="92"/>
      <c r="RUM1" s="92"/>
      <c r="RUN1" s="92"/>
      <c r="RUO1" s="92"/>
      <c r="RUP1" s="92"/>
      <c r="RUQ1" s="92"/>
      <c r="RUR1" s="92"/>
      <c r="RUS1" s="92"/>
      <c r="RUT1" s="92"/>
      <c r="RUU1" s="92"/>
      <c r="RUV1" s="92"/>
      <c r="RUW1" s="92"/>
      <c r="RUX1" s="92"/>
      <c r="RUY1" s="92"/>
      <c r="RUZ1" s="92"/>
      <c r="RVA1" s="92"/>
      <c r="RVB1" s="92"/>
      <c r="RVC1" s="92"/>
      <c r="RVD1" s="92"/>
      <c r="RVE1" s="92"/>
      <c r="RVF1" s="92"/>
      <c r="RVG1" s="92"/>
      <c r="RVH1" s="92"/>
      <c r="RVI1" s="92"/>
      <c r="RVJ1" s="92"/>
      <c r="RVK1" s="92"/>
      <c r="RVL1" s="92"/>
      <c r="RVM1" s="92"/>
      <c r="RVN1" s="92"/>
      <c r="RVO1" s="92"/>
      <c r="RVP1" s="92"/>
      <c r="RVQ1" s="92"/>
      <c r="RVR1" s="92"/>
      <c r="RVS1" s="92"/>
      <c r="RVT1" s="92"/>
      <c r="RVU1" s="92"/>
      <c r="RVV1" s="92"/>
      <c r="RVW1" s="92"/>
      <c r="RVX1" s="92"/>
      <c r="RVY1" s="92"/>
      <c r="RVZ1" s="92"/>
      <c r="RWA1" s="92"/>
      <c r="RWB1" s="92"/>
      <c r="RWC1" s="92"/>
      <c r="RWD1" s="92"/>
      <c r="RWE1" s="92"/>
      <c r="RWF1" s="92"/>
      <c r="RWG1" s="92"/>
      <c r="RWH1" s="92"/>
      <c r="RWI1" s="92"/>
      <c r="RWJ1" s="92"/>
      <c r="RWK1" s="92"/>
      <c r="RWL1" s="92"/>
      <c r="RWM1" s="92"/>
      <c r="RWN1" s="92"/>
      <c r="RWO1" s="92"/>
      <c r="RWP1" s="92"/>
      <c r="RWQ1" s="92"/>
      <c r="RWR1" s="92"/>
      <c r="RWS1" s="92"/>
      <c r="RWT1" s="92"/>
      <c r="RWU1" s="92"/>
      <c r="RWV1" s="92"/>
      <c r="RWW1" s="92"/>
      <c r="RWX1" s="92"/>
      <c r="RWY1" s="92"/>
      <c r="RWZ1" s="92"/>
      <c r="RXA1" s="92"/>
      <c r="RXB1" s="92"/>
      <c r="RXC1" s="92"/>
      <c r="RXD1" s="92"/>
      <c r="RXE1" s="92"/>
      <c r="RXF1" s="92"/>
      <c r="RXG1" s="92"/>
      <c r="RXH1" s="92"/>
      <c r="RXI1" s="92"/>
      <c r="RXJ1" s="92"/>
      <c r="RXK1" s="92"/>
      <c r="RXL1" s="92"/>
      <c r="RXM1" s="92"/>
      <c r="RXN1" s="92"/>
      <c r="RXO1" s="92"/>
      <c r="RXP1" s="92"/>
      <c r="RXQ1" s="92"/>
      <c r="RXR1" s="92"/>
      <c r="RXS1" s="92"/>
      <c r="RXT1" s="92"/>
      <c r="RXU1" s="92"/>
      <c r="RXV1" s="92"/>
      <c r="RXW1" s="92"/>
      <c r="RXX1" s="92"/>
      <c r="RXY1" s="92"/>
      <c r="RXZ1" s="92"/>
      <c r="RYA1" s="92"/>
      <c r="RYB1" s="92"/>
      <c r="RYC1" s="92"/>
      <c r="RYD1" s="92"/>
      <c r="RYE1" s="92"/>
      <c r="RYF1" s="92"/>
      <c r="RYG1" s="92"/>
      <c r="RYH1" s="92"/>
      <c r="RYI1" s="92"/>
      <c r="RYJ1" s="92"/>
      <c r="RYK1" s="92"/>
      <c r="RYL1" s="92"/>
      <c r="RYM1" s="92"/>
      <c r="RYN1" s="92"/>
      <c r="RYO1" s="92"/>
      <c r="RYP1" s="92"/>
      <c r="RYQ1" s="92"/>
      <c r="RYR1" s="92"/>
      <c r="RYS1" s="92"/>
      <c r="RYT1" s="92"/>
      <c r="RYU1" s="92"/>
      <c r="RYV1" s="92"/>
      <c r="RYW1" s="92"/>
      <c r="RYX1" s="92"/>
      <c r="RYY1" s="92"/>
      <c r="RYZ1" s="92"/>
      <c r="RZA1" s="92"/>
      <c r="RZB1" s="92"/>
      <c r="RZC1" s="92"/>
      <c r="RZD1" s="92"/>
      <c r="RZE1" s="92"/>
      <c r="RZF1" s="92"/>
      <c r="RZG1" s="92"/>
      <c r="RZH1" s="92"/>
      <c r="RZI1" s="92"/>
      <c r="RZJ1" s="92"/>
      <c r="RZK1" s="92"/>
      <c r="RZL1" s="92"/>
      <c r="RZM1" s="92"/>
      <c r="RZN1" s="92"/>
      <c r="RZO1" s="92"/>
      <c r="RZP1" s="92"/>
      <c r="RZQ1" s="92"/>
      <c r="RZR1" s="92"/>
      <c r="RZS1" s="92"/>
      <c r="RZT1" s="92"/>
      <c r="RZU1" s="92"/>
      <c r="RZV1" s="92"/>
      <c r="RZW1" s="92"/>
      <c r="RZX1" s="92"/>
      <c r="RZY1" s="92"/>
      <c r="RZZ1" s="92"/>
      <c r="SAA1" s="92"/>
      <c r="SAB1" s="92"/>
      <c r="SAC1" s="92"/>
      <c r="SAD1" s="92"/>
      <c r="SAE1" s="92"/>
      <c r="SAF1" s="92"/>
      <c r="SAG1" s="92"/>
      <c r="SAH1" s="92"/>
      <c r="SAI1" s="92"/>
      <c r="SAJ1" s="92"/>
      <c r="SAK1" s="92"/>
      <c r="SAL1" s="92"/>
      <c r="SAM1" s="92"/>
      <c r="SAN1" s="92"/>
      <c r="SAO1" s="92"/>
      <c r="SAP1" s="92"/>
      <c r="SAQ1" s="92"/>
      <c r="SAR1" s="92"/>
      <c r="SAS1" s="92"/>
      <c r="SAT1" s="92"/>
      <c r="SAU1" s="92"/>
      <c r="SAV1" s="92"/>
      <c r="SAW1" s="92"/>
      <c r="SAX1" s="92"/>
      <c r="SAY1" s="92"/>
      <c r="SAZ1" s="92"/>
      <c r="SBA1" s="92"/>
      <c r="SBB1" s="92"/>
      <c r="SBC1" s="92"/>
      <c r="SBD1" s="92"/>
      <c r="SBE1" s="92"/>
      <c r="SBF1" s="92"/>
      <c r="SBG1" s="92"/>
      <c r="SBH1" s="92"/>
      <c r="SBI1" s="92"/>
      <c r="SBJ1" s="92"/>
      <c r="SBK1" s="92"/>
      <c r="SBL1" s="92"/>
      <c r="SBM1" s="92"/>
      <c r="SBN1" s="92"/>
      <c r="SBO1" s="92"/>
      <c r="SBP1" s="92"/>
      <c r="SBQ1" s="92"/>
      <c r="SBR1" s="92"/>
      <c r="SBS1" s="92"/>
      <c r="SBT1" s="92"/>
      <c r="SBU1" s="92"/>
      <c r="SBV1" s="92"/>
      <c r="SBW1" s="92"/>
      <c r="SBX1" s="92"/>
      <c r="SBY1" s="92"/>
      <c r="SBZ1" s="92"/>
      <c r="SCA1" s="92"/>
      <c r="SCB1" s="92"/>
      <c r="SCC1" s="92"/>
      <c r="SCD1" s="92"/>
      <c r="SCE1" s="92"/>
      <c r="SCF1" s="92"/>
      <c r="SCG1" s="92"/>
      <c r="SCH1" s="92"/>
      <c r="SCI1" s="92"/>
      <c r="SCJ1" s="92"/>
      <c r="SCK1" s="92"/>
      <c r="SCL1" s="92"/>
      <c r="SCM1" s="92"/>
      <c r="SCN1" s="92"/>
      <c r="SCO1" s="92"/>
      <c r="SCP1" s="92"/>
      <c r="SCQ1" s="92"/>
      <c r="SCR1" s="92"/>
      <c r="SCS1" s="92"/>
      <c r="SCT1" s="92"/>
      <c r="SCU1" s="92"/>
      <c r="SCV1" s="92"/>
      <c r="SCW1" s="92"/>
      <c r="SCX1" s="92"/>
      <c r="SCY1" s="92"/>
      <c r="SCZ1" s="92"/>
      <c r="SDA1" s="92"/>
      <c r="SDB1" s="92"/>
      <c r="SDC1" s="92"/>
      <c r="SDD1" s="92"/>
      <c r="SDE1" s="92"/>
      <c r="SDF1" s="92"/>
      <c r="SDG1" s="92"/>
      <c r="SDH1" s="92"/>
      <c r="SDI1" s="92"/>
      <c r="SDJ1" s="92"/>
      <c r="SDK1" s="92"/>
      <c r="SDL1" s="92"/>
      <c r="SDM1" s="92"/>
      <c r="SDN1" s="92"/>
      <c r="SDO1" s="92"/>
      <c r="SDP1" s="92"/>
      <c r="SDQ1" s="92"/>
      <c r="SDR1" s="92"/>
      <c r="SDS1" s="92"/>
      <c r="SDT1" s="92"/>
      <c r="SDU1" s="92"/>
      <c r="SDV1" s="92"/>
      <c r="SDW1" s="92"/>
      <c r="SDX1" s="92"/>
      <c r="SDY1" s="92"/>
      <c r="SDZ1" s="92"/>
      <c r="SEA1" s="92"/>
      <c r="SEB1" s="92"/>
      <c r="SEC1" s="92"/>
      <c r="SED1" s="92"/>
      <c r="SEE1" s="92"/>
      <c r="SEF1" s="92"/>
      <c r="SEG1" s="92"/>
      <c r="SEH1" s="92"/>
      <c r="SEI1" s="92"/>
      <c r="SEJ1" s="92"/>
      <c r="SEK1" s="92"/>
      <c r="SEL1" s="92"/>
      <c r="SEM1" s="92"/>
      <c r="SEN1" s="92"/>
      <c r="SEO1" s="92"/>
      <c r="SEP1" s="92"/>
      <c r="SEQ1" s="92"/>
      <c r="SER1" s="92"/>
      <c r="SES1" s="92"/>
      <c r="SET1" s="92"/>
      <c r="SEU1" s="92"/>
      <c r="SEV1" s="92"/>
      <c r="SEW1" s="92"/>
      <c r="SEX1" s="92"/>
      <c r="SEY1" s="92"/>
      <c r="SEZ1" s="92"/>
      <c r="SFA1" s="92"/>
      <c r="SFB1" s="92"/>
      <c r="SFC1" s="92"/>
      <c r="SFD1" s="92"/>
      <c r="SFE1" s="92"/>
      <c r="SFF1" s="92"/>
      <c r="SFG1" s="92"/>
      <c r="SFH1" s="92"/>
      <c r="SFI1" s="92"/>
      <c r="SFJ1" s="92"/>
      <c r="SFK1" s="92"/>
      <c r="SFL1" s="92"/>
      <c r="SFM1" s="92"/>
      <c r="SFN1" s="92"/>
      <c r="SFO1" s="92"/>
      <c r="SFP1" s="92"/>
      <c r="SFQ1" s="92"/>
      <c r="SFR1" s="92"/>
      <c r="SFS1" s="92"/>
      <c r="SFT1" s="92"/>
      <c r="SFU1" s="92"/>
      <c r="SFV1" s="92"/>
      <c r="SFW1" s="92"/>
      <c r="SFX1" s="92"/>
      <c r="SFY1" s="92"/>
      <c r="SFZ1" s="92"/>
      <c r="SGA1" s="92"/>
      <c r="SGB1" s="92"/>
      <c r="SGC1" s="92"/>
      <c r="SGD1" s="92"/>
      <c r="SGE1" s="92"/>
      <c r="SGF1" s="92"/>
      <c r="SGG1" s="92"/>
      <c r="SGH1" s="92"/>
      <c r="SGI1" s="92"/>
      <c r="SGJ1" s="92"/>
      <c r="SGK1" s="92"/>
      <c r="SGL1" s="92"/>
      <c r="SGM1" s="92"/>
      <c r="SGN1" s="92"/>
      <c r="SGO1" s="92"/>
      <c r="SGP1" s="92"/>
      <c r="SGQ1" s="92"/>
      <c r="SGR1" s="92"/>
      <c r="SGS1" s="92"/>
      <c r="SGT1" s="92"/>
      <c r="SGU1" s="92"/>
      <c r="SGV1" s="92"/>
      <c r="SGW1" s="92"/>
      <c r="SGX1" s="92"/>
      <c r="SGY1" s="92"/>
      <c r="SGZ1" s="92"/>
      <c r="SHA1" s="92"/>
      <c r="SHB1" s="92"/>
      <c r="SHC1" s="92"/>
      <c r="SHD1" s="92"/>
      <c r="SHE1" s="92"/>
      <c r="SHF1" s="92"/>
      <c r="SHG1" s="92"/>
      <c r="SHH1" s="92"/>
      <c r="SHI1" s="92"/>
      <c r="SHJ1" s="92"/>
      <c r="SHK1" s="92"/>
      <c r="SHL1" s="92"/>
      <c r="SHM1" s="92"/>
      <c r="SHN1" s="92"/>
      <c r="SHO1" s="92"/>
      <c r="SHP1" s="92"/>
      <c r="SHQ1" s="92"/>
      <c r="SHR1" s="92"/>
      <c r="SHS1" s="92"/>
      <c r="SHT1" s="92"/>
      <c r="SHU1" s="92"/>
      <c r="SHV1" s="92"/>
      <c r="SHW1" s="92"/>
      <c r="SHX1" s="92"/>
      <c r="SHY1" s="92"/>
      <c r="SHZ1" s="92"/>
      <c r="SIA1" s="92"/>
      <c r="SIB1" s="92"/>
      <c r="SIC1" s="92"/>
      <c r="SID1" s="92"/>
      <c r="SIE1" s="92"/>
      <c r="SIF1" s="92"/>
      <c r="SIG1" s="92"/>
      <c r="SIH1" s="92"/>
      <c r="SII1" s="92"/>
      <c r="SIJ1" s="92"/>
      <c r="SIK1" s="92"/>
      <c r="SIL1" s="92"/>
      <c r="SIM1" s="92"/>
      <c r="SIN1" s="92"/>
      <c r="SIO1" s="92"/>
      <c r="SIP1" s="92"/>
      <c r="SIQ1" s="92"/>
      <c r="SIR1" s="92"/>
      <c r="SIS1" s="92"/>
      <c r="SIT1" s="92"/>
      <c r="SIU1" s="92"/>
      <c r="SIV1" s="92"/>
      <c r="SIW1" s="92"/>
      <c r="SIX1" s="92"/>
      <c r="SIY1" s="92"/>
      <c r="SIZ1" s="92"/>
      <c r="SJA1" s="92"/>
      <c r="SJB1" s="92"/>
      <c r="SJC1" s="92"/>
      <c r="SJD1" s="92"/>
      <c r="SJE1" s="92"/>
      <c r="SJF1" s="92"/>
      <c r="SJG1" s="92"/>
      <c r="SJH1" s="92"/>
      <c r="SJI1" s="92"/>
      <c r="SJJ1" s="92"/>
      <c r="SJK1" s="92"/>
      <c r="SJL1" s="92"/>
      <c r="SJM1" s="92"/>
      <c r="SJN1" s="92"/>
      <c r="SJO1" s="92"/>
      <c r="SJP1" s="92"/>
      <c r="SJQ1" s="92"/>
      <c r="SJR1" s="92"/>
      <c r="SJS1" s="92"/>
      <c r="SJT1" s="92"/>
      <c r="SJU1" s="92"/>
      <c r="SJV1" s="92"/>
      <c r="SJW1" s="92"/>
      <c r="SJX1" s="92"/>
      <c r="SJY1" s="92"/>
      <c r="SJZ1" s="92"/>
      <c r="SKA1" s="92"/>
      <c r="SKB1" s="92"/>
      <c r="SKC1" s="92"/>
      <c r="SKD1" s="92"/>
      <c r="SKE1" s="92"/>
      <c r="SKF1" s="92"/>
      <c r="SKG1" s="92"/>
      <c r="SKH1" s="92"/>
      <c r="SKI1" s="92"/>
      <c r="SKJ1" s="92"/>
      <c r="SKK1" s="92"/>
      <c r="SKL1" s="92"/>
      <c r="SKM1" s="92"/>
      <c r="SKN1" s="92"/>
      <c r="SKO1" s="92"/>
      <c r="SKP1" s="92"/>
      <c r="SKQ1" s="92"/>
      <c r="SKR1" s="92"/>
      <c r="SKS1" s="92"/>
      <c r="SKT1" s="92"/>
      <c r="SKU1" s="92"/>
      <c r="SKV1" s="92"/>
      <c r="SKW1" s="92"/>
      <c r="SKX1" s="92"/>
      <c r="SKY1" s="92"/>
      <c r="SKZ1" s="92"/>
      <c r="SLA1" s="92"/>
      <c r="SLB1" s="92"/>
      <c r="SLC1" s="92"/>
      <c r="SLD1" s="92"/>
      <c r="SLE1" s="92"/>
      <c r="SLF1" s="92"/>
      <c r="SLG1" s="92"/>
      <c r="SLH1" s="92"/>
      <c r="SLI1" s="92"/>
      <c r="SLJ1" s="92"/>
      <c r="SLK1" s="92"/>
      <c r="SLL1" s="92"/>
      <c r="SLM1" s="92"/>
      <c r="SLN1" s="92"/>
      <c r="SLO1" s="92"/>
      <c r="SLP1" s="92"/>
      <c r="SLQ1" s="92"/>
      <c r="SLR1" s="92"/>
      <c r="SLS1" s="92"/>
      <c r="SLT1" s="92"/>
      <c r="SLU1" s="92"/>
      <c r="SLV1" s="92"/>
      <c r="SLW1" s="92"/>
      <c r="SLX1" s="92"/>
      <c r="SLY1" s="92"/>
      <c r="SLZ1" s="92"/>
      <c r="SMA1" s="92"/>
      <c r="SMB1" s="92"/>
      <c r="SMC1" s="92"/>
      <c r="SMD1" s="92"/>
      <c r="SME1" s="92"/>
      <c r="SMF1" s="92"/>
      <c r="SMG1" s="92"/>
      <c r="SMH1" s="92"/>
      <c r="SMI1" s="92"/>
      <c r="SMJ1" s="92"/>
      <c r="SMK1" s="92"/>
      <c r="SML1" s="92"/>
      <c r="SMM1" s="92"/>
      <c r="SMN1" s="92"/>
      <c r="SMO1" s="92"/>
      <c r="SMP1" s="92"/>
      <c r="SMQ1" s="92"/>
      <c r="SMR1" s="92"/>
      <c r="SMS1" s="92"/>
      <c r="SMT1" s="92"/>
      <c r="SMU1" s="92"/>
      <c r="SMV1" s="92"/>
      <c r="SMW1" s="92"/>
      <c r="SMX1" s="92"/>
      <c r="SMY1" s="92"/>
      <c r="SMZ1" s="92"/>
      <c r="SNA1" s="92"/>
      <c r="SNB1" s="92"/>
      <c r="SNC1" s="92"/>
      <c r="SND1" s="92"/>
      <c r="SNE1" s="92"/>
      <c r="SNF1" s="92"/>
      <c r="SNG1" s="92"/>
      <c r="SNH1" s="92"/>
      <c r="SNI1" s="92"/>
      <c r="SNJ1" s="92"/>
      <c r="SNK1" s="92"/>
      <c r="SNL1" s="92"/>
      <c r="SNM1" s="92"/>
      <c r="SNN1" s="92"/>
      <c r="SNO1" s="92"/>
      <c r="SNP1" s="92"/>
      <c r="SNQ1" s="92"/>
      <c r="SNR1" s="92"/>
      <c r="SNS1" s="92"/>
      <c r="SNT1" s="92"/>
      <c r="SNU1" s="92"/>
      <c r="SNV1" s="92"/>
      <c r="SNW1" s="92"/>
      <c r="SNX1" s="92"/>
      <c r="SNY1" s="92"/>
      <c r="SNZ1" s="92"/>
      <c r="SOA1" s="92"/>
      <c r="SOB1" s="92"/>
      <c r="SOC1" s="92"/>
      <c r="SOD1" s="92"/>
      <c r="SOE1" s="92"/>
      <c r="SOF1" s="92"/>
      <c r="SOG1" s="92"/>
      <c r="SOH1" s="92"/>
      <c r="SOI1" s="92"/>
      <c r="SOJ1" s="92"/>
      <c r="SOK1" s="92"/>
      <c r="SOL1" s="92"/>
      <c r="SOM1" s="92"/>
      <c r="SON1" s="92"/>
      <c r="SOO1" s="92"/>
      <c r="SOP1" s="92"/>
      <c r="SOQ1" s="92"/>
      <c r="SOR1" s="92"/>
      <c r="SOS1" s="92"/>
      <c r="SOT1" s="92"/>
      <c r="SOU1" s="92"/>
      <c r="SOV1" s="92"/>
      <c r="SOW1" s="92"/>
      <c r="SOX1" s="92"/>
      <c r="SOY1" s="92"/>
      <c r="SOZ1" s="92"/>
      <c r="SPA1" s="92"/>
      <c r="SPB1" s="92"/>
      <c r="SPC1" s="92"/>
      <c r="SPD1" s="92"/>
      <c r="SPE1" s="92"/>
      <c r="SPF1" s="92"/>
      <c r="SPG1" s="92"/>
      <c r="SPH1" s="92"/>
      <c r="SPI1" s="92"/>
      <c r="SPJ1" s="92"/>
      <c r="SPK1" s="92"/>
      <c r="SPL1" s="92"/>
      <c r="SPM1" s="92"/>
      <c r="SPN1" s="92"/>
      <c r="SPO1" s="92"/>
      <c r="SPP1" s="92"/>
      <c r="SPQ1" s="92"/>
      <c r="SPR1" s="92"/>
      <c r="SPS1" s="92"/>
      <c r="SPT1" s="92"/>
      <c r="SPU1" s="92"/>
      <c r="SPV1" s="92"/>
      <c r="SPW1" s="92"/>
      <c r="SPX1" s="92"/>
      <c r="SPY1" s="92"/>
      <c r="SPZ1" s="92"/>
      <c r="SQA1" s="92"/>
      <c r="SQB1" s="92"/>
      <c r="SQC1" s="92"/>
      <c r="SQD1" s="92"/>
      <c r="SQE1" s="92"/>
      <c r="SQF1" s="92"/>
      <c r="SQG1" s="92"/>
      <c r="SQH1" s="92"/>
      <c r="SQI1" s="92"/>
      <c r="SQJ1" s="92"/>
      <c r="SQK1" s="92"/>
      <c r="SQL1" s="92"/>
      <c r="SQM1" s="92"/>
      <c r="SQN1" s="92"/>
      <c r="SQO1" s="92"/>
      <c r="SQP1" s="92"/>
      <c r="SQQ1" s="92"/>
      <c r="SQR1" s="92"/>
      <c r="SQS1" s="92"/>
      <c r="SQT1" s="92"/>
      <c r="SQU1" s="92"/>
      <c r="SQV1" s="92"/>
      <c r="SQW1" s="92"/>
      <c r="SQX1" s="92"/>
      <c r="SQY1" s="92"/>
      <c r="SQZ1" s="92"/>
      <c r="SRA1" s="92"/>
      <c r="SRB1" s="92"/>
      <c r="SRC1" s="92"/>
      <c r="SRD1" s="92"/>
      <c r="SRE1" s="92"/>
      <c r="SRF1" s="92"/>
      <c r="SRG1" s="92"/>
      <c r="SRH1" s="92"/>
      <c r="SRI1" s="92"/>
      <c r="SRJ1" s="92"/>
      <c r="SRK1" s="92"/>
      <c r="SRL1" s="92"/>
      <c r="SRM1" s="92"/>
      <c r="SRN1" s="92"/>
      <c r="SRO1" s="92"/>
      <c r="SRP1" s="92"/>
      <c r="SRQ1" s="92"/>
      <c r="SRR1" s="92"/>
      <c r="SRS1" s="92"/>
      <c r="SRT1" s="92"/>
      <c r="SRU1" s="92"/>
      <c r="SRV1" s="92"/>
      <c r="SRW1" s="92"/>
      <c r="SRX1" s="92"/>
      <c r="SRY1" s="92"/>
      <c r="SRZ1" s="92"/>
      <c r="SSA1" s="92"/>
      <c r="SSB1" s="92"/>
      <c r="SSC1" s="92"/>
      <c r="SSD1" s="92"/>
      <c r="SSE1" s="92"/>
      <c r="SSF1" s="92"/>
      <c r="SSG1" s="92"/>
      <c r="SSH1" s="92"/>
      <c r="SSI1" s="92"/>
      <c r="SSJ1" s="92"/>
      <c r="SSK1" s="92"/>
      <c r="SSL1" s="92"/>
      <c r="SSM1" s="92"/>
      <c r="SSN1" s="92"/>
      <c r="SSO1" s="92"/>
      <c r="SSP1" s="92"/>
      <c r="SSQ1" s="92"/>
      <c r="SSR1" s="92"/>
      <c r="SSS1" s="92"/>
      <c r="SST1" s="92"/>
      <c r="SSU1" s="92"/>
      <c r="SSV1" s="92"/>
      <c r="SSW1" s="92"/>
      <c r="SSX1" s="92"/>
      <c r="SSY1" s="92"/>
      <c r="SSZ1" s="92"/>
      <c r="STA1" s="92"/>
      <c r="STB1" s="92"/>
      <c r="STC1" s="92"/>
      <c r="STD1" s="92"/>
      <c r="STE1" s="92"/>
      <c r="STF1" s="92"/>
      <c r="STG1" s="92"/>
      <c r="STH1" s="92"/>
      <c r="STI1" s="92"/>
      <c r="STJ1" s="92"/>
      <c r="STK1" s="92"/>
      <c r="STL1" s="92"/>
      <c r="STM1" s="92"/>
      <c r="STN1" s="92"/>
      <c r="STO1" s="92"/>
      <c r="STP1" s="92"/>
      <c r="STQ1" s="92"/>
      <c r="STR1" s="92"/>
      <c r="STS1" s="92"/>
      <c r="STT1" s="92"/>
      <c r="STU1" s="92"/>
      <c r="STV1" s="92"/>
      <c r="STW1" s="92"/>
      <c r="STX1" s="92"/>
      <c r="STY1" s="92"/>
      <c r="STZ1" s="92"/>
      <c r="SUA1" s="92"/>
      <c r="SUB1" s="92"/>
      <c r="SUC1" s="92"/>
      <c r="SUD1" s="92"/>
      <c r="SUE1" s="92"/>
      <c r="SUF1" s="92"/>
      <c r="SUG1" s="92"/>
      <c r="SUH1" s="92"/>
      <c r="SUI1" s="92"/>
      <c r="SUJ1" s="92"/>
      <c r="SUK1" s="92"/>
      <c r="SUL1" s="92"/>
      <c r="SUM1" s="92"/>
      <c r="SUN1" s="92"/>
      <c r="SUO1" s="92"/>
      <c r="SUP1" s="92"/>
      <c r="SUQ1" s="92"/>
      <c r="SUR1" s="92"/>
      <c r="SUS1" s="92"/>
      <c r="SUT1" s="92"/>
      <c r="SUU1" s="92"/>
      <c r="SUV1" s="92"/>
      <c r="SUW1" s="92"/>
      <c r="SUX1" s="92"/>
      <c r="SUY1" s="92"/>
      <c r="SUZ1" s="92"/>
      <c r="SVA1" s="92"/>
      <c r="SVB1" s="92"/>
      <c r="SVC1" s="92"/>
      <c r="SVD1" s="92"/>
      <c r="SVE1" s="92"/>
      <c r="SVF1" s="92"/>
      <c r="SVG1" s="92"/>
      <c r="SVH1" s="92"/>
      <c r="SVI1" s="92"/>
      <c r="SVJ1" s="92"/>
      <c r="SVK1" s="92"/>
      <c r="SVL1" s="92"/>
      <c r="SVM1" s="92"/>
      <c r="SVN1" s="92"/>
      <c r="SVO1" s="92"/>
      <c r="SVP1" s="92"/>
      <c r="SVQ1" s="92"/>
      <c r="SVR1" s="92"/>
      <c r="SVS1" s="92"/>
      <c r="SVT1" s="92"/>
      <c r="SVU1" s="92"/>
      <c r="SVV1" s="92"/>
      <c r="SVW1" s="92"/>
      <c r="SVX1" s="92"/>
      <c r="SVY1" s="92"/>
      <c r="SVZ1" s="92"/>
      <c r="SWA1" s="92"/>
      <c r="SWB1" s="92"/>
      <c r="SWC1" s="92"/>
      <c r="SWD1" s="92"/>
      <c r="SWE1" s="92"/>
      <c r="SWF1" s="92"/>
      <c r="SWG1" s="92"/>
      <c r="SWH1" s="92"/>
      <c r="SWI1" s="92"/>
      <c r="SWJ1" s="92"/>
      <c r="SWK1" s="92"/>
      <c r="SWL1" s="92"/>
      <c r="SWM1" s="92"/>
      <c r="SWN1" s="92"/>
      <c r="SWO1" s="92"/>
      <c r="SWP1" s="92"/>
      <c r="SWQ1" s="92"/>
      <c r="SWR1" s="92"/>
      <c r="SWS1" s="92"/>
      <c r="SWT1" s="92"/>
      <c r="SWU1" s="92"/>
      <c r="SWV1" s="92"/>
      <c r="SWW1" s="92"/>
      <c r="SWX1" s="92"/>
      <c r="SWY1" s="92"/>
      <c r="SWZ1" s="92"/>
      <c r="SXA1" s="92"/>
      <c r="SXB1" s="92"/>
      <c r="SXC1" s="92"/>
      <c r="SXD1" s="92"/>
      <c r="SXE1" s="92"/>
      <c r="SXF1" s="92"/>
      <c r="SXG1" s="92"/>
      <c r="SXH1" s="92"/>
      <c r="SXI1" s="92"/>
      <c r="SXJ1" s="92"/>
      <c r="SXK1" s="92"/>
      <c r="SXL1" s="92"/>
      <c r="SXM1" s="92"/>
      <c r="SXN1" s="92"/>
      <c r="SXO1" s="92"/>
      <c r="SXP1" s="92"/>
      <c r="SXQ1" s="92"/>
      <c r="SXR1" s="92"/>
      <c r="SXS1" s="92"/>
      <c r="SXT1" s="92"/>
      <c r="SXU1" s="92"/>
      <c r="SXV1" s="92"/>
      <c r="SXW1" s="92"/>
      <c r="SXX1" s="92"/>
      <c r="SXY1" s="92"/>
      <c r="SXZ1" s="92"/>
      <c r="SYA1" s="92"/>
      <c r="SYB1" s="92"/>
      <c r="SYC1" s="92"/>
      <c r="SYD1" s="92"/>
      <c r="SYE1" s="92"/>
      <c r="SYF1" s="92"/>
      <c r="SYG1" s="92"/>
      <c r="SYH1" s="92"/>
      <c r="SYI1" s="92"/>
      <c r="SYJ1" s="92"/>
      <c r="SYK1" s="92"/>
      <c r="SYL1" s="92"/>
      <c r="SYM1" s="92"/>
      <c r="SYN1" s="92"/>
      <c r="SYO1" s="92"/>
      <c r="SYP1" s="92"/>
      <c r="SYQ1" s="92"/>
      <c r="SYR1" s="92"/>
      <c r="SYS1" s="92"/>
      <c r="SYT1" s="92"/>
      <c r="SYU1" s="92"/>
      <c r="SYV1" s="92"/>
      <c r="SYW1" s="92"/>
      <c r="SYX1" s="92"/>
      <c r="SYY1" s="92"/>
      <c r="SYZ1" s="92"/>
      <c r="SZA1" s="92"/>
      <c r="SZB1" s="92"/>
      <c r="SZC1" s="92"/>
      <c r="SZD1" s="92"/>
      <c r="SZE1" s="92"/>
      <c r="SZF1" s="92"/>
      <c r="SZG1" s="92"/>
      <c r="SZH1" s="92"/>
      <c r="SZI1" s="92"/>
      <c r="SZJ1" s="92"/>
      <c r="SZK1" s="92"/>
      <c r="SZL1" s="92"/>
      <c r="SZM1" s="92"/>
      <c r="SZN1" s="92"/>
      <c r="SZO1" s="92"/>
      <c r="SZP1" s="92"/>
      <c r="SZQ1" s="92"/>
      <c r="SZR1" s="92"/>
      <c r="SZS1" s="92"/>
      <c r="SZT1" s="92"/>
      <c r="SZU1" s="92"/>
      <c r="SZV1" s="92"/>
      <c r="SZW1" s="92"/>
      <c r="SZX1" s="92"/>
      <c r="SZY1" s="92"/>
      <c r="SZZ1" s="92"/>
      <c r="TAA1" s="92"/>
      <c r="TAB1" s="92"/>
      <c r="TAC1" s="92"/>
      <c r="TAD1" s="92"/>
      <c r="TAE1" s="92"/>
      <c r="TAF1" s="92"/>
      <c r="TAG1" s="92"/>
      <c r="TAH1" s="92"/>
      <c r="TAI1" s="92"/>
      <c r="TAJ1" s="92"/>
      <c r="TAK1" s="92"/>
      <c r="TAL1" s="92"/>
      <c r="TAM1" s="92"/>
      <c r="TAN1" s="92"/>
      <c r="TAO1" s="92"/>
      <c r="TAP1" s="92"/>
      <c r="TAQ1" s="92"/>
      <c r="TAR1" s="92"/>
      <c r="TAS1" s="92"/>
      <c r="TAT1" s="92"/>
      <c r="TAU1" s="92"/>
      <c r="TAV1" s="92"/>
      <c r="TAW1" s="92"/>
      <c r="TAX1" s="92"/>
      <c r="TAY1" s="92"/>
      <c r="TAZ1" s="92"/>
      <c r="TBA1" s="92"/>
      <c r="TBB1" s="92"/>
      <c r="TBC1" s="92"/>
      <c r="TBD1" s="92"/>
      <c r="TBE1" s="92"/>
      <c r="TBF1" s="92"/>
      <c r="TBG1" s="92"/>
      <c r="TBH1" s="92"/>
      <c r="TBI1" s="92"/>
      <c r="TBJ1" s="92"/>
      <c r="TBK1" s="92"/>
      <c r="TBL1" s="92"/>
      <c r="TBM1" s="92"/>
      <c r="TBN1" s="92"/>
      <c r="TBO1" s="92"/>
      <c r="TBP1" s="92"/>
      <c r="TBQ1" s="92"/>
      <c r="TBR1" s="92"/>
      <c r="TBS1" s="92"/>
      <c r="TBT1" s="92"/>
      <c r="TBU1" s="92"/>
      <c r="TBV1" s="92"/>
      <c r="TBW1" s="92"/>
      <c r="TBX1" s="92"/>
      <c r="TBY1" s="92"/>
      <c r="TBZ1" s="92"/>
      <c r="TCA1" s="92"/>
      <c r="TCB1" s="92"/>
      <c r="TCC1" s="92"/>
      <c r="TCD1" s="92"/>
      <c r="TCE1" s="92"/>
      <c r="TCF1" s="92"/>
      <c r="TCG1" s="92"/>
      <c r="TCH1" s="92"/>
      <c r="TCI1" s="92"/>
      <c r="TCJ1" s="92"/>
      <c r="TCK1" s="92"/>
      <c r="TCL1" s="92"/>
      <c r="TCM1" s="92"/>
      <c r="TCN1" s="92"/>
      <c r="TCO1" s="92"/>
      <c r="TCP1" s="92"/>
      <c r="TCQ1" s="92"/>
      <c r="TCR1" s="92"/>
      <c r="TCS1" s="92"/>
      <c r="TCT1" s="92"/>
      <c r="TCU1" s="92"/>
      <c r="TCV1" s="92"/>
      <c r="TCW1" s="92"/>
      <c r="TCX1" s="92"/>
      <c r="TCY1" s="92"/>
      <c r="TCZ1" s="92"/>
      <c r="TDA1" s="92"/>
      <c r="TDB1" s="92"/>
      <c r="TDC1" s="92"/>
      <c r="TDD1" s="92"/>
      <c r="TDE1" s="92"/>
      <c r="TDF1" s="92"/>
      <c r="TDG1" s="92"/>
      <c r="TDH1" s="92"/>
      <c r="TDI1" s="92"/>
      <c r="TDJ1" s="92"/>
      <c r="TDK1" s="92"/>
      <c r="TDL1" s="92"/>
      <c r="TDM1" s="92"/>
      <c r="TDN1" s="92"/>
      <c r="TDO1" s="92"/>
      <c r="TDP1" s="92"/>
      <c r="TDQ1" s="92"/>
      <c r="TDR1" s="92"/>
      <c r="TDS1" s="92"/>
      <c r="TDT1" s="92"/>
      <c r="TDU1" s="92"/>
      <c r="TDV1" s="92"/>
      <c r="TDW1" s="92"/>
      <c r="TDX1" s="92"/>
      <c r="TDY1" s="92"/>
      <c r="TDZ1" s="92"/>
      <c r="TEA1" s="92"/>
      <c r="TEB1" s="92"/>
      <c r="TEC1" s="92"/>
      <c r="TED1" s="92"/>
      <c r="TEE1" s="92"/>
      <c r="TEF1" s="92"/>
      <c r="TEG1" s="92"/>
      <c r="TEH1" s="92"/>
      <c r="TEI1" s="92"/>
      <c r="TEJ1" s="92"/>
      <c r="TEK1" s="92"/>
      <c r="TEL1" s="92"/>
      <c r="TEM1" s="92"/>
      <c r="TEN1" s="92"/>
      <c r="TEO1" s="92"/>
      <c r="TEP1" s="92"/>
      <c r="TEQ1" s="92"/>
      <c r="TER1" s="92"/>
      <c r="TES1" s="92"/>
      <c r="TET1" s="92"/>
      <c r="TEU1" s="92"/>
      <c r="TEV1" s="92"/>
      <c r="TEW1" s="92"/>
      <c r="TEX1" s="92"/>
      <c r="TEY1" s="92"/>
      <c r="TEZ1" s="92"/>
      <c r="TFA1" s="92"/>
      <c r="TFB1" s="92"/>
      <c r="TFC1" s="92"/>
      <c r="TFD1" s="92"/>
      <c r="TFE1" s="92"/>
      <c r="TFF1" s="92"/>
      <c r="TFG1" s="92"/>
      <c r="TFH1" s="92"/>
      <c r="TFI1" s="92"/>
      <c r="TFJ1" s="92"/>
      <c r="TFK1" s="92"/>
      <c r="TFL1" s="92"/>
      <c r="TFM1" s="92"/>
      <c r="TFN1" s="92"/>
      <c r="TFO1" s="92"/>
      <c r="TFP1" s="92"/>
      <c r="TFQ1" s="92"/>
      <c r="TFR1" s="92"/>
      <c r="TFS1" s="92"/>
      <c r="TFT1" s="92"/>
      <c r="TFU1" s="92"/>
      <c r="TFV1" s="92"/>
      <c r="TFW1" s="92"/>
      <c r="TFX1" s="92"/>
      <c r="TFY1" s="92"/>
      <c r="TFZ1" s="92"/>
      <c r="TGA1" s="92"/>
      <c r="TGB1" s="92"/>
      <c r="TGC1" s="92"/>
      <c r="TGD1" s="92"/>
      <c r="TGE1" s="92"/>
      <c r="TGF1" s="92"/>
      <c r="TGG1" s="92"/>
      <c r="TGH1" s="92"/>
      <c r="TGI1" s="92"/>
      <c r="TGJ1" s="92"/>
      <c r="TGK1" s="92"/>
      <c r="TGL1" s="92"/>
      <c r="TGM1" s="92"/>
      <c r="TGN1" s="92"/>
      <c r="TGO1" s="92"/>
      <c r="TGP1" s="92"/>
      <c r="TGQ1" s="92"/>
      <c r="TGR1" s="92"/>
      <c r="TGS1" s="92"/>
      <c r="TGT1" s="92"/>
      <c r="TGU1" s="92"/>
      <c r="TGV1" s="92"/>
      <c r="TGW1" s="92"/>
      <c r="TGX1" s="92"/>
      <c r="TGY1" s="92"/>
      <c r="TGZ1" s="92"/>
      <c r="THA1" s="92"/>
      <c r="THB1" s="92"/>
      <c r="THC1" s="92"/>
      <c r="THD1" s="92"/>
      <c r="THE1" s="92"/>
      <c r="THF1" s="92"/>
      <c r="THG1" s="92"/>
      <c r="THH1" s="92"/>
      <c r="THI1" s="92"/>
      <c r="THJ1" s="92"/>
      <c r="THK1" s="92"/>
      <c r="THL1" s="92"/>
      <c r="THM1" s="92"/>
      <c r="THN1" s="92"/>
      <c r="THO1" s="92"/>
      <c r="THP1" s="92"/>
      <c r="THQ1" s="92"/>
      <c r="THR1" s="92"/>
      <c r="THS1" s="92"/>
      <c r="THT1" s="92"/>
      <c r="THU1" s="92"/>
      <c r="THV1" s="92"/>
      <c r="THW1" s="92"/>
      <c r="THX1" s="92"/>
      <c r="THY1" s="92"/>
      <c r="THZ1" s="92"/>
      <c r="TIA1" s="92"/>
      <c r="TIB1" s="92"/>
      <c r="TIC1" s="92"/>
      <c r="TID1" s="92"/>
      <c r="TIE1" s="92"/>
      <c r="TIF1" s="92"/>
      <c r="TIG1" s="92"/>
      <c r="TIH1" s="92"/>
      <c r="TII1" s="92"/>
      <c r="TIJ1" s="92"/>
      <c r="TIK1" s="92"/>
      <c r="TIL1" s="92"/>
      <c r="TIM1" s="92"/>
      <c r="TIN1" s="92"/>
      <c r="TIO1" s="92"/>
      <c r="TIP1" s="92"/>
      <c r="TIQ1" s="92"/>
      <c r="TIR1" s="92"/>
      <c r="TIS1" s="92"/>
      <c r="TIT1" s="92"/>
      <c r="TIU1" s="92"/>
      <c r="TIV1" s="92"/>
      <c r="TIW1" s="92"/>
      <c r="TIX1" s="92"/>
      <c r="TIY1" s="92"/>
      <c r="TIZ1" s="92"/>
      <c r="TJA1" s="92"/>
      <c r="TJB1" s="92"/>
      <c r="TJC1" s="92"/>
      <c r="TJD1" s="92"/>
      <c r="TJE1" s="92"/>
      <c r="TJF1" s="92"/>
      <c r="TJG1" s="92"/>
      <c r="TJH1" s="92"/>
      <c r="TJI1" s="92"/>
      <c r="TJJ1" s="92"/>
      <c r="TJK1" s="92"/>
      <c r="TJL1" s="92"/>
      <c r="TJM1" s="92"/>
      <c r="TJN1" s="92"/>
      <c r="TJO1" s="92"/>
      <c r="TJP1" s="92"/>
      <c r="TJQ1" s="92"/>
      <c r="TJR1" s="92"/>
      <c r="TJS1" s="92"/>
      <c r="TJT1" s="92"/>
      <c r="TJU1" s="92"/>
      <c r="TJV1" s="92"/>
      <c r="TJW1" s="92"/>
      <c r="TJX1" s="92"/>
      <c r="TJY1" s="92"/>
      <c r="TJZ1" s="92"/>
      <c r="TKA1" s="92"/>
      <c r="TKB1" s="92"/>
      <c r="TKC1" s="92"/>
      <c r="TKD1" s="92"/>
      <c r="TKE1" s="92"/>
      <c r="TKF1" s="92"/>
      <c r="TKG1" s="92"/>
      <c r="TKH1" s="92"/>
      <c r="TKI1" s="92"/>
      <c r="TKJ1" s="92"/>
      <c r="TKK1" s="92"/>
      <c r="TKL1" s="92"/>
      <c r="TKM1" s="92"/>
      <c r="TKN1" s="92"/>
      <c r="TKO1" s="92"/>
      <c r="TKP1" s="92"/>
      <c r="TKQ1" s="92"/>
      <c r="TKR1" s="92"/>
      <c r="TKS1" s="92"/>
      <c r="TKT1" s="92"/>
      <c r="TKU1" s="92"/>
      <c r="TKV1" s="92"/>
      <c r="TKW1" s="92"/>
      <c r="TKX1" s="92"/>
      <c r="TKY1" s="92"/>
      <c r="TKZ1" s="92"/>
      <c r="TLA1" s="92"/>
      <c r="TLB1" s="92"/>
      <c r="TLC1" s="92"/>
      <c r="TLD1" s="92"/>
      <c r="TLE1" s="92"/>
      <c r="TLF1" s="92"/>
      <c r="TLG1" s="92"/>
      <c r="TLH1" s="92"/>
      <c r="TLI1" s="92"/>
      <c r="TLJ1" s="92"/>
      <c r="TLK1" s="92"/>
      <c r="TLL1" s="92"/>
      <c r="TLM1" s="92"/>
      <c r="TLN1" s="92"/>
      <c r="TLO1" s="92"/>
      <c r="TLP1" s="92"/>
      <c r="TLQ1" s="92"/>
      <c r="TLR1" s="92"/>
      <c r="TLS1" s="92"/>
      <c r="TLT1" s="92"/>
      <c r="TLU1" s="92"/>
      <c r="TLV1" s="92"/>
      <c r="TLW1" s="92"/>
      <c r="TLX1" s="92"/>
      <c r="TLY1" s="92"/>
      <c r="TLZ1" s="92"/>
      <c r="TMA1" s="92"/>
      <c r="TMB1" s="92"/>
      <c r="TMC1" s="92"/>
      <c r="TMD1" s="92"/>
      <c r="TME1" s="92"/>
      <c r="TMF1" s="92"/>
      <c r="TMG1" s="92"/>
      <c r="TMH1" s="92"/>
      <c r="TMI1" s="92"/>
      <c r="TMJ1" s="92"/>
      <c r="TMK1" s="92"/>
      <c r="TML1" s="92"/>
      <c r="TMM1" s="92"/>
      <c r="TMN1" s="92"/>
      <c r="TMO1" s="92"/>
      <c r="TMP1" s="92"/>
      <c r="TMQ1" s="92"/>
      <c r="TMR1" s="92"/>
      <c r="TMS1" s="92"/>
      <c r="TMT1" s="92"/>
      <c r="TMU1" s="92"/>
      <c r="TMV1" s="92"/>
      <c r="TMW1" s="92"/>
      <c r="TMX1" s="92"/>
      <c r="TMY1" s="92"/>
      <c r="TMZ1" s="92"/>
      <c r="TNA1" s="92"/>
      <c r="TNB1" s="92"/>
      <c r="TNC1" s="92"/>
      <c r="TND1" s="92"/>
      <c r="TNE1" s="92"/>
      <c r="TNF1" s="92"/>
      <c r="TNG1" s="92"/>
      <c r="TNH1" s="92"/>
      <c r="TNI1" s="92"/>
      <c r="TNJ1" s="92"/>
      <c r="TNK1" s="92"/>
      <c r="TNL1" s="92"/>
      <c r="TNM1" s="92"/>
      <c r="TNN1" s="92"/>
      <c r="TNO1" s="92"/>
      <c r="TNP1" s="92"/>
      <c r="TNQ1" s="92"/>
      <c r="TNR1" s="92"/>
      <c r="TNS1" s="92"/>
      <c r="TNT1" s="92"/>
      <c r="TNU1" s="92"/>
      <c r="TNV1" s="92"/>
      <c r="TNW1" s="92"/>
      <c r="TNX1" s="92"/>
      <c r="TNY1" s="92"/>
      <c r="TNZ1" s="92"/>
      <c r="TOA1" s="92"/>
      <c r="TOB1" s="92"/>
      <c r="TOC1" s="92"/>
      <c r="TOD1" s="92"/>
      <c r="TOE1" s="92"/>
      <c r="TOF1" s="92"/>
      <c r="TOG1" s="92"/>
      <c r="TOH1" s="92"/>
      <c r="TOI1" s="92"/>
      <c r="TOJ1" s="92"/>
      <c r="TOK1" s="92"/>
      <c r="TOL1" s="92"/>
      <c r="TOM1" s="92"/>
      <c r="TON1" s="92"/>
      <c r="TOO1" s="92"/>
      <c r="TOP1" s="92"/>
      <c r="TOQ1" s="92"/>
      <c r="TOR1" s="92"/>
      <c r="TOS1" s="92"/>
      <c r="TOT1" s="92"/>
      <c r="TOU1" s="92"/>
      <c r="TOV1" s="92"/>
      <c r="TOW1" s="92"/>
      <c r="TOX1" s="92"/>
      <c r="TOY1" s="92"/>
      <c r="TOZ1" s="92"/>
      <c r="TPA1" s="92"/>
      <c r="TPB1" s="92"/>
      <c r="TPC1" s="92"/>
      <c r="TPD1" s="92"/>
      <c r="TPE1" s="92"/>
      <c r="TPF1" s="92"/>
      <c r="TPG1" s="92"/>
      <c r="TPH1" s="92"/>
      <c r="TPI1" s="92"/>
      <c r="TPJ1" s="92"/>
      <c r="TPK1" s="92"/>
      <c r="TPL1" s="92"/>
      <c r="TPM1" s="92"/>
      <c r="TPN1" s="92"/>
      <c r="TPO1" s="92"/>
      <c r="TPP1" s="92"/>
      <c r="TPQ1" s="92"/>
      <c r="TPR1" s="92"/>
      <c r="TPS1" s="92"/>
      <c r="TPT1" s="92"/>
      <c r="TPU1" s="92"/>
      <c r="TPV1" s="92"/>
      <c r="TPW1" s="92"/>
      <c r="TPX1" s="92"/>
      <c r="TPY1" s="92"/>
      <c r="TPZ1" s="92"/>
      <c r="TQA1" s="92"/>
      <c r="TQB1" s="92"/>
      <c r="TQC1" s="92"/>
      <c r="TQD1" s="92"/>
      <c r="TQE1" s="92"/>
      <c r="TQF1" s="92"/>
      <c r="TQG1" s="92"/>
      <c r="TQH1" s="92"/>
      <c r="TQI1" s="92"/>
      <c r="TQJ1" s="92"/>
      <c r="TQK1" s="92"/>
      <c r="TQL1" s="92"/>
      <c r="TQM1" s="92"/>
      <c r="TQN1" s="92"/>
      <c r="TQO1" s="92"/>
      <c r="TQP1" s="92"/>
      <c r="TQQ1" s="92"/>
      <c r="TQR1" s="92"/>
      <c r="TQS1" s="92"/>
      <c r="TQT1" s="92"/>
      <c r="TQU1" s="92"/>
      <c r="TQV1" s="92"/>
      <c r="TQW1" s="92"/>
      <c r="TQX1" s="92"/>
      <c r="TQY1" s="92"/>
      <c r="TQZ1" s="92"/>
      <c r="TRA1" s="92"/>
      <c r="TRB1" s="92"/>
      <c r="TRC1" s="92"/>
      <c r="TRD1" s="92"/>
      <c r="TRE1" s="92"/>
      <c r="TRF1" s="92"/>
      <c r="TRG1" s="92"/>
      <c r="TRH1" s="92"/>
      <c r="TRI1" s="92"/>
      <c r="TRJ1" s="92"/>
      <c r="TRK1" s="92"/>
      <c r="TRL1" s="92"/>
      <c r="TRM1" s="92"/>
      <c r="TRN1" s="92"/>
      <c r="TRO1" s="92"/>
      <c r="TRP1" s="92"/>
      <c r="TRQ1" s="92"/>
      <c r="TRR1" s="92"/>
      <c r="TRS1" s="92"/>
      <c r="TRT1" s="92"/>
      <c r="TRU1" s="92"/>
      <c r="TRV1" s="92"/>
      <c r="TRW1" s="92"/>
      <c r="TRX1" s="92"/>
      <c r="TRY1" s="92"/>
      <c r="TRZ1" s="92"/>
      <c r="TSA1" s="92"/>
      <c r="TSB1" s="92"/>
      <c r="TSC1" s="92"/>
      <c r="TSD1" s="92"/>
      <c r="TSE1" s="92"/>
      <c r="TSF1" s="92"/>
      <c r="TSG1" s="92"/>
      <c r="TSH1" s="92"/>
      <c r="TSI1" s="92"/>
      <c r="TSJ1" s="92"/>
      <c r="TSK1" s="92"/>
      <c r="TSL1" s="92"/>
      <c r="TSM1" s="92"/>
      <c r="TSN1" s="92"/>
      <c r="TSO1" s="92"/>
      <c r="TSP1" s="92"/>
      <c r="TSQ1" s="92"/>
      <c r="TSR1" s="92"/>
      <c r="TSS1" s="92"/>
      <c r="TST1" s="92"/>
      <c r="TSU1" s="92"/>
      <c r="TSV1" s="92"/>
      <c r="TSW1" s="92"/>
      <c r="TSX1" s="92"/>
      <c r="TSY1" s="92"/>
      <c r="TSZ1" s="92"/>
      <c r="TTA1" s="92"/>
      <c r="TTB1" s="92"/>
      <c r="TTC1" s="92"/>
      <c r="TTD1" s="92"/>
      <c r="TTE1" s="92"/>
      <c r="TTF1" s="92"/>
      <c r="TTG1" s="92"/>
      <c r="TTH1" s="92"/>
      <c r="TTI1" s="92"/>
      <c r="TTJ1" s="92"/>
      <c r="TTK1" s="92"/>
      <c r="TTL1" s="92"/>
      <c r="TTM1" s="92"/>
      <c r="TTN1" s="92"/>
      <c r="TTO1" s="92"/>
      <c r="TTP1" s="92"/>
      <c r="TTQ1" s="92"/>
      <c r="TTR1" s="92"/>
      <c r="TTS1" s="92"/>
      <c r="TTT1" s="92"/>
      <c r="TTU1" s="92"/>
      <c r="TTV1" s="92"/>
      <c r="TTW1" s="92"/>
      <c r="TTX1" s="92"/>
      <c r="TTY1" s="92"/>
      <c r="TTZ1" s="92"/>
      <c r="TUA1" s="92"/>
      <c r="TUB1" s="92"/>
      <c r="TUC1" s="92"/>
      <c r="TUD1" s="92"/>
      <c r="TUE1" s="92"/>
      <c r="TUF1" s="92"/>
      <c r="TUG1" s="92"/>
      <c r="TUH1" s="92"/>
      <c r="TUI1" s="92"/>
      <c r="TUJ1" s="92"/>
      <c r="TUK1" s="92"/>
      <c r="TUL1" s="92"/>
      <c r="TUM1" s="92"/>
      <c r="TUN1" s="92"/>
      <c r="TUO1" s="92"/>
      <c r="TUP1" s="92"/>
      <c r="TUQ1" s="92"/>
      <c r="TUR1" s="92"/>
      <c r="TUS1" s="92"/>
      <c r="TUT1" s="92"/>
      <c r="TUU1" s="92"/>
      <c r="TUV1" s="92"/>
      <c r="TUW1" s="92"/>
      <c r="TUX1" s="92"/>
      <c r="TUY1" s="92"/>
      <c r="TUZ1" s="92"/>
      <c r="TVA1" s="92"/>
      <c r="TVB1" s="92"/>
      <c r="TVC1" s="92"/>
      <c r="TVD1" s="92"/>
      <c r="TVE1" s="92"/>
      <c r="TVF1" s="92"/>
      <c r="TVG1" s="92"/>
      <c r="TVH1" s="92"/>
      <c r="TVI1" s="92"/>
      <c r="TVJ1" s="92"/>
      <c r="TVK1" s="92"/>
      <c r="TVL1" s="92"/>
      <c r="TVM1" s="92"/>
      <c r="TVN1" s="92"/>
      <c r="TVO1" s="92"/>
      <c r="TVP1" s="92"/>
      <c r="TVQ1" s="92"/>
      <c r="TVR1" s="92"/>
      <c r="TVS1" s="92"/>
      <c r="TVT1" s="92"/>
      <c r="TVU1" s="92"/>
      <c r="TVV1" s="92"/>
      <c r="TVW1" s="92"/>
      <c r="TVX1" s="92"/>
      <c r="TVY1" s="92"/>
      <c r="TVZ1" s="92"/>
      <c r="TWA1" s="92"/>
      <c r="TWB1" s="92"/>
      <c r="TWC1" s="92"/>
      <c r="TWD1" s="92"/>
      <c r="TWE1" s="92"/>
      <c r="TWF1" s="92"/>
      <c r="TWG1" s="92"/>
      <c r="TWH1" s="92"/>
      <c r="TWI1" s="92"/>
      <c r="TWJ1" s="92"/>
      <c r="TWK1" s="92"/>
      <c r="TWL1" s="92"/>
      <c r="TWM1" s="92"/>
      <c r="TWN1" s="92"/>
      <c r="TWO1" s="92"/>
      <c r="TWP1" s="92"/>
      <c r="TWQ1" s="92"/>
      <c r="TWR1" s="92"/>
      <c r="TWS1" s="92"/>
      <c r="TWT1" s="92"/>
      <c r="TWU1" s="92"/>
      <c r="TWV1" s="92"/>
      <c r="TWW1" s="92"/>
      <c r="TWX1" s="92"/>
      <c r="TWY1" s="92"/>
      <c r="TWZ1" s="92"/>
      <c r="TXA1" s="92"/>
      <c r="TXB1" s="92"/>
      <c r="TXC1" s="92"/>
      <c r="TXD1" s="92"/>
      <c r="TXE1" s="92"/>
      <c r="TXF1" s="92"/>
      <c r="TXG1" s="92"/>
      <c r="TXH1" s="92"/>
      <c r="TXI1" s="92"/>
      <c r="TXJ1" s="92"/>
      <c r="TXK1" s="92"/>
      <c r="TXL1" s="92"/>
      <c r="TXM1" s="92"/>
      <c r="TXN1" s="92"/>
      <c r="TXO1" s="92"/>
      <c r="TXP1" s="92"/>
      <c r="TXQ1" s="92"/>
      <c r="TXR1" s="92"/>
      <c r="TXS1" s="92"/>
      <c r="TXT1" s="92"/>
      <c r="TXU1" s="92"/>
      <c r="TXV1" s="92"/>
      <c r="TXW1" s="92"/>
      <c r="TXX1" s="92"/>
      <c r="TXY1" s="92"/>
      <c r="TXZ1" s="92"/>
      <c r="TYA1" s="92"/>
      <c r="TYB1" s="92"/>
      <c r="TYC1" s="92"/>
      <c r="TYD1" s="92"/>
      <c r="TYE1" s="92"/>
      <c r="TYF1" s="92"/>
      <c r="TYG1" s="92"/>
      <c r="TYH1" s="92"/>
      <c r="TYI1" s="92"/>
      <c r="TYJ1" s="92"/>
      <c r="TYK1" s="92"/>
      <c r="TYL1" s="92"/>
      <c r="TYM1" s="92"/>
      <c r="TYN1" s="92"/>
      <c r="TYO1" s="92"/>
      <c r="TYP1" s="92"/>
      <c r="TYQ1" s="92"/>
      <c r="TYR1" s="92"/>
      <c r="TYS1" s="92"/>
      <c r="TYT1" s="92"/>
      <c r="TYU1" s="92"/>
      <c r="TYV1" s="92"/>
      <c r="TYW1" s="92"/>
      <c r="TYX1" s="92"/>
      <c r="TYY1" s="92"/>
      <c r="TYZ1" s="92"/>
      <c r="TZA1" s="92"/>
      <c r="TZB1" s="92"/>
      <c r="TZC1" s="92"/>
      <c r="TZD1" s="92"/>
      <c r="TZE1" s="92"/>
      <c r="TZF1" s="92"/>
      <c r="TZG1" s="92"/>
      <c r="TZH1" s="92"/>
      <c r="TZI1" s="92"/>
      <c r="TZJ1" s="92"/>
      <c r="TZK1" s="92"/>
      <c r="TZL1" s="92"/>
      <c r="TZM1" s="92"/>
      <c r="TZN1" s="92"/>
      <c r="TZO1" s="92"/>
      <c r="TZP1" s="92"/>
      <c r="TZQ1" s="92"/>
      <c r="TZR1" s="92"/>
      <c r="TZS1" s="92"/>
      <c r="TZT1" s="92"/>
      <c r="TZU1" s="92"/>
      <c r="TZV1" s="92"/>
      <c r="TZW1" s="92"/>
      <c r="TZX1" s="92"/>
      <c r="TZY1" s="92"/>
      <c r="TZZ1" s="92"/>
      <c r="UAA1" s="92"/>
      <c r="UAB1" s="92"/>
      <c r="UAC1" s="92"/>
      <c r="UAD1" s="92"/>
      <c r="UAE1" s="92"/>
      <c r="UAF1" s="92"/>
      <c r="UAG1" s="92"/>
      <c r="UAH1" s="92"/>
      <c r="UAI1" s="92"/>
      <c r="UAJ1" s="92"/>
      <c r="UAK1" s="92"/>
      <c r="UAL1" s="92"/>
      <c r="UAM1" s="92"/>
      <c r="UAN1" s="92"/>
      <c r="UAO1" s="92"/>
      <c r="UAP1" s="92"/>
      <c r="UAQ1" s="92"/>
      <c r="UAR1" s="92"/>
      <c r="UAS1" s="92"/>
      <c r="UAT1" s="92"/>
      <c r="UAU1" s="92"/>
      <c r="UAV1" s="92"/>
      <c r="UAW1" s="92"/>
      <c r="UAX1" s="92"/>
      <c r="UAY1" s="92"/>
      <c r="UAZ1" s="92"/>
      <c r="UBA1" s="92"/>
      <c r="UBB1" s="92"/>
      <c r="UBC1" s="92"/>
      <c r="UBD1" s="92"/>
      <c r="UBE1" s="92"/>
      <c r="UBF1" s="92"/>
      <c r="UBG1" s="92"/>
      <c r="UBH1" s="92"/>
      <c r="UBI1" s="92"/>
      <c r="UBJ1" s="92"/>
      <c r="UBK1" s="92"/>
      <c r="UBL1" s="92"/>
      <c r="UBM1" s="92"/>
      <c r="UBN1" s="92"/>
      <c r="UBO1" s="92"/>
      <c r="UBP1" s="92"/>
      <c r="UBQ1" s="92"/>
      <c r="UBR1" s="92"/>
      <c r="UBS1" s="92"/>
      <c r="UBT1" s="92"/>
      <c r="UBU1" s="92"/>
      <c r="UBV1" s="92"/>
      <c r="UBW1" s="92"/>
      <c r="UBX1" s="92"/>
      <c r="UBY1" s="92"/>
      <c r="UBZ1" s="92"/>
      <c r="UCA1" s="92"/>
      <c r="UCB1" s="92"/>
      <c r="UCC1" s="92"/>
      <c r="UCD1" s="92"/>
      <c r="UCE1" s="92"/>
      <c r="UCF1" s="92"/>
      <c r="UCG1" s="92"/>
      <c r="UCH1" s="92"/>
      <c r="UCI1" s="92"/>
      <c r="UCJ1" s="92"/>
      <c r="UCK1" s="92"/>
      <c r="UCL1" s="92"/>
      <c r="UCM1" s="92"/>
      <c r="UCN1" s="92"/>
      <c r="UCO1" s="92"/>
      <c r="UCP1" s="92"/>
      <c r="UCQ1" s="92"/>
      <c r="UCR1" s="92"/>
      <c r="UCS1" s="92"/>
      <c r="UCT1" s="92"/>
      <c r="UCU1" s="92"/>
      <c r="UCV1" s="92"/>
      <c r="UCW1" s="92"/>
      <c r="UCX1" s="92"/>
      <c r="UCY1" s="92"/>
      <c r="UCZ1" s="92"/>
      <c r="UDA1" s="92"/>
      <c r="UDB1" s="92"/>
      <c r="UDC1" s="92"/>
      <c r="UDD1" s="92"/>
      <c r="UDE1" s="92"/>
      <c r="UDF1" s="92"/>
      <c r="UDG1" s="92"/>
      <c r="UDH1" s="92"/>
      <c r="UDI1" s="92"/>
      <c r="UDJ1" s="92"/>
      <c r="UDK1" s="92"/>
      <c r="UDL1" s="92"/>
      <c r="UDM1" s="92"/>
      <c r="UDN1" s="92"/>
      <c r="UDO1" s="92"/>
      <c r="UDP1" s="92"/>
      <c r="UDQ1" s="92"/>
      <c r="UDR1" s="92"/>
      <c r="UDS1" s="92"/>
      <c r="UDT1" s="92"/>
      <c r="UDU1" s="92"/>
      <c r="UDV1" s="92"/>
      <c r="UDW1" s="92"/>
      <c r="UDX1" s="92"/>
      <c r="UDY1" s="92"/>
      <c r="UDZ1" s="92"/>
      <c r="UEA1" s="92"/>
      <c r="UEB1" s="92"/>
      <c r="UEC1" s="92"/>
      <c r="UED1" s="92"/>
      <c r="UEE1" s="92"/>
      <c r="UEF1" s="92"/>
      <c r="UEG1" s="92"/>
      <c r="UEH1" s="92"/>
      <c r="UEI1" s="92"/>
      <c r="UEJ1" s="92"/>
      <c r="UEK1" s="92"/>
      <c r="UEL1" s="92"/>
      <c r="UEM1" s="92"/>
      <c r="UEN1" s="92"/>
      <c r="UEO1" s="92"/>
      <c r="UEP1" s="92"/>
      <c r="UEQ1" s="92"/>
      <c r="UER1" s="92"/>
      <c r="UES1" s="92"/>
      <c r="UET1" s="92"/>
      <c r="UEU1" s="92"/>
      <c r="UEV1" s="92"/>
      <c r="UEW1" s="92"/>
      <c r="UEX1" s="92"/>
      <c r="UEY1" s="92"/>
      <c r="UEZ1" s="92"/>
      <c r="UFA1" s="92"/>
      <c r="UFB1" s="92"/>
      <c r="UFC1" s="92"/>
      <c r="UFD1" s="92"/>
      <c r="UFE1" s="92"/>
      <c r="UFF1" s="92"/>
      <c r="UFG1" s="92"/>
      <c r="UFH1" s="92"/>
      <c r="UFI1" s="92"/>
      <c r="UFJ1" s="92"/>
      <c r="UFK1" s="92"/>
      <c r="UFL1" s="92"/>
      <c r="UFM1" s="92"/>
      <c r="UFN1" s="92"/>
      <c r="UFO1" s="92"/>
      <c r="UFP1" s="92"/>
      <c r="UFQ1" s="92"/>
      <c r="UFR1" s="92"/>
      <c r="UFS1" s="92"/>
      <c r="UFT1" s="92"/>
      <c r="UFU1" s="92"/>
      <c r="UFV1" s="92"/>
      <c r="UFW1" s="92"/>
      <c r="UFX1" s="92"/>
      <c r="UFY1" s="92"/>
      <c r="UFZ1" s="92"/>
      <c r="UGA1" s="92"/>
      <c r="UGB1" s="92"/>
      <c r="UGC1" s="92"/>
      <c r="UGD1" s="92"/>
      <c r="UGE1" s="92"/>
      <c r="UGF1" s="92"/>
      <c r="UGG1" s="92"/>
      <c r="UGH1" s="92"/>
      <c r="UGI1" s="92"/>
      <c r="UGJ1" s="92"/>
      <c r="UGK1" s="92"/>
      <c r="UGL1" s="92"/>
      <c r="UGM1" s="92"/>
      <c r="UGN1" s="92"/>
      <c r="UGO1" s="92"/>
      <c r="UGP1" s="92"/>
      <c r="UGQ1" s="92"/>
      <c r="UGR1" s="92"/>
      <c r="UGS1" s="92"/>
      <c r="UGT1" s="92"/>
      <c r="UGU1" s="92"/>
      <c r="UGV1" s="92"/>
      <c r="UGW1" s="92"/>
      <c r="UGX1" s="92"/>
      <c r="UGY1" s="92"/>
      <c r="UGZ1" s="92"/>
      <c r="UHA1" s="92"/>
      <c r="UHB1" s="92"/>
      <c r="UHC1" s="92"/>
      <c r="UHD1" s="92"/>
      <c r="UHE1" s="92"/>
      <c r="UHF1" s="92"/>
      <c r="UHG1" s="92"/>
      <c r="UHH1" s="92"/>
      <c r="UHI1" s="92"/>
      <c r="UHJ1" s="92"/>
      <c r="UHK1" s="92"/>
      <c r="UHL1" s="92"/>
      <c r="UHM1" s="92"/>
      <c r="UHN1" s="92"/>
      <c r="UHO1" s="92"/>
      <c r="UHP1" s="92"/>
      <c r="UHQ1" s="92"/>
      <c r="UHR1" s="92"/>
      <c r="UHS1" s="92"/>
      <c r="UHT1" s="92"/>
      <c r="UHU1" s="92"/>
      <c r="UHV1" s="92"/>
      <c r="UHW1" s="92"/>
      <c r="UHX1" s="92"/>
      <c r="UHY1" s="92"/>
      <c r="UHZ1" s="92"/>
      <c r="UIA1" s="92"/>
      <c r="UIB1" s="92"/>
      <c r="UIC1" s="92"/>
      <c r="UID1" s="92"/>
      <c r="UIE1" s="92"/>
      <c r="UIF1" s="92"/>
      <c r="UIG1" s="92"/>
      <c r="UIH1" s="92"/>
      <c r="UII1" s="92"/>
      <c r="UIJ1" s="92"/>
      <c r="UIK1" s="92"/>
      <c r="UIL1" s="92"/>
      <c r="UIM1" s="92"/>
      <c r="UIN1" s="92"/>
      <c r="UIO1" s="92"/>
      <c r="UIP1" s="92"/>
      <c r="UIQ1" s="92"/>
      <c r="UIR1" s="92"/>
      <c r="UIS1" s="92"/>
      <c r="UIT1" s="92"/>
      <c r="UIU1" s="92"/>
      <c r="UIV1" s="92"/>
      <c r="UIW1" s="92"/>
      <c r="UIX1" s="92"/>
      <c r="UIY1" s="92"/>
      <c r="UIZ1" s="92"/>
      <c r="UJA1" s="92"/>
      <c r="UJB1" s="92"/>
      <c r="UJC1" s="92"/>
      <c r="UJD1" s="92"/>
      <c r="UJE1" s="92"/>
      <c r="UJF1" s="92"/>
      <c r="UJG1" s="92"/>
      <c r="UJH1" s="92"/>
      <c r="UJI1" s="92"/>
      <c r="UJJ1" s="92"/>
      <c r="UJK1" s="92"/>
      <c r="UJL1" s="92"/>
      <c r="UJM1" s="92"/>
      <c r="UJN1" s="92"/>
      <c r="UJO1" s="92"/>
      <c r="UJP1" s="92"/>
      <c r="UJQ1" s="92"/>
      <c r="UJR1" s="92"/>
      <c r="UJS1" s="92"/>
      <c r="UJT1" s="92"/>
      <c r="UJU1" s="92"/>
      <c r="UJV1" s="92"/>
      <c r="UJW1" s="92"/>
      <c r="UJX1" s="92"/>
      <c r="UJY1" s="92"/>
      <c r="UJZ1" s="92"/>
      <c r="UKA1" s="92"/>
      <c r="UKB1" s="92"/>
      <c r="UKC1" s="92"/>
      <c r="UKD1" s="92"/>
      <c r="UKE1" s="92"/>
      <c r="UKF1" s="92"/>
      <c r="UKG1" s="92"/>
      <c r="UKH1" s="92"/>
      <c r="UKI1" s="92"/>
      <c r="UKJ1" s="92"/>
      <c r="UKK1" s="92"/>
      <c r="UKL1" s="92"/>
      <c r="UKM1" s="92"/>
      <c r="UKN1" s="92"/>
      <c r="UKO1" s="92"/>
      <c r="UKP1" s="92"/>
      <c r="UKQ1" s="92"/>
      <c r="UKR1" s="92"/>
      <c r="UKS1" s="92"/>
      <c r="UKT1" s="92"/>
      <c r="UKU1" s="92"/>
      <c r="UKV1" s="92"/>
      <c r="UKW1" s="92"/>
      <c r="UKX1" s="92"/>
      <c r="UKY1" s="92"/>
      <c r="UKZ1" s="92"/>
      <c r="ULA1" s="92"/>
      <c r="ULB1" s="92"/>
      <c r="ULC1" s="92"/>
      <c r="ULD1" s="92"/>
      <c r="ULE1" s="92"/>
      <c r="ULF1" s="92"/>
      <c r="ULG1" s="92"/>
      <c r="ULH1" s="92"/>
      <c r="ULI1" s="92"/>
      <c r="ULJ1" s="92"/>
      <c r="ULK1" s="92"/>
      <c r="ULL1" s="92"/>
      <c r="ULM1" s="92"/>
      <c r="ULN1" s="92"/>
      <c r="ULO1" s="92"/>
      <c r="ULP1" s="92"/>
      <c r="ULQ1" s="92"/>
      <c r="ULR1" s="92"/>
      <c r="ULS1" s="92"/>
      <c r="ULT1" s="92"/>
      <c r="ULU1" s="92"/>
      <c r="ULV1" s="92"/>
      <c r="ULW1" s="92"/>
      <c r="ULX1" s="92"/>
      <c r="ULY1" s="92"/>
      <c r="ULZ1" s="92"/>
      <c r="UMA1" s="92"/>
      <c r="UMB1" s="92"/>
      <c r="UMC1" s="92"/>
      <c r="UMD1" s="92"/>
      <c r="UME1" s="92"/>
      <c r="UMF1" s="92"/>
      <c r="UMG1" s="92"/>
      <c r="UMH1" s="92"/>
      <c r="UMI1" s="92"/>
      <c r="UMJ1" s="92"/>
      <c r="UMK1" s="92"/>
      <c r="UML1" s="92"/>
      <c r="UMM1" s="92"/>
      <c r="UMN1" s="92"/>
      <c r="UMO1" s="92"/>
      <c r="UMP1" s="92"/>
      <c r="UMQ1" s="92"/>
      <c r="UMR1" s="92"/>
      <c r="UMS1" s="92"/>
      <c r="UMT1" s="92"/>
      <c r="UMU1" s="92"/>
      <c r="UMV1" s="92"/>
      <c r="UMW1" s="92"/>
      <c r="UMX1" s="92"/>
      <c r="UMY1" s="92"/>
      <c r="UMZ1" s="92"/>
      <c r="UNA1" s="92"/>
      <c r="UNB1" s="92"/>
      <c r="UNC1" s="92"/>
      <c r="UND1" s="92"/>
      <c r="UNE1" s="92"/>
      <c r="UNF1" s="92"/>
      <c r="UNG1" s="92"/>
      <c r="UNH1" s="92"/>
      <c r="UNI1" s="92"/>
      <c r="UNJ1" s="92"/>
      <c r="UNK1" s="92"/>
      <c r="UNL1" s="92"/>
      <c r="UNM1" s="92"/>
      <c r="UNN1" s="92"/>
      <c r="UNO1" s="92"/>
      <c r="UNP1" s="92"/>
      <c r="UNQ1" s="92"/>
      <c r="UNR1" s="92"/>
      <c r="UNS1" s="92"/>
      <c r="UNT1" s="92"/>
      <c r="UNU1" s="92"/>
      <c r="UNV1" s="92"/>
      <c r="UNW1" s="92"/>
      <c r="UNX1" s="92"/>
      <c r="UNY1" s="92"/>
      <c r="UNZ1" s="92"/>
      <c r="UOA1" s="92"/>
      <c r="UOB1" s="92"/>
      <c r="UOC1" s="92"/>
      <c r="UOD1" s="92"/>
      <c r="UOE1" s="92"/>
      <c r="UOF1" s="92"/>
      <c r="UOG1" s="92"/>
      <c r="UOH1" s="92"/>
      <c r="UOI1" s="92"/>
      <c r="UOJ1" s="92"/>
      <c r="UOK1" s="92"/>
      <c r="UOL1" s="92"/>
      <c r="UOM1" s="92"/>
      <c r="UON1" s="92"/>
      <c r="UOO1" s="92"/>
      <c r="UOP1" s="92"/>
      <c r="UOQ1" s="92"/>
      <c r="UOR1" s="92"/>
      <c r="UOS1" s="92"/>
      <c r="UOT1" s="92"/>
      <c r="UOU1" s="92"/>
      <c r="UOV1" s="92"/>
      <c r="UOW1" s="92"/>
      <c r="UOX1" s="92"/>
      <c r="UOY1" s="92"/>
      <c r="UOZ1" s="92"/>
      <c r="UPA1" s="92"/>
      <c r="UPB1" s="92"/>
      <c r="UPC1" s="92"/>
      <c r="UPD1" s="92"/>
      <c r="UPE1" s="92"/>
      <c r="UPF1" s="92"/>
      <c r="UPG1" s="92"/>
      <c r="UPH1" s="92"/>
      <c r="UPI1" s="92"/>
      <c r="UPJ1" s="92"/>
      <c r="UPK1" s="92"/>
      <c r="UPL1" s="92"/>
      <c r="UPM1" s="92"/>
      <c r="UPN1" s="92"/>
      <c r="UPO1" s="92"/>
      <c r="UPP1" s="92"/>
      <c r="UPQ1" s="92"/>
      <c r="UPR1" s="92"/>
      <c r="UPS1" s="92"/>
      <c r="UPT1" s="92"/>
      <c r="UPU1" s="92"/>
      <c r="UPV1" s="92"/>
      <c r="UPW1" s="92"/>
      <c r="UPX1" s="92"/>
      <c r="UPY1" s="92"/>
      <c r="UPZ1" s="92"/>
      <c r="UQA1" s="92"/>
      <c r="UQB1" s="92"/>
      <c r="UQC1" s="92"/>
      <c r="UQD1" s="92"/>
      <c r="UQE1" s="92"/>
      <c r="UQF1" s="92"/>
      <c r="UQG1" s="92"/>
      <c r="UQH1" s="92"/>
      <c r="UQI1" s="92"/>
      <c r="UQJ1" s="92"/>
      <c r="UQK1" s="92"/>
      <c r="UQL1" s="92"/>
      <c r="UQM1" s="92"/>
      <c r="UQN1" s="92"/>
      <c r="UQO1" s="92"/>
      <c r="UQP1" s="92"/>
      <c r="UQQ1" s="92"/>
      <c r="UQR1" s="92"/>
      <c r="UQS1" s="92"/>
      <c r="UQT1" s="92"/>
      <c r="UQU1" s="92"/>
      <c r="UQV1" s="92"/>
      <c r="UQW1" s="92"/>
      <c r="UQX1" s="92"/>
      <c r="UQY1" s="92"/>
      <c r="UQZ1" s="92"/>
      <c r="URA1" s="92"/>
      <c r="URB1" s="92"/>
      <c r="URC1" s="92"/>
      <c r="URD1" s="92"/>
      <c r="URE1" s="92"/>
      <c r="URF1" s="92"/>
      <c r="URG1" s="92"/>
      <c r="URH1" s="92"/>
      <c r="URI1" s="92"/>
      <c r="URJ1" s="92"/>
      <c r="URK1" s="92"/>
      <c r="URL1" s="92"/>
      <c r="URM1" s="92"/>
      <c r="URN1" s="92"/>
      <c r="URO1" s="92"/>
      <c r="URP1" s="92"/>
      <c r="URQ1" s="92"/>
      <c r="URR1" s="92"/>
      <c r="URS1" s="92"/>
      <c r="URT1" s="92"/>
      <c r="URU1" s="92"/>
      <c r="URV1" s="92"/>
      <c r="URW1" s="92"/>
      <c r="URX1" s="92"/>
      <c r="URY1" s="92"/>
      <c r="URZ1" s="92"/>
      <c r="USA1" s="92"/>
      <c r="USB1" s="92"/>
      <c r="USC1" s="92"/>
      <c r="USD1" s="92"/>
      <c r="USE1" s="92"/>
      <c r="USF1" s="92"/>
      <c r="USG1" s="92"/>
      <c r="USH1" s="92"/>
      <c r="USI1" s="92"/>
      <c r="USJ1" s="92"/>
      <c r="USK1" s="92"/>
      <c r="USL1" s="92"/>
      <c r="USM1" s="92"/>
      <c r="USN1" s="92"/>
      <c r="USO1" s="92"/>
      <c r="USP1" s="92"/>
      <c r="USQ1" s="92"/>
      <c r="USR1" s="92"/>
      <c r="USS1" s="92"/>
      <c r="UST1" s="92"/>
      <c r="USU1" s="92"/>
      <c r="USV1" s="92"/>
      <c r="USW1" s="92"/>
      <c r="USX1" s="92"/>
      <c r="USY1" s="92"/>
      <c r="USZ1" s="92"/>
      <c r="UTA1" s="92"/>
      <c r="UTB1" s="92"/>
      <c r="UTC1" s="92"/>
      <c r="UTD1" s="92"/>
      <c r="UTE1" s="92"/>
      <c r="UTF1" s="92"/>
      <c r="UTG1" s="92"/>
      <c r="UTH1" s="92"/>
      <c r="UTI1" s="92"/>
      <c r="UTJ1" s="92"/>
      <c r="UTK1" s="92"/>
      <c r="UTL1" s="92"/>
      <c r="UTM1" s="92"/>
      <c r="UTN1" s="92"/>
      <c r="UTO1" s="92"/>
      <c r="UTP1" s="92"/>
      <c r="UTQ1" s="92"/>
      <c r="UTR1" s="92"/>
      <c r="UTS1" s="92"/>
      <c r="UTT1" s="92"/>
      <c r="UTU1" s="92"/>
      <c r="UTV1" s="92"/>
      <c r="UTW1" s="92"/>
      <c r="UTX1" s="92"/>
      <c r="UTY1" s="92"/>
      <c r="UTZ1" s="92"/>
      <c r="UUA1" s="92"/>
      <c r="UUB1" s="92"/>
      <c r="UUC1" s="92"/>
      <c r="UUD1" s="92"/>
      <c r="UUE1" s="92"/>
      <c r="UUF1" s="92"/>
      <c r="UUG1" s="92"/>
      <c r="UUH1" s="92"/>
      <c r="UUI1" s="92"/>
      <c r="UUJ1" s="92"/>
      <c r="UUK1" s="92"/>
      <c r="UUL1" s="92"/>
      <c r="UUM1" s="92"/>
      <c r="UUN1" s="92"/>
      <c r="UUO1" s="92"/>
      <c r="UUP1" s="92"/>
      <c r="UUQ1" s="92"/>
      <c r="UUR1" s="92"/>
      <c r="UUS1" s="92"/>
      <c r="UUT1" s="92"/>
      <c r="UUU1" s="92"/>
      <c r="UUV1" s="92"/>
      <c r="UUW1" s="92"/>
      <c r="UUX1" s="92"/>
      <c r="UUY1" s="92"/>
      <c r="UUZ1" s="92"/>
      <c r="UVA1" s="92"/>
      <c r="UVB1" s="92"/>
      <c r="UVC1" s="92"/>
      <c r="UVD1" s="92"/>
      <c r="UVE1" s="92"/>
      <c r="UVF1" s="92"/>
      <c r="UVG1" s="92"/>
      <c r="UVH1" s="92"/>
      <c r="UVI1" s="92"/>
      <c r="UVJ1" s="92"/>
      <c r="UVK1" s="92"/>
      <c r="UVL1" s="92"/>
      <c r="UVM1" s="92"/>
      <c r="UVN1" s="92"/>
      <c r="UVO1" s="92"/>
      <c r="UVP1" s="92"/>
      <c r="UVQ1" s="92"/>
      <c r="UVR1" s="92"/>
      <c r="UVS1" s="92"/>
      <c r="UVT1" s="92"/>
      <c r="UVU1" s="92"/>
      <c r="UVV1" s="92"/>
      <c r="UVW1" s="92"/>
      <c r="UVX1" s="92"/>
      <c r="UVY1" s="92"/>
      <c r="UVZ1" s="92"/>
      <c r="UWA1" s="92"/>
      <c r="UWB1" s="92"/>
      <c r="UWC1" s="92"/>
      <c r="UWD1" s="92"/>
      <c r="UWE1" s="92"/>
      <c r="UWF1" s="92"/>
      <c r="UWG1" s="92"/>
      <c r="UWH1" s="92"/>
      <c r="UWI1" s="92"/>
      <c r="UWJ1" s="92"/>
      <c r="UWK1" s="92"/>
      <c r="UWL1" s="92"/>
      <c r="UWM1" s="92"/>
      <c r="UWN1" s="92"/>
      <c r="UWO1" s="92"/>
      <c r="UWP1" s="92"/>
      <c r="UWQ1" s="92"/>
      <c r="UWR1" s="92"/>
      <c r="UWS1" s="92"/>
      <c r="UWT1" s="92"/>
      <c r="UWU1" s="92"/>
      <c r="UWV1" s="92"/>
      <c r="UWW1" s="92"/>
      <c r="UWX1" s="92"/>
      <c r="UWY1" s="92"/>
      <c r="UWZ1" s="92"/>
      <c r="UXA1" s="92"/>
      <c r="UXB1" s="92"/>
      <c r="UXC1" s="92"/>
      <c r="UXD1" s="92"/>
      <c r="UXE1" s="92"/>
      <c r="UXF1" s="92"/>
      <c r="UXG1" s="92"/>
      <c r="UXH1" s="92"/>
      <c r="UXI1" s="92"/>
      <c r="UXJ1" s="92"/>
      <c r="UXK1" s="92"/>
      <c r="UXL1" s="92"/>
      <c r="UXM1" s="92"/>
      <c r="UXN1" s="92"/>
      <c r="UXO1" s="92"/>
      <c r="UXP1" s="92"/>
      <c r="UXQ1" s="92"/>
      <c r="UXR1" s="92"/>
      <c r="UXS1" s="92"/>
      <c r="UXT1" s="92"/>
      <c r="UXU1" s="92"/>
      <c r="UXV1" s="92"/>
      <c r="UXW1" s="92"/>
      <c r="UXX1" s="92"/>
      <c r="UXY1" s="92"/>
      <c r="UXZ1" s="92"/>
      <c r="UYA1" s="92"/>
      <c r="UYB1" s="92"/>
      <c r="UYC1" s="92"/>
      <c r="UYD1" s="92"/>
      <c r="UYE1" s="92"/>
      <c r="UYF1" s="92"/>
      <c r="UYG1" s="92"/>
      <c r="UYH1" s="92"/>
      <c r="UYI1" s="92"/>
      <c r="UYJ1" s="92"/>
      <c r="UYK1" s="92"/>
      <c r="UYL1" s="92"/>
      <c r="UYM1" s="92"/>
      <c r="UYN1" s="92"/>
      <c r="UYO1" s="92"/>
      <c r="UYP1" s="92"/>
      <c r="UYQ1" s="92"/>
      <c r="UYR1" s="92"/>
      <c r="UYS1" s="92"/>
      <c r="UYT1" s="92"/>
      <c r="UYU1" s="92"/>
      <c r="UYV1" s="92"/>
      <c r="UYW1" s="92"/>
      <c r="UYX1" s="92"/>
      <c r="UYY1" s="92"/>
      <c r="UYZ1" s="92"/>
      <c r="UZA1" s="92"/>
      <c r="UZB1" s="92"/>
      <c r="UZC1" s="92"/>
      <c r="UZD1" s="92"/>
      <c r="UZE1" s="92"/>
      <c r="UZF1" s="92"/>
      <c r="UZG1" s="92"/>
      <c r="UZH1" s="92"/>
      <c r="UZI1" s="92"/>
      <c r="UZJ1" s="92"/>
      <c r="UZK1" s="92"/>
      <c r="UZL1" s="92"/>
      <c r="UZM1" s="92"/>
      <c r="UZN1" s="92"/>
      <c r="UZO1" s="92"/>
      <c r="UZP1" s="92"/>
      <c r="UZQ1" s="92"/>
      <c r="UZR1" s="92"/>
      <c r="UZS1" s="92"/>
      <c r="UZT1" s="92"/>
      <c r="UZU1" s="92"/>
      <c r="UZV1" s="92"/>
      <c r="UZW1" s="92"/>
      <c r="UZX1" s="92"/>
      <c r="UZY1" s="92"/>
      <c r="UZZ1" s="92"/>
      <c r="VAA1" s="92"/>
      <c r="VAB1" s="92"/>
      <c r="VAC1" s="92"/>
      <c r="VAD1" s="92"/>
      <c r="VAE1" s="92"/>
      <c r="VAF1" s="92"/>
      <c r="VAG1" s="92"/>
      <c r="VAH1" s="92"/>
      <c r="VAI1" s="92"/>
      <c r="VAJ1" s="92"/>
      <c r="VAK1" s="92"/>
      <c r="VAL1" s="92"/>
      <c r="VAM1" s="92"/>
      <c r="VAN1" s="92"/>
      <c r="VAO1" s="92"/>
      <c r="VAP1" s="92"/>
      <c r="VAQ1" s="92"/>
      <c r="VAR1" s="92"/>
      <c r="VAS1" s="92"/>
      <c r="VAT1" s="92"/>
      <c r="VAU1" s="92"/>
      <c r="VAV1" s="92"/>
      <c r="VAW1" s="92"/>
      <c r="VAX1" s="92"/>
      <c r="VAY1" s="92"/>
      <c r="VAZ1" s="92"/>
      <c r="VBA1" s="92"/>
      <c r="VBB1" s="92"/>
      <c r="VBC1" s="92"/>
      <c r="VBD1" s="92"/>
      <c r="VBE1" s="92"/>
      <c r="VBF1" s="92"/>
      <c r="VBG1" s="92"/>
      <c r="VBH1" s="92"/>
      <c r="VBI1" s="92"/>
      <c r="VBJ1" s="92"/>
      <c r="VBK1" s="92"/>
      <c r="VBL1" s="92"/>
      <c r="VBM1" s="92"/>
      <c r="VBN1" s="92"/>
      <c r="VBO1" s="92"/>
      <c r="VBP1" s="92"/>
      <c r="VBQ1" s="92"/>
      <c r="VBR1" s="92"/>
      <c r="VBS1" s="92"/>
      <c r="VBT1" s="92"/>
      <c r="VBU1" s="92"/>
      <c r="VBV1" s="92"/>
      <c r="VBW1" s="92"/>
      <c r="VBX1" s="92"/>
      <c r="VBY1" s="92"/>
      <c r="VBZ1" s="92"/>
      <c r="VCA1" s="92"/>
      <c r="VCB1" s="92"/>
      <c r="VCC1" s="92"/>
      <c r="VCD1" s="92"/>
      <c r="VCE1" s="92"/>
      <c r="VCF1" s="92"/>
      <c r="VCG1" s="92"/>
      <c r="VCH1" s="92"/>
      <c r="VCI1" s="92"/>
      <c r="VCJ1" s="92"/>
      <c r="VCK1" s="92"/>
      <c r="VCL1" s="92"/>
      <c r="VCM1" s="92"/>
      <c r="VCN1" s="92"/>
      <c r="VCO1" s="92"/>
      <c r="VCP1" s="92"/>
      <c r="VCQ1" s="92"/>
      <c r="VCR1" s="92"/>
      <c r="VCS1" s="92"/>
      <c r="VCT1" s="92"/>
      <c r="VCU1" s="92"/>
      <c r="VCV1" s="92"/>
      <c r="VCW1" s="92"/>
      <c r="VCX1" s="92"/>
      <c r="VCY1" s="92"/>
      <c r="VCZ1" s="92"/>
      <c r="VDA1" s="92"/>
      <c r="VDB1" s="92"/>
      <c r="VDC1" s="92"/>
      <c r="VDD1" s="92"/>
      <c r="VDE1" s="92"/>
      <c r="VDF1" s="92"/>
      <c r="VDG1" s="92"/>
      <c r="VDH1" s="92"/>
      <c r="VDI1" s="92"/>
      <c r="VDJ1" s="92"/>
      <c r="VDK1" s="92"/>
      <c r="VDL1" s="92"/>
      <c r="VDM1" s="92"/>
      <c r="VDN1" s="92"/>
      <c r="VDO1" s="92"/>
      <c r="VDP1" s="92"/>
      <c r="VDQ1" s="92"/>
      <c r="VDR1" s="92"/>
      <c r="VDS1" s="92"/>
      <c r="VDT1" s="92"/>
      <c r="VDU1" s="92"/>
      <c r="VDV1" s="92"/>
      <c r="VDW1" s="92"/>
      <c r="VDX1" s="92"/>
      <c r="VDY1" s="92"/>
      <c r="VDZ1" s="92"/>
      <c r="VEA1" s="92"/>
      <c r="VEB1" s="92"/>
      <c r="VEC1" s="92"/>
      <c r="VED1" s="92"/>
      <c r="VEE1" s="92"/>
      <c r="VEF1" s="92"/>
      <c r="VEG1" s="92"/>
      <c r="VEH1" s="92"/>
      <c r="VEI1" s="92"/>
      <c r="VEJ1" s="92"/>
      <c r="VEK1" s="92"/>
      <c r="VEL1" s="92"/>
      <c r="VEM1" s="92"/>
      <c r="VEN1" s="92"/>
      <c r="VEO1" s="92"/>
      <c r="VEP1" s="92"/>
      <c r="VEQ1" s="92"/>
      <c r="VER1" s="92"/>
      <c r="VES1" s="92"/>
      <c r="VET1" s="92"/>
      <c r="VEU1" s="92"/>
      <c r="VEV1" s="92"/>
      <c r="VEW1" s="92"/>
      <c r="VEX1" s="92"/>
      <c r="VEY1" s="92"/>
      <c r="VEZ1" s="92"/>
      <c r="VFA1" s="92"/>
      <c r="VFB1" s="92"/>
      <c r="VFC1" s="92"/>
      <c r="VFD1" s="92"/>
      <c r="VFE1" s="92"/>
      <c r="VFF1" s="92"/>
      <c r="VFG1" s="92"/>
      <c r="VFH1" s="92"/>
      <c r="VFI1" s="92"/>
      <c r="VFJ1" s="92"/>
      <c r="VFK1" s="92"/>
      <c r="VFL1" s="92"/>
      <c r="VFM1" s="92"/>
      <c r="VFN1" s="92"/>
      <c r="VFO1" s="92"/>
      <c r="VFP1" s="92"/>
      <c r="VFQ1" s="92"/>
      <c r="VFR1" s="92"/>
      <c r="VFS1" s="92"/>
      <c r="VFT1" s="92"/>
      <c r="VFU1" s="92"/>
      <c r="VFV1" s="92"/>
      <c r="VFW1" s="92"/>
      <c r="VFX1" s="92"/>
      <c r="VFY1" s="92"/>
      <c r="VFZ1" s="92"/>
      <c r="VGA1" s="92"/>
      <c r="VGB1" s="92"/>
      <c r="VGC1" s="92"/>
      <c r="VGD1" s="92"/>
      <c r="VGE1" s="92"/>
      <c r="VGF1" s="92"/>
      <c r="VGG1" s="92"/>
      <c r="VGH1" s="92"/>
      <c r="VGI1" s="92"/>
      <c r="VGJ1" s="92"/>
      <c r="VGK1" s="92"/>
      <c r="VGL1" s="92"/>
      <c r="VGM1" s="92"/>
      <c r="VGN1" s="92"/>
      <c r="VGO1" s="92"/>
      <c r="VGP1" s="92"/>
      <c r="VGQ1" s="92"/>
      <c r="VGR1" s="92"/>
      <c r="VGS1" s="92"/>
      <c r="VGT1" s="92"/>
      <c r="VGU1" s="92"/>
      <c r="VGV1" s="92"/>
      <c r="VGW1" s="92"/>
      <c r="VGX1" s="92"/>
      <c r="VGY1" s="92"/>
      <c r="VGZ1" s="92"/>
      <c r="VHA1" s="92"/>
      <c r="VHB1" s="92"/>
      <c r="VHC1" s="92"/>
      <c r="VHD1" s="92"/>
      <c r="VHE1" s="92"/>
      <c r="VHF1" s="92"/>
      <c r="VHG1" s="92"/>
      <c r="VHH1" s="92"/>
      <c r="VHI1" s="92"/>
      <c r="VHJ1" s="92"/>
      <c r="VHK1" s="92"/>
      <c r="VHL1" s="92"/>
      <c r="VHM1" s="92"/>
      <c r="VHN1" s="92"/>
      <c r="VHO1" s="92"/>
      <c r="VHP1" s="92"/>
      <c r="VHQ1" s="92"/>
      <c r="VHR1" s="92"/>
      <c r="VHS1" s="92"/>
      <c r="VHT1" s="92"/>
      <c r="VHU1" s="92"/>
      <c r="VHV1" s="92"/>
      <c r="VHW1" s="92"/>
      <c r="VHX1" s="92"/>
      <c r="VHY1" s="92"/>
      <c r="VHZ1" s="92"/>
      <c r="VIA1" s="92"/>
      <c r="VIB1" s="92"/>
      <c r="VIC1" s="92"/>
      <c r="VID1" s="92"/>
      <c r="VIE1" s="92"/>
      <c r="VIF1" s="92"/>
      <c r="VIG1" s="92"/>
      <c r="VIH1" s="92"/>
      <c r="VII1" s="92"/>
      <c r="VIJ1" s="92"/>
      <c r="VIK1" s="92"/>
      <c r="VIL1" s="92"/>
      <c r="VIM1" s="92"/>
      <c r="VIN1" s="92"/>
      <c r="VIO1" s="92"/>
      <c r="VIP1" s="92"/>
      <c r="VIQ1" s="92"/>
      <c r="VIR1" s="92"/>
      <c r="VIS1" s="92"/>
      <c r="VIT1" s="92"/>
      <c r="VIU1" s="92"/>
      <c r="VIV1" s="92"/>
      <c r="VIW1" s="92"/>
      <c r="VIX1" s="92"/>
      <c r="VIY1" s="92"/>
      <c r="VIZ1" s="92"/>
      <c r="VJA1" s="92"/>
      <c r="VJB1" s="92"/>
      <c r="VJC1" s="92"/>
      <c r="VJD1" s="92"/>
      <c r="VJE1" s="92"/>
      <c r="VJF1" s="92"/>
      <c r="VJG1" s="92"/>
      <c r="VJH1" s="92"/>
      <c r="VJI1" s="92"/>
      <c r="VJJ1" s="92"/>
      <c r="VJK1" s="92"/>
      <c r="VJL1" s="92"/>
      <c r="VJM1" s="92"/>
      <c r="VJN1" s="92"/>
      <c r="VJO1" s="92"/>
      <c r="VJP1" s="92"/>
      <c r="VJQ1" s="92"/>
      <c r="VJR1" s="92"/>
      <c r="VJS1" s="92"/>
      <c r="VJT1" s="92"/>
      <c r="VJU1" s="92"/>
      <c r="VJV1" s="92"/>
      <c r="VJW1" s="92"/>
      <c r="VJX1" s="92"/>
      <c r="VJY1" s="92"/>
      <c r="VJZ1" s="92"/>
      <c r="VKA1" s="92"/>
      <c r="VKB1" s="92"/>
      <c r="VKC1" s="92"/>
      <c r="VKD1" s="92"/>
      <c r="VKE1" s="92"/>
      <c r="VKF1" s="92"/>
      <c r="VKG1" s="92"/>
      <c r="VKH1" s="92"/>
      <c r="VKI1" s="92"/>
      <c r="VKJ1" s="92"/>
      <c r="VKK1" s="92"/>
      <c r="VKL1" s="92"/>
      <c r="VKM1" s="92"/>
      <c r="VKN1" s="92"/>
      <c r="VKO1" s="92"/>
      <c r="VKP1" s="92"/>
      <c r="VKQ1" s="92"/>
      <c r="VKR1" s="92"/>
      <c r="VKS1" s="92"/>
      <c r="VKT1" s="92"/>
      <c r="VKU1" s="92"/>
      <c r="VKV1" s="92"/>
      <c r="VKW1" s="92"/>
      <c r="VKX1" s="92"/>
      <c r="VKY1" s="92"/>
      <c r="VKZ1" s="92"/>
      <c r="VLA1" s="92"/>
      <c r="VLB1" s="92"/>
      <c r="VLC1" s="92"/>
      <c r="VLD1" s="92"/>
      <c r="VLE1" s="92"/>
      <c r="VLF1" s="92"/>
      <c r="VLG1" s="92"/>
      <c r="VLH1" s="92"/>
      <c r="VLI1" s="92"/>
      <c r="VLJ1" s="92"/>
      <c r="VLK1" s="92"/>
      <c r="VLL1" s="92"/>
      <c r="VLM1" s="92"/>
      <c r="VLN1" s="92"/>
      <c r="VLO1" s="92"/>
      <c r="VLP1" s="92"/>
      <c r="VLQ1" s="92"/>
      <c r="VLR1" s="92"/>
      <c r="VLS1" s="92"/>
      <c r="VLT1" s="92"/>
      <c r="VLU1" s="92"/>
      <c r="VLV1" s="92"/>
      <c r="VLW1" s="92"/>
      <c r="VLX1" s="92"/>
      <c r="VLY1" s="92"/>
      <c r="VLZ1" s="92"/>
      <c r="VMA1" s="92"/>
      <c r="VMB1" s="92"/>
      <c r="VMC1" s="92"/>
      <c r="VMD1" s="92"/>
      <c r="VME1" s="92"/>
      <c r="VMF1" s="92"/>
      <c r="VMG1" s="92"/>
      <c r="VMH1" s="92"/>
      <c r="VMI1" s="92"/>
      <c r="VMJ1" s="92"/>
      <c r="VMK1" s="92"/>
      <c r="VML1" s="92"/>
      <c r="VMM1" s="92"/>
      <c r="VMN1" s="92"/>
      <c r="VMO1" s="92"/>
      <c r="VMP1" s="92"/>
      <c r="VMQ1" s="92"/>
      <c r="VMR1" s="92"/>
      <c r="VMS1" s="92"/>
      <c r="VMT1" s="92"/>
      <c r="VMU1" s="92"/>
      <c r="VMV1" s="92"/>
      <c r="VMW1" s="92"/>
      <c r="VMX1" s="92"/>
      <c r="VMY1" s="92"/>
      <c r="VMZ1" s="92"/>
      <c r="VNA1" s="92"/>
      <c r="VNB1" s="92"/>
      <c r="VNC1" s="92"/>
      <c r="VND1" s="92"/>
      <c r="VNE1" s="92"/>
      <c r="VNF1" s="92"/>
      <c r="VNG1" s="92"/>
      <c r="VNH1" s="92"/>
      <c r="VNI1" s="92"/>
      <c r="VNJ1" s="92"/>
      <c r="VNK1" s="92"/>
      <c r="VNL1" s="92"/>
      <c r="VNM1" s="92"/>
      <c r="VNN1" s="92"/>
      <c r="VNO1" s="92"/>
      <c r="VNP1" s="92"/>
      <c r="VNQ1" s="92"/>
      <c r="VNR1" s="92"/>
      <c r="VNS1" s="92"/>
      <c r="VNT1" s="92"/>
      <c r="VNU1" s="92"/>
      <c r="VNV1" s="92"/>
      <c r="VNW1" s="92"/>
      <c r="VNX1" s="92"/>
      <c r="VNY1" s="92"/>
      <c r="VNZ1" s="92"/>
      <c r="VOA1" s="92"/>
      <c r="VOB1" s="92"/>
      <c r="VOC1" s="92"/>
      <c r="VOD1" s="92"/>
      <c r="VOE1" s="92"/>
      <c r="VOF1" s="92"/>
      <c r="VOG1" s="92"/>
      <c r="VOH1" s="92"/>
      <c r="VOI1" s="92"/>
      <c r="VOJ1" s="92"/>
      <c r="VOK1" s="92"/>
      <c r="VOL1" s="92"/>
      <c r="VOM1" s="92"/>
      <c r="VON1" s="92"/>
      <c r="VOO1" s="92"/>
      <c r="VOP1" s="92"/>
      <c r="VOQ1" s="92"/>
      <c r="VOR1" s="92"/>
      <c r="VOS1" s="92"/>
      <c r="VOT1" s="92"/>
      <c r="VOU1" s="92"/>
      <c r="VOV1" s="92"/>
      <c r="VOW1" s="92"/>
      <c r="VOX1" s="92"/>
      <c r="VOY1" s="92"/>
      <c r="VOZ1" s="92"/>
      <c r="VPA1" s="92"/>
      <c r="VPB1" s="92"/>
      <c r="VPC1" s="92"/>
      <c r="VPD1" s="92"/>
      <c r="VPE1" s="92"/>
      <c r="VPF1" s="92"/>
      <c r="VPG1" s="92"/>
      <c r="VPH1" s="92"/>
      <c r="VPI1" s="92"/>
      <c r="VPJ1" s="92"/>
      <c r="VPK1" s="92"/>
      <c r="VPL1" s="92"/>
      <c r="VPM1" s="92"/>
      <c r="VPN1" s="92"/>
      <c r="VPO1" s="92"/>
      <c r="VPP1" s="92"/>
      <c r="VPQ1" s="92"/>
      <c r="VPR1" s="92"/>
      <c r="VPS1" s="92"/>
      <c r="VPT1" s="92"/>
      <c r="VPU1" s="92"/>
      <c r="VPV1" s="92"/>
      <c r="VPW1" s="92"/>
      <c r="VPX1" s="92"/>
      <c r="VPY1" s="92"/>
      <c r="VPZ1" s="92"/>
      <c r="VQA1" s="92"/>
      <c r="VQB1" s="92"/>
      <c r="VQC1" s="92"/>
      <c r="VQD1" s="92"/>
      <c r="VQE1" s="92"/>
      <c r="VQF1" s="92"/>
      <c r="VQG1" s="92"/>
      <c r="VQH1" s="92"/>
      <c r="VQI1" s="92"/>
      <c r="VQJ1" s="92"/>
      <c r="VQK1" s="92"/>
      <c r="VQL1" s="92"/>
      <c r="VQM1" s="92"/>
      <c r="VQN1" s="92"/>
      <c r="VQO1" s="92"/>
      <c r="VQP1" s="92"/>
      <c r="VQQ1" s="92"/>
      <c r="VQR1" s="92"/>
      <c r="VQS1" s="92"/>
      <c r="VQT1" s="92"/>
      <c r="VQU1" s="92"/>
      <c r="VQV1" s="92"/>
      <c r="VQW1" s="92"/>
      <c r="VQX1" s="92"/>
      <c r="VQY1" s="92"/>
      <c r="VQZ1" s="92"/>
      <c r="VRA1" s="92"/>
      <c r="VRB1" s="92"/>
      <c r="VRC1" s="92"/>
      <c r="VRD1" s="92"/>
      <c r="VRE1" s="92"/>
      <c r="VRF1" s="92"/>
      <c r="VRG1" s="92"/>
      <c r="VRH1" s="92"/>
      <c r="VRI1" s="92"/>
      <c r="VRJ1" s="92"/>
      <c r="VRK1" s="92"/>
      <c r="VRL1" s="92"/>
      <c r="VRM1" s="92"/>
      <c r="VRN1" s="92"/>
      <c r="VRO1" s="92"/>
      <c r="VRP1" s="92"/>
      <c r="VRQ1" s="92"/>
      <c r="VRR1" s="92"/>
      <c r="VRS1" s="92"/>
      <c r="VRT1" s="92"/>
      <c r="VRU1" s="92"/>
      <c r="VRV1" s="92"/>
      <c r="VRW1" s="92"/>
      <c r="VRX1" s="92"/>
      <c r="VRY1" s="92"/>
      <c r="VRZ1" s="92"/>
      <c r="VSA1" s="92"/>
      <c r="VSB1" s="92"/>
      <c r="VSC1" s="92"/>
      <c r="VSD1" s="92"/>
      <c r="VSE1" s="92"/>
      <c r="VSF1" s="92"/>
      <c r="VSG1" s="92"/>
      <c r="VSH1" s="92"/>
      <c r="VSI1" s="92"/>
      <c r="VSJ1" s="92"/>
      <c r="VSK1" s="92"/>
      <c r="VSL1" s="92"/>
      <c r="VSM1" s="92"/>
      <c r="VSN1" s="92"/>
      <c r="VSO1" s="92"/>
      <c r="VSP1" s="92"/>
      <c r="VSQ1" s="92"/>
      <c r="VSR1" s="92"/>
      <c r="VSS1" s="92"/>
      <c r="VST1" s="92"/>
      <c r="VSU1" s="92"/>
      <c r="VSV1" s="92"/>
      <c r="VSW1" s="92"/>
      <c r="VSX1" s="92"/>
      <c r="VSY1" s="92"/>
      <c r="VSZ1" s="92"/>
      <c r="VTA1" s="92"/>
      <c r="VTB1" s="92"/>
      <c r="VTC1" s="92"/>
      <c r="VTD1" s="92"/>
      <c r="VTE1" s="92"/>
      <c r="VTF1" s="92"/>
      <c r="VTG1" s="92"/>
      <c r="VTH1" s="92"/>
      <c r="VTI1" s="92"/>
      <c r="VTJ1" s="92"/>
      <c r="VTK1" s="92"/>
      <c r="VTL1" s="92"/>
      <c r="VTM1" s="92"/>
      <c r="VTN1" s="92"/>
      <c r="VTO1" s="92"/>
      <c r="VTP1" s="92"/>
      <c r="VTQ1" s="92"/>
      <c r="VTR1" s="92"/>
      <c r="VTS1" s="92"/>
      <c r="VTT1" s="92"/>
      <c r="VTU1" s="92"/>
      <c r="VTV1" s="92"/>
      <c r="VTW1" s="92"/>
      <c r="VTX1" s="92"/>
      <c r="VTY1" s="92"/>
      <c r="VTZ1" s="92"/>
      <c r="VUA1" s="92"/>
      <c r="VUB1" s="92"/>
      <c r="VUC1" s="92"/>
      <c r="VUD1" s="92"/>
      <c r="VUE1" s="92"/>
      <c r="VUF1" s="92"/>
      <c r="VUG1" s="92"/>
      <c r="VUH1" s="92"/>
      <c r="VUI1" s="92"/>
      <c r="VUJ1" s="92"/>
      <c r="VUK1" s="92"/>
      <c r="VUL1" s="92"/>
      <c r="VUM1" s="92"/>
      <c r="VUN1" s="92"/>
      <c r="VUO1" s="92"/>
      <c r="VUP1" s="92"/>
      <c r="VUQ1" s="92"/>
      <c r="VUR1" s="92"/>
      <c r="VUS1" s="92"/>
      <c r="VUT1" s="92"/>
      <c r="VUU1" s="92"/>
      <c r="VUV1" s="92"/>
      <c r="VUW1" s="92"/>
      <c r="VUX1" s="92"/>
      <c r="VUY1" s="92"/>
      <c r="VUZ1" s="92"/>
      <c r="VVA1" s="92"/>
      <c r="VVB1" s="92"/>
      <c r="VVC1" s="92"/>
      <c r="VVD1" s="92"/>
      <c r="VVE1" s="92"/>
      <c r="VVF1" s="92"/>
      <c r="VVG1" s="92"/>
      <c r="VVH1" s="92"/>
      <c r="VVI1" s="92"/>
      <c r="VVJ1" s="92"/>
      <c r="VVK1" s="92"/>
      <c r="VVL1" s="92"/>
      <c r="VVM1" s="92"/>
      <c r="VVN1" s="92"/>
      <c r="VVO1" s="92"/>
      <c r="VVP1" s="92"/>
      <c r="VVQ1" s="92"/>
      <c r="VVR1" s="92"/>
      <c r="VVS1" s="92"/>
      <c r="VVT1" s="92"/>
      <c r="VVU1" s="92"/>
      <c r="VVV1" s="92"/>
      <c r="VVW1" s="92"/>
      <c r="VVX1" s="92"/>
      <c r="VVY1" s="92"/>
      <c r="VVZ1" s="92"/>
      <c r="VWA1" s="92"/>
      <c r="VWB1" s="92"/>
      <c r="VWC1" s="92"/>
      <c r="VWD1" s="92"/>
      <c r="VWE1" s="92"/>
      <c r="VWF1" s="92"/>
      <c r="VWG1" s="92"/>
      <c r="VWH1" s="92"/>
      <c r="VWI1" s="92"/>
      <c r="VWJ1" s="92"/>
      <c r="VWK1" s="92"/>
      <c r="VWL1" s="92"/>
      <c r="VWM1" s="92"/>
      <c r="VWN1" s="92"/>
      <c r="VWO1" s="92"/>
      <c r="VWP1" s="92"/>
      <c r="VWQ1" s="92"/>
      <c r="VWR1" s="92"/>
      <c r="VWS1" s="92"/>
      <c r="VWT1" s="92"/>
      <c r="VWU1" s="92"/>
      <c r="VWV1" s="92"/>
      <c r="VWW1" s="92"/>
      <c r="VWX1" s="92"/>
      <c r="VWY1" s="92"/>
      <c r="VWZ1" s="92"/>
      <c r="VXA1" s="92"/>
      <c r="VXB1" s="92"/>
      <c r="VXC1" s="92"/>
      <c r="VXD1" s="92"/>
      <c r="VXE1" s="92"/>
      <c r="VXF1" s="92"/>
      <c r="VXG1" s="92"/>
      <c r="VXH1" s="92"/>
      <c r="VXI1" s="92"/>
      <c r="VXJ1" s="92"/>
      <c r="VXK1" s="92"/>
      <c r="VXL1" s="92"/>
      <c r="VXM1" s="92"/>
      <c r="VXN1" s="92"/>
      <c r="VXO1" s="92"/>
      <c r="VXP1" s="92"/>
      <c r="VXQ1" s="92"/>
      <c r="VXR1" s="92"/>
      <c r="VXS1" s="92"/>
      <c r="VXT1" s="92"/>
      <c r="VXU1" s="92"/>
      <c r="VXV1" s="92"/>
      <c r="VXW1" s="92"/>
      <c r="VXX1" s="92"/>
      <c r="VXY1" s="92"/>
      <c r="VXZ1" s="92"/>
      <c r="VYA1" s="92"/>
      <c r="VYB1" s="92"/>
      <c r="VYC1" s="92"/>
      <c r="VYD1" s="92"/>
      <c r="VYE1" s="92"/>
      <c r="VYF1" s="92"/>
      <c r="VYG1" s="92"/>
      <c r="VYH1" s="92"/>
      <c r="VYI1" s="92"/>
      <c r="VYJ1" s="92"/>
      <c r="VYK1" s="92"/>
      <c r="VYL1" s="92"/>
      <c r="VYM1" s="92"/>
      <c r="VYN1" s="92"/>
      <c r="VYO1" s="92"/>
      <c r="VYP1" s="92"/>
      <c r="VYQ1" s="92"/>
      <c r="VYR1" s="92"/>
      <c r="VYS1" s="92"/>
      <c r="VYT1" s="92"/>
      <c r="VYU1" s="92"/>
      <c r="VYV1" s="92"/>
      <c r="VYW1" s="92"/>
      <c r="VYX1" s="92"/>
      <c r="VYY1" s="92"/>
      <c r="VYZ1" s="92"/>
      <c r="VZA1" s="92"/>
      <c r="VZB1" s="92"/>
      <c r="VZC1" s="92"/>
      <c r="VZD1" s="92"/>
      <c r="VZE1" s="92"/>
      <c r="VZF1" s="92"/>
      <c r="VZG1" s="92"/>
      <c r="VZH1" s="92"/>
      <c r="VZI1" s="92"/>
      <c r="VZJ1" s="92"/>
      <c r="VZK1" s="92"/>
      <c r="VZL1" s="92"/>
      <c r="VZM1" s="92"/>
      <c r="VZN1" s="92"/>
      <c r="VZO1" s="92"/>
      <c r="VZP1" s="92"/>
      <c r="VZQ1" s="92"/>
      <c r="VZR1" s="92"/>
      <c r="VZS1" s="92"/>
      <c r="VZT1" s="92"/>
      <c r="VZU1" s="92"/>
      <c r="VZV1" s="92"/>
      <c r="VZW1" s="92"/>
      <c r="VZX1" s="92"/>
      <c r="VZY1" s="92"/>
      <c r="VZZ1" s="92"/>
      <c r="WAA1" s="92"/>
      <c r="WAB1" s="92"/>
      <c r="WAC1" s="92"/>
      <c r="WAD1" s="92"/>
      <c r="WAE1" s="92"/>
      <c r="WAF1" s="92"/>
      <c r="WAG1" s="92"/>
      <c r="WAH1" s="92"/>
      <c r="WAI1" s="92"/>
      <c r="WAJ1" s="92"/>
      <c r="WAK1" s="92"/>
      <c r="WAL1" s="92"/>
      <c r="WAM1" s="92"/>
      <c r="WAN1" s="92"/>
      <c r="WAO1" s="92"/>
      <c r="WAP1" s="92"/>
      <c r="WAQ1" s="92"/>
      <c r="WAR1" s="92"/>
      <c r="WAS1" s="92"/>
      <c r="WAT1" s="92"/>
      <c r="WAU1" s="92"/>
      <c r="WAV1" s="92"/>
      <c r="WAW1" s="92"/>
      <c r="WAX1" s="92"/>
      <c r="WAY1" s="92"/>
      <c r="WAZ1" s="92"/>
      <c r="WBA1" s="92"/>
      <c r="WBB1" s="92"/>
      <c r="WBC1" s="92"/>
      <c r="WBD1" s="92"/>
      <c r="WBE1" s="92"/>
      <c r="WBF1" s="92"/>
      <c r="WBG1" s="92"/>
      <c r="WBH1" s="92"/>
      <c r="WBI1" s="92"/>
      <c r="WBJ1" s="92"/>
      <c r="WBK1" s="92"/>
      <c r="WBL1" s="92"/>
      <c r="WBM1" s="92"/>
      <c r="WBN1" s="92"/>
      <c r="WBO1" s="92"/>
      <c r="WBP1" s="92"/>
      <c r="WBQ1" s="92"/>
      <c r="WBR1" s="92"/>
      <c r="WBS1" s="92"/>
      <c r="WBT1" s="92"/>
      <c r="WBU1" s="92"/>
      <c r="WBV1" s="92"/>
      <c r="WBW1" s="92"/>
      <c r="WBX1" s="92"/>
      <c r="WBY1" s="92"/>
      <c r="WBZ1" s="92"/>
      <c r="WCA1" s="92"/>
      <c r="WCB1" s="92"/>
      <c r="WCC1" s="92"/>
      <c r="WCD1" s="92"/>
      <c r="WCE1" s="92"/>
      <c r="WCF1" s="92"/>
      <c r="WCG1" s="92"/>
      <c r="WCH1" s="92"/>
      <c r="WCI1" s="92"/>
      <c r="WCJ1" s="92"/>
      <c r="WCK1" s="92"/>
      <c r="WCL1" s="92"/>
      <c r="WCM1" s="92"/>
      <c r="WCN1" s="92"/>
      <c r="WCO1" s="92"/>
      <c r="WCP1" s="92"/>
      <c r="WCQ1" s="92"/>
      <c r="WCR1" s="92"/>
      <c r="WCS1" s="92"/>
      <c r="WCT1" s="92"/>
      <c r="WCU1" s="92"/>
      <c r="WCV1" s="92"/>
      <c r="WCW1" s="92"/>
      <c r="WCX1" s="92"/>
      <c r="WCY1" s="92"/>
      <c r="WCZ1" s="92"/>
      <c r="WDA1" s="92"/>
      <c r="WDB1" s="92"/>
      <c r="WDC1" s="92"/>
      <c r="WDD1" s="92"/>
      <c r="WDE1" s="92"/>
      <c r="WDF1" s="92"/>
      <c r="WDG1" s="92"/>
      <c r="WDH1" s="92"/>
      <c r="WDI1" s="92"/>
      <c r="WDJ1" s="92"/>
      <c r="WDK1" s="92"/>
      <c r="WDL1" s="92"/>
      <c r="WDM1" s="92"/>
      <c r="WDN1" s="92"/>
      <c r="WDO1" s="92"/>
      <c r="WDP1" s="92"/>
      <c r="WDQ1" s="92"/>
      <c r="WDR1" s="92"/>
      <c r="WDS1" s="92"/>
      <c r="WDT1" s="92"/>
      <c r="WDU1" s="92"/>
      <c r="WDV1" s="92"/>
      <c r="WDW1" s="92"/>
      <c r="WDX1" s="92"/>
      <c r="WDY1" s="92"/>
      <c r="WDZ1" s="92"/>
      <c r="WEA1" s="92"/>
      <c r="WEB1" s="92"/>
      <c r="WEC1" s="92"/>
      <c r="WED1" s="92"/>
      <c r="WEE1" s="92"/>
      <c r="WEF1" s="92"/>
      <c r="WEG1" s="92"/>
      <c r="WEH1" s="92"/>
      <c r="WEI1" s="92"/>
      <c r="WEJ1" s="92"/>
      <c r="WEK1" s="92"/>
      <c r="WEL1" s="92"/>
      <c r="WEM1" s="92"/>
      <c r="WEN1" s="92"/>
      <c r="WEO1" s="92"/>
      <c r="WEP1" s="92"/>
      <c r="WEQ1" s="92"/>
      <c r="WER1" s="92"/>
      <c r="WES1" s="92"/>
      <c r="WET1" s="92"/>
      <c r="WEU1" s="92"/>
      <c r="WEV1" s="92"/>
      <c r="WEW1" s="92"/>
      <c r="WEX1" s="92"/>
      <c r="WEY1" s="92"/>
      <c r="WEZ1" s="92"/>
      <c r="WFA1" s="92"/>
      <c r="WFB1" s="92"/>
      <c r="WFC1" s="92"/>
      <c r="WFD1" s="92"/>
      <c r="WFE1" s="92"/>
      <c r="WFF1" s="92"/>
      <c r="WFG1" s="92"/>
      <c r="WFH1" s="92"/>
      <c r="WFI1" s="92"/>
      <c r="WFJ1" s="92"/>
      <c r="WFK1" s="92"/>
      <c r="WFL1" s="92"/>
      <c r="WFM1" s="92"/>
      <c r="WFN1" s="92"/>
      <c r="WFO1" s="92"/>
      <c r="WFP1" s="92"/>
      <c r="WFQ1" s="92"/>
      <c r="WFR1" s="92"/>
      <c r="WFS1" s="92"/>
      <c r="WFT1" s="92"/>
      <c r="WFU1" s="92"/>
      <c r="WFV1" s="92"/>
      <c r="WFW1" s="92"/>
      <c r="WFX1" s="92"/>
      <c r="WFY1" s="92"/>
      <c r="WFZ1" s="92"/>
      <c r="WGA1" s="92"/>
      <c r="WGB1" s="92"/>
      <c r="WGC1" s="92"/>
      <c r="WGD1" s="92"/>
      <c r="WGE1" s="92"/>
      <c r="WGF1" s="92"/>
      <c r="WGG1" s="92"/>
      <c r="WGH1" s="92"/>
      <c r="WGI1" s="92"/>
      <c r="WGJ1" s="92"/>
      <c r="WGK1" s="92"/>
      <c r="WGL1" s="92"/>
      <c r="WGM1" s="92"/>
      <c r="WGN1" s="92"/>
      <c r="WGO1" s="92"/>
      <c r="WGP1" s="92"/>
      <c r="WGQ1" s="92"/>
      <c r="WGR1" s="92"/>
      <c r="WGS1" s="92"/>
      <c r="WGT1" s="92"/>
      <c r="WGU1" s="92"/>
      <c r="WGV1" s="92"/>
      <c r="WGW1" s="92"/>
      <c r="WGX1" s="92"/>
      <c r="WGY1" s="92"/>
      <c r="WGZ1" s="92"/>
      <c r="WHA1" s="92"/>
      <c r="WHB1" s="92"/>
      <c r="WHC1" s="92"/>
      <c r="WHD1" s="92"/>
      <c r="WHE1" s="92"/>
      <c r="WHF1" s="92"/>
      <c r="WHG1" s="92"/>
      <c r="WHH1" s="92"/>
      <c r="WHI1" s="92"/>
      <c r="WHJ1" s="92"/>
      <c r="WHK1" s="92"/>
      <c r="WHL1" s="92"/>
      <c r="WHM1" s="92"/>
      <c r="WHN1" s="92"/>
      <c r="WHO1" s="92"/>
      <c r="WHP1" s="92"/>
      <c r="WHQ1" s="92"/>
      <c r="WHR1" s="92"/>
      <c r="WHS1" s="92"/>
      <c r="WHT1" s="92"/>
      <c r="WHU1" s="92"/>
      <c r="WHV1" s="92"/>
      <c r="WHW1" s="92"/>
      <c r="WHX1" s="92"/>
      <c r="WHY1" s="92"/>
      <c r="WHZ1" s="92"/>
      <c r="WIA1" s="92"/>
      <c r="WIB1" s="92"/>
      <c r="WIC1" s="92"/>
      <c r="WID1" s="92"/>
      <c r="WIE1" s="92"/>
      <c r="WIF1" s="92"/>
      <c r="WIG1" s="92"/>
      <c r="WIH1" s="92"/>
      <c r="WII1" s="92"/>
      <c r="WIJ1" s="92"/>
      <c r="WIK1" s="92"/>
      <c r="WIL1" s="92"/>
      <c r="WIM1" s="92"/>
      <c r="WIN1" s="92"/>
      <c r="WIO1" s="92"/>
      <c r="WIP1" s="92"/>
      <c r="WIQ1" s="92"/>
      <c r="WIR1" s="92"/>
      <c r="WIS1" s="92"/>
      <c r="WIT1" s="92"/>
      <c r="WIU1" s="92"/>
      <c r="WIV1" s="92"/>
      <c r="WIW1" s="92"/>
      <c r="WIX1" s="92"/>
      <c r="WIY1" s="92"/>
      <c r="WIZ1" s="92"/>
      <c r="WJA1" s="92"/>
      <c r="WJB1" s="92"/>
      <c r="WJC1" s="92"/>
      <c r="WJD1" s="92"/>
      <c r="WJE1" s="92"/>
      <c r="WJF1" s="92"/>
      <c r="WJG1" s="92"/>
      <c r="WJH1" s="92"/>
      <c r="WJI1" s="92"/>
      <c r="WJJ1" s="92"/>
      <c r="WJK1" s="92"/>
      <c r="WJL1" s="92"/>
      <c r="WJM1" s="92"/>
      <c r="WJN1" s="92"/>
      <c r="WJO1" s="92"/>
      <c r="WJP1" s="92"/>
      <c r="WJQ1" s="92"/>
      <c r="WJR1" s="92"/>
      <c r="WJS1" s="92"/>
      <c r="WJT1" s="92"/>
      <c r="WJU1" s="92"/>
      <c r="WJV1" s="92"/>
      <c r="WJW1" s="92"/>
      <c r="WJX1" s="92"/>
      <c r="WJY1" s="92"/>
      <c r="WJZ1" s="92"/>
      <c r="WKA1" s="92"/>
      <c r="WKB1" s="92"/>
      <c r="WKC1" s="92"/>
      <c r="WKD1" s="92"/>
      <c r="WKE1" s="92"/>
      <c r="WKF1" s="92"/>
      <c r="WKG1" s="92"/>
      <c r="WKH1" s="92"/>
      <c r="WKI1" s="92"/>
      <c r="WKJ1" s="92"/>
      <c r="WKK1" s="92"/>
      <c r="WKL1" s="92"/>
      <c r="WKM1" s="92"/>
      <c r="WKN1" s="92"/>
      <c r="WKO1" s="92"/>
      <c r="WKP1" s="92"/>
      <c r="WKQ1" s="92"/>
      <c r="WKR1" s="92"/>
      <c r="WKS1" s="92"/>
      <c r="WKT1" s="92"/>
      <c r="WKU1" s="92"/>
      <c r="WKV1" s="92"/>
      <c r="WKW1" s="92"/>
      <c r="WKX1" s="92"/>
      <c r="WKY1" s="92"/>
      <c r="WKZ1" s="92"/>
      <c r="WLA1" s="92"/>
      <c r="WLB1" s="92"/>
      <c r="WLC1" s="92"/>
      <c r="WLD1" s="92"/>
      <c r="WLE1" s="92"/>
      <c r="WLF1" s="92"/>
      <c r="WLG1" s="92"/>
      <c r="WLH1" s="92"/>
      <c r="WLI1" s="92"/>
      <c r="WLJ1" s="92"/>
      <c r="WLK1" s="92"/>
      <c r="WLL1" s="92"/>
      <c r="WLM1" s="92"/>
      <c r="WLN1" s="92"/>
      <c r="WLO1" s="92"/>
      <c r="WLP1" s="92"/>
      <c r="WLQ1" s="92"/>
      <c r="WLR1" s="92"/>
      <c r="WLS1" s="92"/>
      <c r="WLT1" s="92"/>
      <c r="WLU1" s="92"/>
      <c r="WLV1" s="92"/>
      <c r="WLW1" s="92"/>
      <c r="WLX1" s="92"/>
      <c r="WLY1" s="92"/>
      <c r="WLZ1" s="92"/>
      <c r="WMA1" s="92"/>
      <c r="WMB1" s="92"/>
      <c r="WMC1" s="92"/>
      <c r="WMD1" s="92"/>
      <c r="WME1" s="92"/>
      <c r="WMF1" s="92"/>
      <c r="WMG1" s="92"/>
      <c r="WMH1" s="92"/>
      <c r="WMI1" s="92"/>
      <c r="WMJ1" s="92"/>
      <c r="WMK1" s="92"/>
      <c r="WML1" s="92"/>
      <c r="WMM1" s="92"/>
      <c r="WMN1" s="92"/>
      <c r="WMO1" s="92"/>
      <c r="WMP1" s="92"/>
      <c r="WMQ1" s="92"/>
      <c r="WMR1" s="92"/>
      <c r="WMS1" s="92"/>
      <c r="WMT1" s="92"/>
      <c r="WMU1" s="92"/>
      <c r="WMV1" s="92"/>
      <c r="WMW1" s="92"/>
      <c r="WMX1" s="92"/>
      <c r="WMY1" s="92"/>
      <c r="WMZ1" s="92"/>
      <c r="WNA1" s="92"/>
      <c r="WNB1" s="92"/>
      <c r="WNC1" s="92"/>
      <c r="WND1" s="92"/>
      <c r="WNE1" s="92"/>
      <c r="WNF1" s="92"/>
      <c r="WNG1" s="92"/>
      <c r="WNH1" s="92"/>
      <c r="WNI1" s="92"/>
      <c r="WNJ1" s="92"/>
      <c r="WNK1" s="92"/>
      <c r="WNL1" s="92"/>
      <c r="WNM1" s="92"/>
      <c r="WNN1" s="92"/>
      <c r="WNO1" s="92"/>
      <c r="WNP1" s="92"/>
      <c r="WNQ1" s="92"/>
      <c r="WNR1" s="92"/>
      <c r="WNS1" s="92"/>
      <c r="WNT1" s="92"/>
      <c r="WNU1" s="92"/>
      <c r="WNV1" s="92"/>
      <c r="WNW1" s="92"/>
      <c r="WNX1" s="92"/>
      <c r="WNY1" s="92"/>
      <c r="WNZ1" s="92"/>
      <c r="WOA1" s="92"/>
      <c r="WOB1" s="92"/>
      <c r="WOC1" s="92"/>
      <c r="WOD1" s="92"/>
      <c r="WOE1" s="92"/>
      <c r="WOF1" s="92"/>
      <c r="WOG1" s="92"/>
      <c r="WOH1" s="92"/>
      <c r="WOI1" s="92"/>
      <c r="WOJ1" s="92"/>
      <c r="WOK1" s="92"/>
      <c r="WOL1" s="92"/>
      <c r="WOM1" s="92"/>
      <c r="WON1" s="92"/>
      <c r="WOO1" s="92"/>
      <c r="WOP1" s="92"/>
      <c r="WOQ1" s="92"/>
      <c r="WOR1" s="92"/>
      <c r="WOS1" s="92"/>
      <c r="WOT1" s="92"/>
      <c r="WOU1" s="92"/>
      <c r="WOV1" s="92"/>
      <c r="WOW1" s="92"/>
      <c r="WOX1" s="92"/>
      <c r="WOY1" s="92"/>
      <c r="WOZ1" s="92"/>
      <c r="WPA1" s="92"/>
      <c r="WPB1" s="92"/>
      <c r="WPC1" s="92"/>
      <c r="WPD1" s="92"/>
      <c r="WPE1" s="92"/>
      <c r="WPF1" s="92"/>
      <c r="WPG1" s="92"/>
      <c r="WPH1" s="92"/>
      <c r="WPI1" s="92"/>
      <c r="WPJ1" s="92"/>
      <c r="WPK1" s="92"/>
      <c r="WPL1" s="92"/>
      <c r="WPM1" s="92"/>
      <c r="WPN1" s="92"/>
      <c r="WPO1" s="92"/>
      <c r="WPP1" s="92"/>
      <c r="WPQ1" s="92"/>
      <c r="WPR1" s="92"/>
      <c r="WPS1" s="92"/>
      <c r="WPT1" s="92"/>
      <c r="WPU1" s="92"/>
      <c r="WPV1" s="92"/>
      <c r="WPW1" s="92"/>
      <c r="WPX1" s="92"/>
      <c r="WPY1" s="92"/>
      <c r="WPZ1" s="92"/>
      <c r="WQA1" s="92"/>
      <c r="WQB1" s="92"/>
      <c r="WQC1" s="92"/>
      <c r="WQD1" s="92"/>
      <c r="WQE1" s="92"/>
      <c r="WQF1" s="92"/>
      <c r="WQG1" s="92"/>
      <c r="WQH1" s="92"/>
      <c r="WQI1" s="92"/>
      <c r="WQJ1" s="92"/>
      <c r="WQK1" s="92"/>
      <c r="WQL1" s="92"/>
      <c r="WQM1" s="92"/>
      <c r="WQN1" s="92"/>
      <c r="WQO1" s="92"/>
      <c r="WQP1" s="92"/>
      <c r="WQQ1" s="92"/>
      <c r="WQR1" s="92"/>
      <c r="WQS1" s="92"/>
      <c r="WQT1" s="92"/>
      <c r="WQU1" s="92"/>
      <c r="WQV1" s="92"/>
      <c r="WQW1" s="92"/>
      <c r="WQX1" s="92"/>
      <c r="WQY1" s="92"/>
      <c r="WQZ1" s="92"/>
      <c r="WRA1" s="92"/>
      <c r="WRB1" s="92"/>
      <c r="WRC1" s="92"/>
      <c r="WRD1" s="92"/>
      <c r="WRE1" s="92"/>
      <c r="WRF1" s="92"/>
      <c r="WRG1" s="92"/>
      <c r="WRH1" s="92"/>
      <c r="WRI1" s="92"/>
      <c r="WRJ1" s="92"/>
      <c r="WRK1" s="92"/>
      <c r="WRL1" s="92"/>
      <c r="WRM1" s="92"/>
      <c r="WRN1" s="92"/>
      <c r="WRO1" s="92"/>
      <c r="WRP1" s="92"/>
      <c r="WRQ1" s="92"/>
      <c r="WRR1" s="92"/>
      <c r="WRS1" s="92"/>
      <c r="WRT1" s="92"/>
      <c r="WRU1" s="92"/>
      <c r="WRV1" s="92"/>
      <c r="WRW1" s="92"/>
      <c r="WRX1" s="92"/>
      <c r="WRY1" s="92"/>
      <c r="WRZ1" s="92"/>
      <c r="WSA1" s="92"/>
      <c r="WSB1" s="92"/>
      <c r="WSC1" s="92"/>
      <c r="WSD1" s="92"/>
      <c r="WSE1" s="92"/>
      <c r="WSF1" s="92"/>
      <c r="WSG1" s="92"/>
      <c r="WSH1" s="92"/>
      <c r="WSI1" s="92"/>
      <c r="WSJ1" s="92"/>
      <c r="WSK1" s="92"/>
      <c r="WSL1" s="92"/>
      <c r="WSM1" s="92"/>
      <c r="WSN1" s="92"/>
      <c r="WSO1" s="92"/>
      <c r="WSP1" s="92"/>
      <c r="WSQ1" s="92"/>
      <c r="WSR1" s="92"/>
      <c r="WSS1" s="92"/>
      <c r="WST1" s="92"/>
      <c r="WSU1" s="92"/>
      <c r="WSV1" s="92"/>
      <c r="WSW1" s="92"/>
      <c r="WSX1" s="92"/>
      <c r="WSY1" s="92"/>
      <c r="WSZ1" s="92"/>
      <c r="WTA1" s="92"/>
      <c r="WTB1" s="92"/>
      <c r="WTC1" s="92"/>
      <c r="WTD1" s="92"/>
      <c r="WTE1" s="92"/>
      <c r="WTF1" s="92"/>
      <c r="WTG1" s="92"/>
      <c r="WTH1" s="92"/>
      <c r="WTI1" s="92"/>
      <c r="WTJ1" s="92"/>
      <c r="WTK1" s="92"/>
      <c r="WTL1" s="92"/>
      <c r="WTM1" s="92"/>
      <c r="WTN1" s="92"/>
      <c r="WTO1" s="92"/>
      <c r="WTP1" s="92"/>
      <c r="WTQ1" s="92"/>
      <c r="WTR1" s="92"/>
      <c r="WTS1" s="92"/>
      <c r="WTT1" s="92"/>
      <c r="WTU1" s="92"/>
      <c r="WTV1" s="92"/>
      <c r="WTW1" s="92"/>
      <c r="WTX1" s="92"/>
      <c r="WTY1" s="92"/>
      <c r="WTZ1" s="92"/>
      <c r="WUA1" s="92"/>
      <c r="WUB1" s="92"/>
      <c r="WUC1" s="92"/>
      <c r="WUD1" s="92"/>
      <c r="WUE1" s="92"/>
      <c r="WUF1" s="92"/>
      <c r="WUG1" s="92"/>
      <c r="WUH1" s="92"/>
      <c r="WUI1" s="92"/>
      <c r="WUJ1" s="92"/>
      <c r="WUK1" s="92"/>
      <c r="WUL1" s="92"/>
      <c r="WUM1" s="92"/>
      <c r="WUN1" s="92"/>
      <c r="WUO1" s="92"/>
      <c r="WUP1" s="92"/>
      <c r="WUQ1" s="92"/>
      <c r="WUR1" s="92"/>
      <c r="WUS1" s="92"/>
      <c r="WUT1" s="92"/>
      <c r="WUU1" s="92"/>
      <c r="WUV1" s="92"/>
      <c r="WUW1" s="92"/>
      <c r="WUX1" s="92"/>
      <c r="WUY1" s="92"/>
      <c r="WUZ1" s="92"/>
      <c r="WVA1" s="92"/>
      <c r="WVB1" s="92"/>
      <c r="WVC1" s="92"/>
      <c r="WVD1" s="92"/>
      <c r="WVE1" s="92"/>
      <c r="WVF1" s="92"/>
      <c r="WVG1" s="92"/>
      <c r="WVH1" s="92"/>
      <c r="WVI1" s="92"/>
      <c r="WVJ1" s="92"/>
      <c r="WVK1" s="92"/>
      <c r="WVL1" s="92"/>
      <c r="WVM1" s="92"/>
      <c r="WVN1" s="92"/>
      <c r="WVO1" s="92"/>
      <c r="WVP1" s="92"/>
      <c r="WVQ1" s="92"/>
      <c r="WVR1" s="92"/>
      <c r="WVS1" s="92"/>
      <c r="WVT1" s="92"/>
      <c r="WVU1" s="92"/>
      <c r="WVV1" s="92"/>
      <c r="WVW1" s="92"/>
      <c r="WVX1" s="92"/>
      <c r="WVY1" s="92"/>
      <c r="WVZ1" s="92"/>
      <c r="WWA1" s="92"/>
      <c r="WWB1" s="92"/>
      <c r="WWC1" s="92"/>
      <c r="WWD1" s="92"/>
      <c r="WWE1" s="92"/>
      <c r="WWF1" s="92"/>
      <c r="WWG1" s="92"/>
      <c r="WWH1" s="92"/>
      <c r="WWI1" s="92"/>
      <c r="WWJ1" s="92"/>
      <c r="WWK1" s="92"/>
      <c r="WWL1" s="92"/>
      <c r="WWM1" s="92"/>
      <c r="WWN1" s="92"/>
      <c r="WWO1" s="92"/>
      <c r="WWP1" s="92"/>
      <c r="WWQ1" s="92"/>
      <c r="WWR1" s="92"/>
      <c r="WWS1" s="92"/>
      <c r="WWT1" s="92"/>
      <c r="WWU1" s="92"/>
      <c r="WWV1" s="92"/>
      <c r="WWW1" s="92"/>
      <c r="WWX1" s="92"/>
      <c r="WWY1" s="92"/>
      <c r="WWZ1" s="92"/>
      <c r="WXA1" s="92"/>
      <c r="WXB1" s="92"/>
      <c r="WXC1" s="92"/>
      <c r="WXD1" s="92"/>
      <c r="WXE1" s="92"/>
      <c r="WXF1" s="92"/>
      <c r="WXG1" s="92"/>
      <c r="WXH1" s="92"/>
      <c r="WXI1" s="92"/>
      <c r="WXJ1" s="92"/>
      <c r="WXK1" s="92"/>
      <c r="WXL1" s="92"/>
      <c r="WXM1" s="92"/>
      <c r="WXN1" s="92"/>
      <c r="WXO1" s="92"/>
      <c r="WXP1" s="92"/>
      <c r="WXQ1" s="92"/>
      <c r="WXR1" s="92"/>
      <c r="WXS1" s="92"/>
      <c r="WXT1" s="92"/>
      <c r="WXU1" s="92"/>
      <c r="WXV1" s="92"/>
      <c r="WXW1" s="92"/>
      <c r="WXX1" s="92"/>
      <c r="WXY1" s="92"/>
      <c r="WXZ1" s="92"/>
      <c r="WYA1" s="92"/>
      <c r="WYB1" s="92"/>
      <c r="WYC1" s="92"/>
      <c r="WYD1" s="92"/>
      <c r="WYE1" s="92"/>
      <c r="WYF1" s="92"/>
      <c r="WYG1" s="92"/>
      <c r="WYH1" s="92"/>
      <c r="WYI1" s="92"/>
      <c r="WYJ1" s="92"/>
      <c r="WYK1" s="92"/>
      <c r="WYL1" s="92"/>
      <c r="WYM1" s="92"/>
      <c r="WYN1" s="92"/>
      <c r="WYO1" s="92"/>
      <c r="WYP1" s="92"/>
      <c r="WYQ1" s="92"/>
      <c r="WYR1" s="92"/>
      <c r="WYS1" s="92"/>
      <c r="WYT1" s="92"/>
      <c r="WYU1" s="92"/>
      <c r="WYV1" s="92"/>
      <c r="WYW1" s="92"/>
      <c r="WYX1" s="92"/>
      <c r="WYY1" s="92"/>
      <c r="WYZ1" s="92"/>
      <c r="WZA1" s="92"/>
      <c r="WZB1" s="92"/>
      <c r="WZC1" s="92"/>
      <c r="WZD1" s="92"/>
      <c r="WZE1" s="92"/>
      <c r="WZF1" s="92"/>
      <c r="WZG1" s="92"/>
      <c r="WZH1" s="92"/>
      <c r="WZI1" s="92"/>
      <c r="WZJ1" s="92"/>
      <c r="WZK1" s="92"/>
      <c r="WZL1" s="92"/>
      <c r="WZM1" s="92"/>
      <c r="WZN1" s="92"/>
      <c r="WZO1" s="92"/>
      <c r="WZP1" s="92"/>
      <c r="WZQ1" s="92"/>
      <c r="WZR1" s="92"/>
      <c r="WZS1" s="92"/>
      <c r="WZT1" s="92"/>
      <c r="WZU1" s="92"/>
      <c r="WZV1" s="92"/>
      <c r="WZW1" s="92"/>
      <c r="WZX1" s="92"/>
      <c r="WZY1" s="92"/>
      <c r="WZZ1" s="92"/>
      <c r="XAA1" s="92"/>
      <c r="XAB1" s="92"/>
      <c r="XAC1" s="92"/>
      <c r="XAD1" s="92"/>
      <c r="XAE1" s="92"/>
      <c r="XAF1" s="92"/>
      <c r="XAG1" s="92"/>
      <c r="XAH1" s="92"/>
      <c r="XAI1" s="92"/>
      <c r="XAJ1" s="92"/>
      <c r="XAK1" s="92"/>
      <c r="XAL1" s="92"/>
      <c r="XAM1" s="92"/>
      <c r="XAN1" s="92"/>
      <c r="XAO1" s="92"/>
      <c r="XAP1" s="92"/>
      <c r="XAQ1" s="92"/>
      <c r="XAR1" s="92"/>
      <c r="XAS1" s="92"/>
      <c r="XAT1" s="92"/>
      <c r="XAU1" s="92"/>
      <c r="XAV1" s="92"/>
      <c r="XAW1" s="92"/>
      <c r="XAX1" s="92"/>
      <c r="XAY1" s="92"/>
      <c r="XAZ1" s="92"/>
      <c r="XBA1" s="92"/>
      <c r="XBB1" s="92"/>
      <c r="XBC1" s="92"/>
      <c r="XBD1" s="92"/>
      <c r="XBE1" s="92"/>
      <c r="XBF1" s="92"/>
      <c r="XBG1" s="92"/>
      <c r="XBH1" s="92"/>
      <c r="XBI1" s="92"/>
      <c r="XBJ1" s="92"/>
      <c r="XBK1" s="92"/>
      <c r="XBL1" s="92"/>
      <c r="XBM1" s="92"/>
      <c r="XBN1" s="92"/>
      <c r="XBO1" s="92"/>
      <c r="XBP1" s="92"/>
      <c r="XBQ1" s="92"/>
      <c r="XBR1" s="92"/>
      <c r="XBS1" s="92"/>
      <c r="XBT1" s="92"/>
      <c r="XBU1" s="92"/>
      <c r="XBV1" s="92"/>
      <c r="XBW1" s="92"/>
      <c r="XBX1" s="92"/>
      <c r="XBY1" s="92"/>
      <c r="XBZ1" s="92"/>
      <c r="XCA1" s="92"/>
      <c r="XCB1" s="92"/>
      <c r="XCC1" s="92"/>
      <c r="XCD1" s="92"/>
      <c r="XCE1" s="92"/>
      <c r="XCF1" s="92"/>
      <c r="XCG1" s="92"/>
      <c r="XCH1" s="92"/>
      <c r="XCI1" s="92"/>
      <c r="XCJ1" s="92"/>
      <c r="XCK1" s="92"/>
      <c r="XCL1" s="92"/>
      <c r="XCM1" s="92"/>
      <c r="XCN1" s="92"/>
      <c r="XCO1" s="92"/>
      <c r="XCP1" s="92"/>
      <c r="XCQ1" s="92"/>
      <c r="XCR1" s="92"/>
      <c r="XCS1" s="92"/>
      <c r="XCT1" s="92"/>
      <c r="XCU1" s="92"/>
      <c r="XCV1" s="92"/>
      <c r="XCW1" s="92"/>
      <c r="XCX1" s="92"/>
      <c r="XCY1" s="92"/>
      <c r="XCZ1" s="92"/>
      <c r="XDA1" s="92"/>
      <c r="XDB1" s="92"/>
      <c r="XDC1" s="92"/>
      <c r="XDD1" s="92"/>
      <c r="XDE1" s="92"/>
      <c r="XDF1" s="92"/>
      <c r="XDG1" s="92"/>
      <c r="XDH1" s="92"/>
      <c r="XDI1" s="92"/>
      <c r="XDJ1" s="92"/>
      <c r="XDK1" s="92"/>
      <c r="XDL1" s="92"/>
      <c r="XDM1" s="92"/>
      <c r="XDN1" s="92"/>
      <c r="XDO1" s="92"/>
      <c r="XDP1" s="92"/>
      <c r="XDQ1" s="92"/>
      <c r="XDR1" s="92"/>
      <c r="XDS1" s="92"/>
      <c r="XDT1" s="92"/>
      <c r="XDU1" s="92"/>
      <c r="XDV1" s="92"/>
      <c r="XDW1" s="92"/>
      <c r="XDX1" s="92"/>
      <c r="XDY1" s="92"/>
      <c r="XDZ1" s="92"/>
      <c r="XEA1" s="92"/>
      <c r="XEB1" s="92"/>
      <c r="XEC1" s="92"/>
      <c r="XED1" s="92"/>
      <c r="XEE1" s="92"/>
      <c r="XEF1" s="92"/>
      <c r="XEG1" s="92"/>
      <c r="XEH1" s="92"/>
      <c r="XEI1" s="92"/>
      <c r="XEJ1" s="92"/>
      <c r="XEK1" s="92"/>
      <c r="XEL1" s="92"/>
      <c r="XEM1" s="92"/>
    </row>
    <row r="2" spans="1:16367" s="94" customFormat="1" ht="30" customHeight="1" x14ac:dyDescent="0.35">
      <c r="A2" s="104" t="s">
        <v>2505</v>
      </c>
      <c r="B2" s="98" t="s">
        <v>1762</v>
      </c>
      <c r="C2" s="95">
        <v>43999</v>
      </c>
      <c r="D2" s="96">
        <v>44061</v>
      </c>
      <c r="E2" s="93" t="s">
        <v>2506</v>
      </c>
      <c r="F2" s="113" t="s">
        <v>2506</v>
      </c>
      <c r="G2" s="97" t="s">
        <v>117</v>
      </c>
      <c r="H2" s="97" t="s">
        <v>104</v>
      </c>
      <c r="I2" s="98" t="s">
        <v>2507</v>
      </c>
      <c r="J2" s="93" t="s">
        <v>2271</v>
      </c>
      <c r="K2" s="93">
        <v>2020</v>
      </c>
      <c r="L2" s="97" t="s">
        <v>1757</v>
      </c>
      <c r="M2" s="93" t="s">
        <v>2508</v>
      </c>
      <c r="N2" s="97" t="s">
        <v>2238</v>
      </c>
      <c r="O2" s="93" t="s">
        <v>238</v>
      </c>
      <c r="P2" s="93" t="s">
        <v>238</v>
      </c>
      <c r="Q2" s="93" t="s">
        <v>237</v>
      </c>
      <c r="R2" s="100" t="s">
        <v>237</v>
      </c>
      <c r="S2" s="98" t="s">
        <v>105</v>
      </c>
      <c r="T2" s="93" t="s">
        <v>1865</v>
      </c>
      <c r="U2" s="93" t="s">
        <v>238</v>
      </c>
      <c r="V2" s="93" t="s">
        <v>238</v>
      </c>
      <c r="W2" s="98" t="s">
        <v>238</v>
      </c>
      <c r="X2" s="93" t="s">
        <v>238</v>
      </c>
      <c r="Y2" s="93" t="s">
        <v>238</v>
      </c>
      <c r="Z2" s="93" t="s">
        <v>238</v>
      </c>
      <c r="AA2" s="98" t="s">
        <v>238</v>
      </c>
      <c r="AB2" s="98" t="s">
        <v>238</v>
      </c>
      <c r="AC2" s="98" t="s">
        <v>238</v>
      </c>
      <c r="AD2" s="98" t="s">
        <v>238</v>
      </c>
      <c r="AE2" s="98" t="s">
        <v>237</v>
      </c>
      <c r="AF2" s="98" t="s">
        <v>238</v>
      </c>
      <c r="AG2" s="98" t="s">
        <v>238</v>
      </c>
      <c r="AH2" s="98" t="s">
        <v>237</v>
      </c>
      <c r="AI2" s="98" t="s">
        <v>238</v>
      </c>
      <c r="AJ2" s="98" t="s">
        <v>238</v>
      </c>
    </row>
    <row r="3" spans="1:16367" s="94" customFormat="1" ht="30" customHeight="1" x14ac:dyDescent="0.35">
      <c r="A3" s="104" t="s">
        <v>2535</v>
      </c>
      <c r="B3" s="98" t="s">
        <v>2536</v>
      </c>
      <c r="C3" s="95">
        <v>43962</v>
      </c>
      <c r="D3" s="96">
        <v>44060</v>
      </c>
      <c r="E3" s="93" t="s">
        <v>2537</v>
      </c>
      <c r="F3" s="113" t="s">
        <v>2537</v>
      </c>
      <c r="G3" s="97" t="s">
        <v>755</v>
      </c>
      <c r="H3" s="97" t="s">
        <v>109</v>
      </c>
      <c r="I3" s="98" t="s">
        <v>2538</v>
      </c>
      <c r="J3" s="93" t="s">
        <v>2356</v>
      </c>
      <c r="K3" s="93">
        <v>2020</v>
      </c>
      <c r="L3" s="97" t="s">
        <v>1757</v>
      </c>
      <c r="M3" s="93" t="s">
        <v>2539</v>
      </c>
      <c r="N3" s="97" t="s">
        <v>2238</v>
      </c>
      <c r="O3" s="93" t="s">
        <v>238</v>
      </c>
      <c r="P3" s="93" t="s">
        <v>237</v>
      </c>
      <c r="Q3" s="93" t="s">
        <v>237</v>
      </c>
      <c r="R3" s="100" t="s">
        <v>238</v>
      </c>
      <c r="S3" s="98" t="s">
        <v>101</v>
      </c>
      <c r="T3" s="93" t="s">
        <v>1865</v>
      </c>
      <c r="U3" s="93" t="s">
        <v>238</v>
      </c>
      <c r="V3" s="93" t="s">
        <v>238</v>
      </c>
      <c r="W3" s="98" t="s">
        <v>238</v>
      </c>
      <c r="X3" s="93" t="s">
        <v>238</v>
      </c>
      <c r="Y3" s="93" t="s">
        <v>238</v>
      </c>
      <c r="Z3" s="93" t="s">
        <v>237</v>
      </c>
      <c r="AA3" s="98" t="s">
        <v>237</v>
      </c>
      <c r="AB3" s="98" t="s">
        <v>237</v>
      </c>
      <c r="AC3" s="98" t="s">
        <v>237</v>
      </c>
      <c r="AD3" s="98" t="s">
        <v>237</v>
      </c>
      <c r="AE3" s="98" t="s">
        <v>237</v>
      </c>
      <c r="AF3" s="98" t="s">
        <v>238</v>
      </c>
      <c r="AG3" s="98" t="s">
        <v>238</v>
      </c>
      <c r="AH3" s="98" t="s">
        <v>238</v>
      </c>
      <c r="AI3" s="98" t="s">
        <v>238</v>
      </c>
      <c r="AJ3" s="98" t="s">
        <v>238</v>
      </c>
    </row>
    <row r="4" spans="1:16367" s="94" customFormat="1" ht="30" customHeight="1" x14ac:dyDescent="0.35">
      <c r="A4" s="104" t="s">
        <v>2593</v>
      </c>
      <c r="B4" s="98" t="s">
        <v>2594</v>
      </c>
      <c r="C4" s="95">
        <v>44053</v>
      </c>
      <c r="D4" s="96">
        <v>44057</v>
      </c>
      <c r="E4" s="93" t="s">
        <v>2595</v>
      </c>
      <c r="F4" s="113" t="s">
        <v>2595</v>
      </c>
      <c r="G4" s="97" t="s">
        <v>2596</v>
      </c>
      <c r="H4" s="97" t="s">
        <v>2367</v>
      </c>
      <c r="I4" s="98" t="s">
        <v>2597</v>
      </c>
      <c r="J4" s="93" t="s">
        <v>2364</v>
      </c>
      <c r="K4" s="93">
        <v>2020</v>
      </c>
      <c r="L4" s="97" t="s">
        <v>1757</v>
      </c>
      <c r="M4" s="93" t="s">
        <v>2598</v>
      </c>
      <c r="N4" s="97" t="s">
        <v>2238</v>
      </c>
      <c r="O4" s="93" t="s">
        <v>237</v>
      </c>
      <c r="P4" s="93" t="s">
        <v>238</v>
      </c>
      <c r="Q4" s="93" t="s">
        <v>238</v>
      </c>
      <c r="R4" s="100" t="s">
        <v>237</v>
      </c>
      <c r="S4" s="98" t="s">
        <v>39</v>
      </c>
      <c r="T4" s="93" t="s">
        <v>2599</v>
      </c>
      <c r="U4" s="93" t="s">
        <v>238</v>
      </c>
      <c r="V4" s="93" t="s">
        <v>238</v>
      </c>
      <c r="W4" s="98" t="s">
        <v>238</v>
      </c>
      <c r="X4" s="93" t="s">
        <v>237</v>
      </c>
      <c r="Y4" s="93" t="s">
        <v>238</v>
      </c>
      <c r="Z4" s="93" t="s">
        <v>238</v>
      </c>
      <c r="AA4" s="98" t="s">
        <v>238</v>
      </c>
      <c r="AB4" s="98" t="s">
        <v>238</v>
      </c>
      <c r="AC4" s="98" t="s">
        <v>238</v>
      </c>
      <c r="AD4" s="98" t="s">
        <v>238</v>
      </c>
      <c r="AE4" s="98" t="s">
        <v>238</v>
      </c>
      <c r="AF4" s="98" t="s">
        <v>238</v>
      </c>
      <c r="AG4" s="98" t="s">
        <v>237</v>
      </c>
      <c r="AH4" s="98" t="s">
        <v>238</v>
      </c>
      <c r="AI4" s="98" t="s">
        <v>238</v>
      </c>
      <c r="AJ4" s="98" t="s">
        <v>238</v>
      </c>
    </row>
    <row r="5" spans="1:16367" s="94" customFormat="1" ht="30" customHeight="1" x14ac:dyDescent="0.35">
      <c r="A5" s="104" t="s">
        <v>2611</v>
      </c>
      <c r="B5" s="98" t="s">
        <v>2612</v>
      </c>
      <c r="C5" s="95">
        <v>44056</v>
      </c>
      <c r="D5" s="96">
        <v>44057</v>
      </c>
      <c r="E5" s="93" t="s">
        <v>2613</v>
      </c>
      <c r="F5" s="113" t="s">
        <v>2613</v>
      </c>
      <c r="G5" s="97" t="s">
        <v>2269</v>
      </c>
      <c r="H5" s="97" t="s">
        <v>102</v>
      </c>
      <c r="I5" s="98" t="s">
        <v>2614</v>
      </c>
      <c r="J5" s="93" t="s">
        <v>2126</v>
      </c>
      <c r="K5" s="93">
        <v>2020</v>
      </c>
      <c r="L5" s="97" t="s">
        <v>1757</v>
      </c>
      <c r="M5" s="93" t="s">
        <v>2615</v>
      </c>
      <c r="N5" s="97" t="s">
        <v>2238</v>
      </c>
      <c r="O5" s="93" t="s">
        <v>237</v>
      </c>
      <c r="P5" s="93" t="s">
        <v>237</v>
      </c>
      <c r="Q5" s="93" t="s">
        <v>237</v>
      </c>
      <c r="R5" s="100" t="s">
        <v>238</v>
      </c>
      <c r="S5" s="98" t="s">
        <v>101</v>
      </c>
      <c r="T5" s="93" t="s">
        <v>1865</v>
      </c>
      <c r="U5" s="93" t="s">
        <v>237</v>
      </c>
      <c r="V5" s="93" t="s">
        <v>237</v>
      </c>
      <c r="W5" s="98" t="s">
        <v>237</v>
      </c>
      <c r="X5" s="93" t="s">
        <v>237</v>
      </c>
      <c r="Y5" s="93" t="s">
        <v>237</v>
      </c>
      <c r="Z5" s="93" t="s">
        <v>237</v>
      </c>
      <c r="AA5" s="98" t="s">
        <v>237</v>
      </c>
      <c r="AB5" s="98" t="s">
        <v>237</v>
      </c>
      <c r="AC5" s="98" t="s">
        <v>237</v>
      </c>
      <c r="AD5" s="98" t="s">
        <v>237</v>
      </c>
      <c r="AE5" s="98" t="s">
        <v>237</v>
      </c>
      <c r="AF5" s="98" t="s">
        <v>238</v>
      </c>
      <c r="AG5" s="98" t="s">
        <v>238</v>
      </c>
      <c r="AH5" s="98" t="s">
        <v>238</v>
      </c>
      <c r="AI5" s="98" t="s">
        <v>238</v>
      </c>
      <c r="AJ5" s="98" t="s">
        <v>238</v>
      </c>
    </row>
    <row r="6" spans="1:16367" s="94" customFormat="1" ht="30" customHeight="1" x14ac:dyDescent="0.35">
      <c r="A6" s="104" t="s">
        <v>2650</v>
      </c>
      <c r="B6" s="98" t="s">
        <v>2651</v>
      </c>
      <c r="C6" s="95">
        <v>44029</v>
      </c>
      <c r="D6" s="96">
        <v>44055</v>
      </c>
      <c r="E6" s="93" t="s">
        <v>2652</v>
      </c>
      <c r="F6" s="113" t="s">
        <v>2652</v>
      </c>
      <c r="G6" s="97" t="s">
        <v>755</v>
      </c>
      <c r="H6" s="97" t="s">
        <v>102</v>
      </c>
      <c r="I6" s="98" t="s">
        <v>2653</v>
      </c>
      <c r="J6" s="93" t="s">
        <v>2354</v>
      </c>
      <c r="K6" s="93">
        <v>2020</v>
      </c>
      <c r="L6" s="97" t="s">
        <v>1757</v>
      </c>
      <c r="M6" s="93" t="s">
        <v>2654</v>
      </c>
      <c r="N6" s="97" t="s">
        <v>2238</v>
      </c>
      <c r="O6" s="93" t="s">
        <v>237</v>
      </c>
      <c r="P6" s="93" t="s">
        <v>238</v>
      </c>
      <c r="Q6" s="93" t="s">
        <v>237</v>
      </c>
      <c r="R6" s="100" t="s">
        <v>238</v>
      </c>
      <c r="S6" s="98" t="s">
        <v>101</v>
      </c>
      <c r="T6" s="93" t="s">
        <v>1865</v>
      </c>
      <c r="U6" s="93" t="s">
        <v>237</v>
      </c>
      <c r="V6" s="93" t="s">
        <v>237</v>
      </c>
      <c r="W6" s="98" t="s">
        <v>238</v>
      </c>
      <c r="X6" s="93" t="s">
        <v>237</v>
      </c>
      <c r="Y6" s="93" t="s">
        <v>238</v>
      </c>
      <c r="Z6" s="93" t="s">
        <v>238</v>
      </c>
      <c r="AA6" s="98" t="s">
        <v>238</v>
      </c>
      <c r="AB6" s="98" t="s">
        <v>238</v>
      </c>
      <c r="AC6" s="98" t="s">
        <v>238</v>
      </c>
      <c r="AD6" s="98" t="s">
        <v>238</v>
      </c>
      <c r="AE6" s="98" t="s">
        <v>237</v>
      </c>
      <c r="AF6" s="98" t="s">
        <v>237</v>
      </c>
      <c r="AG6" s="98" t="s">
        <v>238</v>
      </c>
      <c r="AH6" s="98" t="s">
        <v>238</v>
      </c>
      <c r="AI6" s="98" t="s">
        <v>238</v>
      </c>
      <c r="AJ6" s="98" t="s">
        <v>238</v>
      </c>
    </row>
    <row r="7" spans="1:16367" s="94" customFormat="1" ht="30" customHeight="1" x14ac:dyDescent="0.35">
      <c r="A7" s="104" t="s">
        <v>3505</v>
      </c>
      <c r="B7" s="98" t="s">
        <v>2673</v>
      </c>
      <c r="C7" s="95">
        <v>44018</v>
      </c>
      <c r="D7" s="96" t="s">
        <v>3511</v>
      </c>
      <c r="E7" s="93" t="s">
        <v>2674</v>
      </c>
      <c r="F7" s="113" t="s">
        <v>2674</v>
      </c>
      <c r="G7" s="97" t="s">
        <v>755</v>
      </c>
      <c r="H7" s="97" t="s">
        <v>109</v>
      </c>
      <c r="I7" s="98" t="s">
        <v>2675</v>
      </c>
      <c r="J7" s="93" t="s">
        <v>2676</v>
      </c>
      <c r="K7" s="93">
        <v>2020</v>
      </c>
      <c r="L7" s="97" t="s">
        <v>1757</v>
      </c>
      <c r="M7" s="93" t="s">
        <v>2677</v>
      </c>
      <c r="N7" s="97" t="s">
        <v>2238</v>
      </c>
      <c r="O7" s="93" t="s">
        <v>237</v>
      </c>
      <c r="P7" s="93" t="s">
        <v>238</v>
      </c>
      <c r="Q7" s="93" t="s">
        <v>237</v>
      </c>
      <c r="R7" s="100" t="s">
        <v>238</v>
      </c>
      <c r="S7" s="98" t="s">
        <v>101</v>
      </c>
      <c r="T7" s="93" t="s">
        <v>1865</v>
      </c>
      <c r="U7" s="93" t="s">
        <v>237</v>
      </c>
      <c r="V7" s="93" t="s">
        <v>238</v>
      </c>
      <c r="W7" s="98" t="s">
        <v>237</v>
      </c>
      <c r="X7" s="93" t="s">
        <v>237</v>
      </c>
      <c r="Y7" s="93" t="s">
        <v>237</v>
      </c>
      <c r="Z7" s="93" t="s">
        <v>238</v>
      </c>
      <c r="AA7" s="98" t="s">
        <v>238</v>
      </c>
      <c r="AB7" s="98" t="s">
        <v>238</v>
      </c>
      <c r="AC7" s="98" t="s">
        <v>238</v>
      </c>
      <c r="AD7" s="98" t="s">
        <v>238</v>
      </c>
      <c r="AE7" s="98" t="s">
        <v>237</v>
      </c>
      <c r="AF7" s="98" t="s">
        <v>238</v>
      </c>
      <c r="AG7" s="98" t="s">
        <v>238</v>
      </c>
      <c r="AH7" s="98" t="s">
        <v>238</v>
      </c>
      <c r="AI7" s="98"/>
      <c r="AJ7" s="98" t="s">
        <v>238</v>
      </c>
    </row>
    <row r="8" spans="1:16367" s="94" customFormat="1" ht="30" customHeight="1" x14ac:dyDescent="0.35">
      <c r="A8" s="104" t="s">
        <v>2688</v>
      </c>
      <c r="B8" s="98" t="s">
        <v>1762</v>
      </c>
      <c r="C8" s="95">
        <v>43970</v>
      </c>
      <c r="D8" s="96" t="s">
        <v>3511</v>
      </c>
      <c r="E8" s="93" t="s">
        <v>2689</v>
      </c>
      <c r="F8" s="113" t="s">
        <v>2689</v>
      </c>
      <c r="G8" s="97" t="s">
        <v>755</v>
      </c>
      <c r="H8" s="97" t="s">
        <v>102</v>
      </c>
      <c r="I8" s="98" t="s">
        <v>2690</v>
      </c>
      <c r="J8" s="93" t="s">
        <v>3513</v>
      </c>
      <c r="K8" s="93">
        <v>2020</v>
      </c>
      <c r="L8" s="97" t="s">
        <v>3514</v>
      </c>
      <c r="M8" s="93" t="s">
        <v>3516</v>
      </c>
      <c r="N8" s="97" t="s">
        <v>2238</v>
      </c>
      <c r="O8" s="93" t="s">
        <v>237</v>
      </c>
      <c r="P8" s="93" t="s">
        <v>238</v>
      </c>
      <c r="Q8" s="93" t="s">
        <v>237</v>
      </c>
      <c r="R8" s="100" t="s">
        <v>237</v>
      </c>
      <c r="S8" s="98" t="s">
        <v>101</v>
      </c>
      <c r="T8" s="93" t="s">
        <v>1865</v>
      </c>
      <c r="U8" s="93" t="s">
        <v>238</v>
      </c>
      <c r="V8" s="93" t="s">
        <v>238</v>
      </c>
      <c r="W8" s="98" t="s">
        <v>238</v>
      </c>
      <c r="X8" s="93" t="s">
        <v>237</v>
      </c>
      <c r="Y8" s="93" t="s">
        <v>238</v>
      </c>
      <c r="Z8" s="93" t="s">
        <v>238</v>
      </c>
      <c r="AA8" s="98" t="s">
        <v>238</v>
      </c>
      <c r="AB8" s="98" t="s">
        <v>238</v>
      </c>
      <c r="AC8" s="98" t="s">
        <v>238</v>
      </c>
      <c r="AD8" s="98" t="s">
        <v>238</v>
      </c>
      <c r="AE8" s="98" t="s">
        <v>237</v>
      </c>
      <c r="AF8" s="98" t="s">
        <v>238</v>
      </c>
      <c r="AG8" s="98" t="s">
        <v>237</v>
      </c>
      <c r="AH8" s="98" t="s">
        <v>237</v>
      </c>
      <c r="AI8" s="98"/>
      <c r="AJ8" s="98" t="s">
        <v>238</v>
      </c>
    </row>
    <row r="9" spans="1:16367" s="94" customFormat="1" ht="30" customHeight="1" x14ac:dyDescent="0.35">
      <c r="A9" s="104" t="s">
        <v>2699</v>
      </c>
      <c r="B9" s="98" t="s">
        <v>2700</v>
      </c>
      <c r="C9" s="95" t="s">
        <v>2530</v>
      </c>
      <c r="D9" s="96" t="s">
        <v>3511</v>
      </c>
      <c r="E9" s="93" t="s">
        <v>2701</v>
      </c>
      <c r="F9" s="113" t="s">
        <v>2701</v>
      </c>
      <c r="G9" s="97" t="s">
        <v>2269</v>
      </c>
      <c r="H9" s="97" t="s">
        <v>102</v>
      </c>
      <c r="I9" s="98" t="s">
        <v>2702</v>
      </c>
      <c r="J9" s="93" t="s">
        <v>2703</v>
      </c>
      <c r="K9" s="93">
        <v>2020</v>
      </c>
      <c r="L9" s="97" t="s">
        <v>1757</v>
      </c>
      <c r="M9" s="93" t="s">
        <v>3516</v>
      </c>
      <c r="N9" s="97" t="s">
        <v>2238</v>
      </c>
      <c r="O9" s="93" t="s">
        <v>237</v>
      </c>
      <c r="P9" s="93" t="s">
        <v>238</v>
      </c>
      <c r="Q9" s="93" t="s">
        <v>237</v>
      </c>
      <c r="R9" s="100" t="s">
        <v>237</v>
      </c>
      <c r="S9" s="98" t="s">
        <v>101</v>
      </c>
      <c r="T9" s="93" t="s">
        <v>1865</v>
      </c>
      <c r="U9" s="93" t="s">
        <v>237</v>
      </c>
      <c r="V9" s="93" t="s">
        <v>237</v>
      </c>
      <c r="W9" s="98" t="s">
        <v>237</v>
      </c>
      <c r="X9" s="93" t="s">
        <v>237</v>
      </c>
      <c r="Y9" s="93" t="s">
        <v>237</v>
      </c>
      <c r="Z9" s="93" t="s">
        <v>238</v>
      </c>
      <c r="AA9" s="98" t="s">
        <v>238</v>
      </c>
      <c r="AB9" s="98" t="s">
        <v>238</v>
      </c>
      <c r="AC9" s="98" t="s">
        <v>238</v>
      </c>
      <c r="AD9" s="98" t="s">
        <v>238</v>
      </c>
      <c r="AE9" s="98" t="s">
        <v>237</v>
      </c>
      <c r="AF9" s="98" t="s">
        <v>238</v>
      </c>
      <c r="AG9" s="98" t="s">
        <v>237</v>
      </c>
      <c r="AH9" s="98" t="s">
        <v>238</v>
      </c>
      <c r="AI9" s="98"/>
      <c r="AJ9" s="98" t="s">
        <v>238</v>
      </c>
    </row>
    <row r="10" spans="1:16367" s="94" customFormat="1" ht="30" customHeight="1" x14ac:dyDescent="0.35">
      <c r="A10" s="104" t="s">
        <v>2723</v>
      </c>
      <c r="B10" s="98" t="s">
        <v>1762</v>
      </c>
      <c r="C10" s="95">
        <v>43987</v>
      </c>
      <c r="D10" s="96" t="s">
        <v>3511</v>
      </c>
      <c r="E10" s="93" t="s">
        <v>2724</v>
      </c>
      <c r="F10" s="113" t="s">
        <v>2724</v>
      </c>
      <c r="G10" s="97" t="s">
        <v>755</v>
      </c>
      <c r="H10" s="97" t="s">
        <v>109</v>
      </c>
      <c r="I10" s="98" t="s">
        <v>2725</v>
      </c>
      <c r="J10" s="93" t="s">
        <v>2726</v>
      </c>
      <c r="K10" s="93">
        <v>2020</v>
      </c>
      <c r="L10" s="97" t="s">
        <v>1757</v>
      </c>
      <c r="M10" s="93" t="s">
        <v>2727</v>
      </c>
      <c r="N10" s="97" t="s">
        <v>2238</v>
      </c>
      <c r="O10" s="93" t="s">
        <v>238</v>
      </c>
      <c r="P10" s="93" t="s">
        <v>238</v>
      </c>
      <c r="Q10" s="93" t="s">
        <v>237</v>
      </c>
      <c r="R10" s="100" t="s">
        <v>238</v>
      </c>
      <c r="S10" s="98" t="s">
        <v>101</v>
      </c>
      <c r="T10" s="93" t="s">
        <v>1865</v>
      </c>
      <c r="U10" s="93" t="s">
        <v>238</v>
      </c>
      <c r="V10" s="93" t="s">
        <v>238</v>
      </c>
      <c r="W10" s="98" t="s">
        <v>238</v>
      </c>
      <c r="X10" s="93" t="s">
        <v>238</v>
      </c>
      <c r="Y10" s="93" t="s">
        <v>238</v>
      </c>
      <c r="Z10" s="93" t="s">
        <v>238</v>
      </c>
      <c r="AA10" s="98" t="s">
        <v>238</v>
      </c>
      <c r="AB10" s="98" t="s">
        <v>238</v>
      </c>
      <c r="AC10" s="98" t="s">
        <v>238</v>
      </c>
      <c r="AD10" s="98" t="s">
        <v>238</v>
      </c>
      <c r="AE10" s="98" t="s">
        <v>237</v>
      </c>
      <c r="AF10" s="98" t="s">
        <v>238</v>
      </c>
      <c r="AG10" s="98" t="s">
        <v>238</v>
      </c>
      <c r="AH10" s="98" t="s">
        <v>238</v>
      </c>
      <c r="AI10" s="98"/>
      <c r="AJ10" s="98" t="s">
        <v>238</v>
      </c>
    </row>
    <row r="11" spans="1:16367" s="94" customFormat="1" ht="30" customHeight="1" x14ac:dyDescent="0.35">
      <c r="A11" s="104" t="s">
        <v>2738</v>
      </c>
      <c r="B11" s="98" t="s">
        <v>2739</v>
      </c>
      <c r="C11" s="95">
        <v>43994</v>
      </c>
      <c r="D11" s="96" t="s">
        <v>3511</v>
      </c>
      <c r="E11" s="93" t="s">
        <v>2740</v>
      </c>
      <c r="F11" s="113" t="s">
        <v>2740</v>
      </c>
      <c r="G11" s="97" t="s">
        <v>2269</v>
      </c>
      <c r="H11" s="97" t="s">
        <v>102</v>
      </c>
      <c r="I11" s="98" t="s">
        <v>2741</v>
      </c>
      <c r="J11" s="93" t="s">
        <v>2742</v>
      </c>
      <c r="K11" s="93">
        <v>2020</v>
      </c>
      <c r="L11" s="97" t="s">
        <v>1757</v>
      </c>
      <c r="M11" s="93" t="s">
        <v>2743</v>
      </c>
      <c r="N11" s="97" t="s">
        <v>2238</v>
      </c>
      <c r="O11" s="93" t="s">
        <v>237</v>
      </c>
      <c r="P11" s="93" t="s">
        <v>238</v>
      </c>
      <c r="Q11" s="93" t="s">
        <v>237</v>
      </c>
      <c r="R11" s="100" t="s">
        <v>238</v>
      </c>
      <c r="S11" s="98" t="s">
        <v>101</v>
      </c>
      <c r="T11" s="93" t="s">
        <v>1865</v>
      </c>
      <c r="U11" s="93" t="s">
        <v>237</v>
      </c>
      <c r="V11" s="93" t="s">
        <v>237</v>
      </c>
      <c r="W11" s="98" t="s">
        <v>237</v>
      </c>
      <c r="X11" s="93" t="s">
        <v>237</v>
      </c>
      <c r="Y11" s="93" t="s">
        <v>237</v>
      </c>
      <c r="Z11" s="93" t="s">
        <v>238</v>
      </c>
      <c r="AA11" s="98" t="s">
        <v>238</v>
      </c>
      <c r="AB11" s="98" t="s">
        <v>238</v>
      </c>
      <c r="AC11" s="98" t="s">
        <v>238</v>
      </c>
      <c r="AD11" s="98" t="s">
        <v>238</v>
      </c>
      <c r="AE11" s="98" t="s">
        <v>237</v>
      </c>
      <c r="AF11" s="98" t="s">
        <v>237</v>
      </c>
      <c r="AG11" s="98" t="s">
        <v>238</v>
      </c>
      <c r="AH11" s="98" t="s">
        <v>238</v>
      </c>
      <c r="AI11" s="98"/>
      <c r="AJ11" s="98" t="s">
        <v>238</v>
      </c>
    </row>
    <row r="12" spans="1:16367" s="94" customFormat="1" ht="30" customHeight="1" x14ac:dyDescent="0.35">
      <c r="A12" s="104" t="s">
        <v>2884</v>
      </c>
      <c r="B12" s="98" t="s">
        <v>2885</v>
      </c>
      <c r="C12" s="95">
        <v>44056</v>
      </c>
      <c r="D12" s="96">
        <v>44061</v>
      </c>
      <c r="E12" s="93" t="s">
        <v>2886</v>
      </c>
      <c r="F12" s="113" t="s">
        <v>2886</v>
      </c>
      <c r="G12" s="97" t="s">
        <v>755</v>
      </c>
      <c r="H12" s="97" t="s">
        <v>102</v>
      </c>
      <c r="I12" s="98" t="s">
        <v>2887</v>
      </c>
      <c r="J12" s="93" t="s">
        <v>2888</v>
      </c>
      <c r="K12" s="93">
        <v>2020</v>
      </c>
      <c r="L12" s="97" t="s">
        <v>1757</v>
      </c>
      <c r="M12" s="93" t="s">
        <v>2889</v>
      </c>
      <c r="N12" s="97" t="s">
        <v>2238</v>
      </c>
      <c r="O12" s="93" t="s">
        <v>237</v>
      </c>
      <c r="P12" s="93" t="s">
        <v>237</v>
      </c>
      <c r="Q12" s="93" t="s">
        <v>237</v>
      </c>
      <c r="R12" s="100" t="s">
        <v>238</v>
      </c>
      <c r="S12" s="98" t="s">
        <v>101</v>
      </c>
      <c r="T12" s="93" t="s">
        <v>1865</v>
      </c>
      <c r="U12" s="93" t="s">
        <v>238</v>
      </c>
      <c r="V12" s="93" t="s">
        <v>238</v>
      </c>
      <c r="W12" s="98" t="s">
        <v>238</v>
      </c>
      <c r="X12" s="93" t="s">
        <v>238</v>
      </c>
      <c r="Y12" s="93" t="s">
        <v>238</v>
      </c>
      <c r="Z12" s="93" t="s">
        <v>238</v>
      </c>
      <c r="AA12" s="98" t="s">
        <v>238</v>
      </c>
      <c r="AB12" s="98" t="s">
        <v>238</v>
      </c>
      <c r="AC12" s="98" t="s">
        <v>238</v>
      </c>
      <c r="AD12" s="98" t="s">
        <v>238</v>
      </c>
      <c r="AE12" s="98" t="s">
        <v>238</v>
      </c>
      <c r="AF12" s="98" t="s">
        <v>238</v>
      </c>
      <c r="AG12" s="98" t="s">
        <v>238</v>
      </c>
      <c r="AH12" s="98" t="s">
        <v>238</v>
      </c>
      <c r="AI12" s="98" t="s">
        <v>238</v>
      </c>
      <c r="AJ12" s="98" t="s">
        <v>238</v>
      </c>
    </row>
    <row r="13" spans="1:16367" s="94" customFormat="1" ht="30" customHeight="1" x14ac:dyDescent="0.35">
      <c r="A13" s="104" t="s">
        <v>2990</v>
      </c>
      <c r="B13" s="98" t="s">
        <v>1762</v>
      </c>
      <c r="C13" s="95">
        <v>44057</v>
      </c>
      <c r="D13" s="96">
        <v>44057</v>
      </c>
      <c r="E13" s="93" t="s">
        <v>2991</v>
      </c>
      <c r="F13" s="113" t="s">
        <v>2991</v>
      </c>
      <c r="G13" s="97" t="s">
        <v>2394</v>
      </c>
      <c r="H13" s="97" t="s">
        <v>109</v>
      </c>
      <c r="I13" s="98" t="s">
        <v>2992</v>
      </c>
      <c r="J13" s="93" t="s">
        <v>2993</v>
      </c>
      <c r="K13" s="93">
        <v>2020</v>
      </c>
      <c r="L13" s="97" t="s">
        <v>1757</v>
      </c>
      <c r="M13" s="93" t="s">
        <v>2994</v>
      </c>
      <c r="N13" s="97" t="s">
        <v>2238</v>
      </c>
      <c r="O13" s="93" t="s">
        <v>237</v>
      </c>
      <c r="P13" s="93" t="s">
        <v>238</v>
      </c>
      <c r="Q13" s="93" t="s">
        <v>237</v>
      </c>
      <c r="R13" s="100" t="s">
        <v>238</v>
      </c>
      <c r="S13" s="98" t="s">
        <v>105</v>
      </c>
      <c r="T13" s="93" t="s">
        <v>1865</v>
      </c>
      <c r="U13" s="93" t="s">
        <v>238</v>
      </c>
      <c r="V13" s="93" t="s">
        <v>238</v>
      </c>
      <c r="W13" s="98" t="s">
        <v>238</v>
      </c>
      <c r="X13" s="93" t="s">
        <v>238</v>
      </c>
      <c r="Y13" s="93" t="s">
        <v>238</v>
      </c>
      <c r="Z13" s="93" t="s">
        <v>238</v>
      </c>
      <c r="AA13" s="98" t="s">
        <v>238</v>
      </c>
      <c r="AB13" s="98" t="s">
        <v>238</v>
      </c>
      <c r="AC13" s="98" t="s">
        <v>238</v>
      </c>
      <c r="AD13" s="98" t="s">
        <v>238</v>
      </c>
      <c r="AE13" s="98" t="s">
        <v>238</v>
      </c>
      <c r="AF13" s="98" t="s">
        <v>238</v>
      </c>
      <c r="AG13" s="98" t="s">
        <v>238</v>
      </c>
      <c r="AH13" s="98" t="s">
        <v>238</v>
      </c>
      <c r="AI13" s="98" t="s">
        <v>238</v>
      </c>
      <c r="AJ13" s="98" t="s">
        <v>238</v>
      </c>
    </row>
    <row r="14" spans="1:16367" s="94" customFormat="1" ht="30" customHeight="1" x14ac:dyDescent="0.35">
      <c r="A14" s="104" t="s">
        <v>3017</v>
      </c>
      <c r="B14" s="98" t="s">
        <v>3018</v>
      </c>
      <c r="C14" s="95">
        <v>44053</v>
      </c>
      <c r="D14" s="96">
        <v>44057</v>
      </c>
      <c r="E14" s="93" t="s">
        <v>3019</v>
      </c>
      <c r="F14" s="113" t="s">
        <v>3019</v>
      </c>
      <c r="G14" s="97" t="s">
        <v>2269</v>
      </c>
      <c r="H14" s="97" t="s">
        <v>102</v>
      </c>
      <c r="I14" s="98" t="s">
        <v>3020</v>
      </c>
      <c r="J14" s="93" t="s">
        <v>3021</v>
      </c>
      <c r="K14" s="93">
        <v>2020</v>
      </c>
      <c r="L14" s="97" t="s">
        <v>1757</v>
      </c>
      <c r="M14" s="93" t="s">
        <v>3022</v>
      </c>
      <c r="N14" s="97" t="s">
        <v>2238</v>
      </c>
      <c r="O14" s="93" t="s">
        <v>237</v>
      </c>
      <c r="P14" s="93" t="s">
        <v>238</v>
      </c>
      <c r="Q14" s="93" t="s">
        <v>237</v>
      </c>
      <c r="R14" s="100" t="s">
        <v>238</v>
      </c>
      <c r="S14" s="98" t="s">
        <v>101</v>
      </c>
      <c r="T14" s="93" t="s">
        <v>1865</v>
      </c>
      <c r="U14" s="93" t="s">
        <v>238</v>
      </c>
      <c r="V14" s="93" t="s">
        <v>238</v>
      </c>
      <c r="W14" s="98" t="s">
        <v>238</v>
      </c>
      <c r="X14" s="93" t="s">
        <v>238</v>
      </c>
      <c r="Y14" s="93" t="s">
        <v>238</v>
      </c>
      <c r="Z14" s="93" t="s">
        <v>238</v>
      </c>
      <c r="AA14" s="98" t="s">
        <v>238</v>
      </c>
      <c r="AB14" s="98" t="s">
        <v>238</v>
      </c>
      <c r="AC14" s="98" t="s">
        <v>238</v>
      </c>
      <c r="AD14" s="98" t="s">
        <v>238</v>
      </c>
      <c r="AE14" s="98" t="s">
        <v>238</v>
      </c>
      <c r="AF14" s="98" t="s">
        <v>238</v>
      </c>
      <c r="AG14" s="98" t="s">
        <v>238</v>
      </c>
      <c r="AH14" s="98" t="s">
        <v>238</v>
      </c>
      <c r="AI14" s="98" t="s">
        <v>238</v>
      </c>
      <c r="AJ14" s="98" t="s">
        <v>238</v>
      </c>
    </row>
    <row r="15" spans="1:16367" s="94" customFormat="1" ht="30" customHeight="1" x14ac:dyDescent="0.35">
      <c r="A15" s="104" t="s">
        <v>3146</v>
      </c>
      <c r="B15" s="98" t="s">
        <v>3147</v>
      </c>
      <c r="C15" s="95">
        <v>43991</v>
      </c>
      <c r="D15" s="96" t="s">
        <v>3511</v>
      </c>
      <c r="E15" s="93" t="s">
        <v>3148</v>
      </c>
      <c r="F15" s="113" t="s">
        <v>3148</v>
      </c>
      <c r="G15" s="97" t="s">
        <v>755</v>
      </c>
      <c r="H15" s="97" t="s">
        <v>102</v>
      </c>
      <c r="I15" s="98" t="s">
        <v>3149</v>
      </c>
      <c r="J15" s="93" t="s">
        <v>3150</v>
      </c>
      <c r="K15" s="93">
        <v>2020</v>
      </c>
      <c r="L15" s="97" t="s">
        <v>1757</v>
      </c>
      <c r="M15" s="93" t="s">
        <v>3516</v>
      </c>
      <c r="N15" s="97" t="s">
        <v>2238</v>
      </c>
      <c r="O15" s="93" t="s">
        <v>237</v>
      </c>
      <c r="P15" s="93" t="s">
        <v>238</v>
      </c>
      <c r="Q15" s="93" t="s">
        <v>237</v>
      </c>
      <c r="R15" s="100" t="s">
        <v>238</v>
      </c>
      <c r="S15" s="98" t="s">
        <v>101</v>
      </c>
      <c r="T15" s="93" t="s">
        <v>1865</v>
      </c>
      <c r="U15" s="93" t="s">
        <v>238</v>
      </c>
      <c r="V15" s="93" t="s">
        <v>238</v>
      </c>
      <c r="W15" s="98" t="s">
        <v>238</v>
      </c>
      <c r="X15" s="93" t="s">
        <v>238</v>
      </c>
      <c r="Y15" s="93" t="s">
        <v>238</v>
      </c>
      <c r="Z15" s="93" t="s">
        <v>238</v>
      </c>
      <c r="AA15" s="98" t="s">
        <v>238</v>
      </c>
      <c r="AB15" s="98" t="s">
        <v>238</v>
      </c>
      <c r="AC15" s="98" t="s">
        <v>238</v>
      </c>
      <c r="AD15" s="98" t="s">
        <v>238</v>
      </c>
      <c r="AE15" s="98" t="s">
        <v>238</v>
      </c>
      <c r="AF15" s="98" t="s">
        <v>238</v>
      </c>
      <c r="AG15" s="98" t="s">
        <v>238</v>
      </c>
      <c r="AH15" s="98" t="s">
        <v>238</v>
      </c>
      <c r="AI15" s="98" t="s">
        <v>238</v>
      </c>
      <c r="AJ15" s="98" t="s">
        <v>238</v>
      </c>
    </row>
    <row r="16" spans="1:16367" s="94" customFormat="1" ht="30" customHeight="1" x14ac:dyDescent="0.35">
      <c r="A16" s="104" t="s">
        <v>3169</v>
      </c>
      <c r="B16" s="98" t="s">
        <v>3170</v>
      </c>
      <c r="C16" s="95">
        <v>43990</v>
      </c>
      <c r="D16" s="96" t="s">
        <v>3511</v>
      </c>
      <c r="E16" s="93" t="s">
        <v>3171</v>
      </c>
      <c r="F16" s="113" t="s">
        <v>3171</v>
      </c>
      <c r="G16" s="97" t="s">
        <v>2269</v>
      </c>
      <c r="H16" s="97" t="s">
        <v>102</v>
      </c>
      <c r="I16" s="98" t="s">
        <v>3172</v>
      </c>
      <c r="J16" s="93" t="s">
        <v>2703</v>
      </c>
      <c r="K16" s="93">
        <v>2020</v>
      </c>
      <c r="L16" s="97" t="s">
        <v>1757</v>
      </c>
      <c r="M16" s="93" t="s">
        <v>3516</v>
      </c>
      <c r="N16" s="97" t="s">
        <v>2238</v>
      </c>
      <c r="O16" s="93" t="s">
        <v>237</v>
      </c>
      <c r="P16" s="93" t="s">
        <v>238</v>
      </c>
      <c r="Q16" s="93" t="s">
        <v>237</v>
      </c>
      <c r="R16" s="100" t="s">
        <v>238</v>
      </c>
      <c r="S16" s="98" t="s">
        <v>101</v>
      </c>
      <c r="T16" s="93" t="s">
        <v>1865</v>
      </c>
      <c r="U16" s="93" t="s">
        <v>238</v>
      </c>
      <c r="V16" s="93" t="s">
        <v>238</v>
      </c>
      <c r="W16" s="98" t="s">
        <v>238</v>
      </c>
      <c r="X16" s="93" t="s">
        <v>238</v>
      </c>
      <c r="Y16" s="93" t="s">
        <v>238</v>
      </c>
      <c r="Z16" s="93" t="s">
        <v>238</v>
      </c>
      <c r="AA16" s="98" t="s">
        <v>238</v>
      </c>
      <c r="AB16" s="98" t="s">
        <v>238</v>
      </c>
      <c r="AC16" s="98" t="s">
        <v>238</v>
      </c>
      <c r="AD16" s="98" t="s">
        <v>238</v>
      </c>
      <c r="AE16" s="98" t="s">
        <v>238</v>
      </c>
      <c r="AF16" s="98" t="s">
        <v>238</v>
      </c>
      <c r="AG16" s="98" t="s">
        <v>238</v>
      </c>
      <c r="AH16" s="98" t="s">
        <v>238</v>
      </c>
      <c r="AI16" s="98" t="s">
        <v>238</v>
      </c>
      <c r="AJ16" s="98" t="s">
        <v>238</v>
      </c>
    </row>
    <row r="17" spans="1:36" s="94" customFormat="1" ht="30" customHeight="1" x14ac:dyDescent="0.35">
      <c r="A17" s="104" t="s">
        <v>3194</v>
      </c>
      <c r="B17" s="98" t="s">
        <v>3195</v>
      </c>
      <c r="C17" s="95">
        <v>43921</v>
      </c>
      <c r="D17" s="96" t="s">
        <v>3511</v>
      </c>
      <c r="E17" s="93" t="s">
        <v>3196</v>
      </c>
      <c r="F17" s="113" t="s">
        <v>3196</v>
      </c>
      <c r="G17" s="97" t="s">
        <v>755</v>
      </c>
      <c r="H17" s="97" t="s">
        <v>102</v>
      </c>
      <c r="I17" s="98" t="s">
        <v>3197</v>
      </c>
      <c r="J17" s="93" t="s">
        <v>2813</v>
      </c>
      <c r="K17" s="93">
        <v>2020</v>
      </c>
      <c r="L17" s="97" t="s">
        <v>1757</v>
      </c>
      <c r="M17" s="93" t="s">
        <v>3516</v>
      </c>
      <c r="N17" s="97" t="s">
        <v>2238</v>
      </c>
      <c r="O17" s="93" t="s">
        <v>237</v>
      </c>
      <c r="P17" s="93" t="s">
        <v>238</v>
      </c>
      <c r="Q17" s="93" t="s">
        <v>237</v>
      </c>
      <c r="R17" s="100" t="s">
        <v>238</v>
      </c>
      <c r="S17" s="98" t="s">
        <v>101</v>
      </c>
      <c r="T17" s="93" t="s">
        <v>1865</v>
      </c>
      <c r="U17" s="93" t="s">
        <v>238</v>
      </c>
      <c r="V17" s="93" t="s">
        <v>238</v>
      </c>
      <c r="W17" s="98" t="s">
        <v>238</v>
      </c>
      <c r="X17" s="93" t="s">
        <v>238</v>
      </c>
      <c r="Y17" s="93" t="s">
        <v>238</v>
      </c>
      <c r="Z17" s="93" t="s">
        <v>238</v>
      </c>
      <c r="AA17" s="98" t="s">
        <v>238</v>
      </c>
      <c r="AB17" s="98" t="s">
        <v>238</v>
      </c>
      <c r="AC17" s="98" t="s">
        <v>238</v>
      </c>
      <c r="AD17" s="98" t="s">
        <v>238</v>
      </c>
      <c r="AE17" s="98" t="s">
        <v>238</v>
      </c>
      <c r="AF17" s="98" t="s">
        <v>238</v>
      </c>
      <c r="AG17" s="98" t="s">
        <v>238</v>
      </c>
      <c r="AH17" s="98" t="s">
        <v>238</v>
      </c>
      <c r="AI17" s="98" t="s">
        <v>238</v>
      </c>
      <c r="AJ17" s="98" t="s">
        <v>238</v>
      </c>
    </row>
    <row r="18" spans="1:36" s="94" customFormat="1" ht="30" customHeight="1" x14ac:dyDescent="0.35">
      <c r="A18" s="104" t="s">
        <v>3198</v>
      </c>
      <c r="B18" s="98" t="s">
        <v>3199</v>
      </c>
      <c r="C18" s="95">
        <v>43971</v>
      </c>
      <c r="D18" s="96" t="s">
        <v>3511</v>
      </c>
      <c r="E18" s="93" t="s">
        <v>3201</v>
      </c>
      <c r="F18" s="113" t="s">
        <v>3201</v>
      </c>
      <c r="G18" s="97" t="s">
        <v>112</v>
      </c>
      <c r="H18" s="97" t="s">
        <v>102</v>
      </c>
      <c r="I18" s="98" t="s">
        <v>3202</v>
      </c>
      <c r="J18" s="93" t="s">
        <v>2742</v>
      </c>
      <c r="K18" s="93">
        <v>2020</v>
      </c>
      <c r="L18" s="97" t="s">
        <v>1757</v>
      </c>
      <c r="M18" s="93" t="s">
        <v>3516</v>
      </c>
      <c r="N18" s="97" t="s">
        <v>2238</v>
      </c>
      <c r="O18" s="93" t="s">
        <v>237</v>
      </c>
      <c r="P18" s="93" t="s">
        <v>238</v>
      </c>
      <c r="Q18" s="93" t="s">
        <v>237</v>
      </c>
      <c r="R18" s="100" t="s">
        <v>238</v>
      </c>
      <c r="S18" s="98" t="s">
        <v>39</v>
      </c>
      <c r="T18" s="93" t="s">
        <v>1865</v>
      </c>
      <c r="U18" s="93" t="s">
        <v>238</v>
      </c>
      <c r="V18" s="93" t="s">
        <v>238</v>
      </c>
      <c r="W18" s="98" t="s">
        <v>238</v>
      </c>
      <c r="X18" s="93" t="s">
        <v>238</v>
      </c>
      <c r="Y18" s="93" t="s">
        <v>238</v>
      </c>
      <c r="Z18" s="93" t="s">
        <v>238</v>
      </c>
      <c r="AA18" s="98" t="s">
        <v>238</v>
      </c>
      <c r="AB18" s="98" t="s">
        <v>238</v>
      </c>
      <c r="AC18" s="98" t="s">
        <v>238</v>
      </c>
      <c r="AD18" s="98" t="s">
        <v>238</v>
      </c>
      <c r="AE18" s="98" t="s">
        <v>238</v>
      </c>
      <c r="AF18" s="98" t="s">
        <v>238</v>
      </c>
      <c r="AG18" s="98" t="s">
        <v>238</v>
      </c>
      <c r="AH18" s="98" t="s">
        <v>238</v>
      </c>
      <c r="AI18" s="98" t="s">
        <v>238</v>
      </c>
      <c r="AJ18" s="98" t="s">
        <v>238</v>
      </c>
    </row>
    <row r="19" spans="1:36" s="94" customFormat="1" ht="30" customHeight="1" x14ac:dyDescent="0.35">
      <c r="A19" s="104" t="s">
        <v>3324</v>
      </c>
      <c r="B19" s="98" t="s">
        <v>3325</v>
      </c>
      <c r="C19" s="95">
        <v>44052</v>
      </c>
      <c r="D19" s="96">
        <v>44057</v>
      </c>
      <c r="E19" s="93" t="s">
        <v>3326</v>
      </c>
      <c r="F19" s="113" t="s">
        <v>3326</v>
      </c>
      <c r="G19" s="97" t="s">
        <v>103</v>
      </c>
      <c r="H19" s="97" t="s">
        <v>100</v>
      </c>
      <c r="I19" s="98" t="s">
        <v>3327</v>
      </c>
      <c r="J19" s="93" t="s">
        <v>2122</v>
      </c>
      <c r="K19" s="93">
        <v>2020</v>
      </c>
      <c r="L19" s="97" t="s">
        <v>1757</v>
      </c>
      <c r="M19" s="93" t="s">
        <v>3328</v>
      </c>
      <c r="N19" s="97" t="s">
        <v>2238</v>
      </c>
      <c r="O19" s="93" t="s">
        <v>237</v>
      </c>
      <c r="P19" s="93" t="s">
        <v>238</v>
      </c>
      <c r="Q19" s="93" t="s">
        <v>238</v>
      </c>
      <c r="R19" s="100" t="s">
        <v>238</v>
      </c>
      <c r="S19" s="98" t="s">
        <v>105</v>
      </c>
      <c r="T19" s="93">
        <v>85</v>
      </c>
      <c r="U19" s="93" t="s">
        <v>238</v>
      </c>
      <c r="V19" s="93" t="s">
        <v>238</v>
      </c>
      <c r="W19" s="98" t="s">
        <v>238</v>
      </c>
      <c r="X19" s="93" t="s">
        <v>237</v>
      </c>
      <c r="Y19" s="93" t="s">
        <v>238</v>
      </c>
      <c r="Z19" s="93" t="s">
        <v>238</v>
      </c>
      <c r="AA19" s="98" t="s">
        <v>238</v>
      </c>
      <c r="AB19" s="98" t="s">
        <v>238</v>
      </c>
      <c r="AC19" s="98" t="s">
        <v>238</v>
      </c>
      <c r="AD19" s="98" t="s">
        <v>238</v>
      </c>
      <c r="AE19" s="98" t="s">
        <v>238</v>
      </c>
      <c r="AF19" s="98" t="s">
        <v>238</v>
      </c>
      <c r="AG19" s="98" t="s">
        <v>238</v>
      </c>
      <c r="AH19" s="98" t="s">
        <v>238</v>
      </c>
      <c r="AI19" s="98" t="s">
        <v>238</v>
      </c>
      <c r="AJ19" s="98" t="s">
        <v>238</v>
      </c>
    </row>
    <row r="20" spans="1:36" s="94" customFormat="1" ht="30" customHeight="1" x14ac:dyDescent="0.35">
      <c r="A20" s="104"/>
      <c r="B20" s="98"/>
      <c r="C20" s="95"/>
      <c r="D20" s="96"/>
      <c r="E20" s="93"/>
      <c r="F20" s="113"/>
      <c r="G20" s="97"/>
      <c r="H20" s="97"/>
      <c r="I20" s="98"/>
      <c r="J20" s="93"/>
      <c r="K20" s="93"/>
      <c r="L20" s="97"/>
      <c r="M20" s="93"/>
      <c r="N20" s="97"/>
      <c r="O20" s="93"/>
      <c r="P20" s="93"/>
      <c r="Q20" s="93"/>
      <c r="R20" s="100"/>
      <c r="S20" s="98"/>
      <c r="T20" s="93"/>
      <c r="U20" s="93"/>
      <c r="V20" s="93"/>
      <c r="W20" s="98"/>
      <c r="X20" s="93"/>
      <c r="Y20" s="93"/>
      <c r="Z20" s="93"/>
      <c r="AA20" s="98"/>
      <c r="AB20" s="98"/>
      <c r="AC20" s="98"/>
      <c r="AD20" s="98"/>
      <c r="AE20" s="98"/>
      <c r="AF20" s="98"/>
      <c r="AG20" s="98"/>
      <c r="AH20" s="98"/>
      <c r="AI20" s="98"/>
      <c r="AJ20" s="98"/>
    </row>
    <row r="21" spans="1:36" s="94" customFormat="1" ht="30" customHeight="1" x14ac:dyDescent="0.35">
      <c r="A21" s="104"/>
      <c r="B21" s="98"/>
      <c r="C21" s="95"/>
      <c r="D21" s="96"/>
      <c r="E21" s="93"/>
      <c r="F21" s="113"/>
      <c r="G21" s="97"/>
      <c r="H21" s="97"/>
      <c r="I21" s="98"/>
      <c r="J21" s="93"/>
      <c r="K21" s="93"/>
      <c r="L21" s="97"/>
      <c r="M21" s="93"/>
      <c r="N21" s="97"/>
      <c r="O21" s="93"/>
      <c r="P21" s="93"/>
      <c r="Q21" s="93"/>
      <c r="R21" s="100"/>
      <c r="S21" s="98"/>
      <c r="T21" s="93"/>
      <c r="U21" s="93"/>
      <c r="V21" s="93"/>
      <c r="W21" s="98"/>
      <c r="X21" s="93"/>
      <c r="Y21" s="93"/>
      <c r="Z21" s="93"/>
      <c r="AA21" s="98"/>
      <c r="AB21" s="98"/>
      <c r="AC21" s="98"/>
      <c r="AD21" s="98"/>
      <c r="AE21" s="98"/>
      <c r="AF21" s="98"/>
      <c r="AG21" s="98"/>
      <c r="AH21" s="98"/>
      <c r="AI21" s="98"/>
      <c r="AJ21" s="98"/>
    </row>
    <row r="22" spans="1:36" s="94" customFormat="1" ht="30" customHeight="1" x14ac:dyDescent="0.35">
      <c r="A22" s="104"/>
      <c r="B22" s="98"/>
      <c r="C22" s="95"/>
      <c r="D22" s="96"/>
      <c r="E22" s="93"/>
      <c r="F22" s="113"/>
      <c r="G22" s="97"/>
      <c r="H22" s="97"/>
      <c r="I22" s="98"/>
      <c r="J22" s="93"/>
      <c r="K22" s="93"/>
      <c r="L22" s="97"/>
      <c r="M22" s="93"/>
      <c r="N22" s="97"/>
      <c r="O22" s="93"/>
      <c r="P22" s="93"/>
      <c r="Q22" s="93"/>
      <c r="R22" s="100"/>
      <c r="S22" s="98"/>
      <c r="T22" s="93"/>
      <c r="U22" s="93"/>
      <c r="V22" s="93"/>
      <c r="W22" s="98"/>
      <c r="X22" s="93"/>
      <c r="Y22" s="93"/>
      <c r="Z22" s="93"/>
      <c r="AA22" s="98"/>
      <c r="AB22" s="98"/>
      <c r="AC22" s="98"/>
      <c r="AD22" s="98"/>
      <c r="AE22" s="98"/>
      <c r="AF22" s="98"/>
      <c r="AG22" s="98"/>
      <c r="AH22" s="98"/>
      <c r="AI22" s="98"/>
      <c r="AJ22" s="98"/>
    </row>
    <row r="23" spans="1:36" s="94" customFormat="1" ht="30" customHeight="1" x14ac:dyDescent="0.35">
      <c r="A23" s="104"/>
      <c r="B23" s="98"/>
      <c r="C23" s="95"/>
      <c r="D23" s="96"/>
      <c r="E23" s="93"/>
      <c r="F23" s="113"/>
      <c r="G23" s="97"/>
      <c r="H23" s="97"/>
      <c r="I23" s="98"/>
      <c r="J23" s="93"/>
      <c r="K23" s="93"/>
      <c r="L23" s="97"/>
      <c r="M23" s="93"/>
      <c r="N23" s="97"/>
      <c r="O23" s="93"/>
      <c r="P23" s="93"/>
      <c r="Q23" s="93"/>
      <c r="R23" s="100"/>
      <c r="S23" s="98"/>
      <c r="T23" s="93"/>
      <c r="U23" s="93"/>
      <c r="V23" s="93"/>
      <c r="W23" s="98"/>
      <c r="X23" s="93"/>
      <c r="Y23" s="93"/>
      <c r="Z23" s="93"/>
      <c r="AA23" s="98"/>
      <c r="AB23" s="98"/>
      <c r="AC23" s="98"/>
      <c r="AD23" s="98"/>
      <c r="AE23" s="98"/>
      <c r="AF23" s="98"/>
      <c r="AG23" s="98"/>
      <c r="AH23" s="98"/>
      <c r="AI23" s="98"/>
      <c r="AJ23" s="98"/>
    </row>
  </sheetData>
  <autoFilter ref="A1:AJ1" xr:uid="{B665087F-E453-4737-BBBA-9BBA4DF6303B}"/>
  <phoneticPr fontId="44" type="noConversion"/>
  <conditionalFormatting sqref="A1">
    <cfRule type="duplicateValues" dxfId="108" priority="78"/>
  </conditionalFormatting>
  <conditionalFormatting sqref="M2:N23">
    <cfRule type="cellIs" dxfId="107" priority="3" operator="equal">
      <formula>"Exclude"</formula>
    </cfRule>
    <cfRule type="cellIs" dxfId="106" priority="4" operator="equal">
      <formula>"Include"</formula>
    </cfRule>
  </conditionalFormatting>
  <conditionalFormatting sqref="C2:C23">
    <cfRule type="containsBlanks" dxfId="105" priority="2">
      <formula>LEN(TRIM(C2))=0</formula>
    </cfRule>
  </conditionalFormatting>
  <conditionalFormatting sqref="A1:A1048576">
    <cfRule type="duplicateValues" dxfId="104"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CE7F4-9E55-4A6B-9C26-8F322C45DF5C}">
  <dimension ref="A1:XEM28"/>
  <sheetViews>
    <sheetView workbookViewId="0">
      <pane xSplit="1" topLeftCell="B1" activePane="topRight" state="frozen"/>
      <selection pane="topRight"/>
    </sheetView>
  </sheetViews>
  <sheetFormatPr defaultColWidth="24.453125" defaultRowHeight="30" customHeight="1" x14ac:dyDescent="0.35"/>
  <cols>
    <col min="1" max="1" width="48" style="101" customWidth="1"/>
    <col min="2" max="2" width="74.54296875" style="101" customWidth="1"/>
    <col min="3" max="4" width="24.453125" style="99"/>
    <col min="5" max="5" width="10.54296875" style="99" hidden="1" customWidth="1"/>
    <col min="6" max="16384" width="24.453125" style="99"/>
  </cols>
  <sheetData>
    <row r="1" spans="1:16367" ht="30" customHeight="1" x14ac:dyDescent="0.35">
      <c r="A1" s="88" t="s">
        <v>10</v>
      </c>
      <c r="B1" s="88" t="s">
        <v>12</v>
      </c>
      <c r="C1" s="89" t="s">
        <v>14</v>
      </c>
      <c r="D1" s="89" t="s">
        <v>16</v>
      </c>
      <c r="E1" s="89"/>
      <c r="F1" s="88" t="s">
        <v>18</v>
      </c>
      <c r="G1" s="88" t="s">
        <v>19</v>
      </c>
      <c r="H1" s="88" t="s">
        <v>20</v>
      </c>
      <c r="I1" s="88" t="s">
        <v>22</v>
      </c>
      <c r="J1" s="88" t="s">
        <v>24</v>
      </c>
      <c r="K1" s="88" t="s">
        <v>25</v>
      </c>
      <c r="L1" s="88" t="s">
        <v>1265</v>
      </c>
      <c r="M1" s="88" t="s">
        <v>28</v>
      </c>
      <c r="N1" s="88" t="s">
        <v>29</v>
      </c>
      <c r="O1" s="88" t="s">
        <v>31</v>
      </c>
      <c r="P1" s="88" t="s">
        <v>33</v>
      </c>
      <c r="Q1" s="88" t="s">
        <v>35</v>
      </c>
      <c r="R1" s="88" t="s">
        <v>37</v>
      </c>
      <c r="S1" s="88" t="s">
        <v>39</v>
      </c>
      <c r="T1" s="90" t="s">
        <v>40</v>
      </c>
      <c r="U1" s="90" t="s">
        <v>2275</v>
      </c>
      <c r="V1" s="90" t="s">
        <v>43</v>
      </c>
      <c r="W1" s="90" t="s">
        <v>95</v>
      </c>
      <c r="X1" s="90" t="s">
        <v>1958</v>
      </c>
      <c r="Y1" s="90" t="s">
        <v>1866</v>
      </c>
      <c r="Z1" s="90" t="s">
        <v>96</v>
      </c>
      <c r="AA1" s="90" t="s">
        <v>2276</v>
      </c>
      <c r="AB1" s="90" t="s">
        <v>97</v>
      </c>
      <c r="AC1" s="90" t="s">
        <v>98</v>
      </c>
      <c r="AD1" s="90" t="s">
        <v>1867</v>
      </c>
      <c r="AE1" s="90" t="s">
        <v>99</v>
      </c>
      <c r="AF1" s="90" t="s">
        <v>62</v>
      </c>
      <c r="AG1" s="90" t="s">
        <v>64</v>
      </c>
      <c r="AH1" s="90" t="s">
        <v>66</v>
      </c>
      <c r="AI1" s="90" t="s">
        <v>68</v>
      </c>
      <c r="AJ1" s="90" t="s">
        <v>70</v>
      </c>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c r="QL1" s="92"/>
      <c r="QM1" s="92"/>
      <c r="QN1" s="92"/>
      <c r="QO1" s="92"/>
      <c r="QP1" s="92"/>
      <c r="QQ1" s="92"/>
      <c r="QR1" s="92"/>
      <c r="QS1" s="92"/>
      <c r="QT1" s="92"/>
      <c r="QU1" s="92"/>
      <c r="QV1" s="92"/>
      <c r="QW1" s="92"/>
      <c r="QX1" s="92"/>
      <c r="QY1" s="92"/>
      <c r="QZ1" s="92"/>
      <c r="RA1" s="92"/>
      <c r="RB1" s="92"/>
      <c r="RC1" s="92"/>
      <c r="RD1" s="92"/>
      <c r="RE1" s="92"/>
      <c r="RF1" s="92"/>
      <c r="RG1" s="92"/>
      <c r="RH1" s="92"/>
      <c r="RI1" s="92"/>
      <c r="RJ1" s="92"/>
      <c r="RK1" s="92"/>
      <c r="RL1" s="92"/>
      <c r="RM1" s="92"/>
      <c r="RN1" s="92"/>
      <c r="RO1" s="92"/>
      <c r="RP1" s="92"/>
      <c r="RQ1" s="92"/>
      <c r="RR1" s="92"/>
      <c r="RS1" s="92"/>
      <c r="RT1" s="92"/>
      <c r="RU1" s="92"/>
      <c r="RV1" s="92"/>
      <c r="RW1" s="92"/>
      <c r="RX1" s="92"/>
      <c r="RY1" s="92"/>
      <c r="RZ1" s="92"/>
      <c r="SA1" s="92"/>
      <c r="SB1" s="92"/>
      <c r="SC1" s="92"/>
      <c r="SD1" s="92"/>
      <c r="SE1" s="92"/>
      <c r="SF1" s="92"/>
      <c r="SG1" s="92"/>
      <c r="SH1" s="92"/>
      <c r="SI1" s="92"/>
      <c r="SJ1" s="92"/>
      <c r="SK1" s="92"/>
      <c r="SL1" s="92"/>
      <c r="SM1" s="92"/>
      <c r="SN1" s="92"/>
      <c r="SO1" s="92"/>
      <c r="SP1" s="92"/>
      <c r="SQ1" s="92"/>
      <c r="SR1" s="92"/>
      <c r="SS1" s="92"/>
      <c r="ST1" s="92"/>
      <c r="SU1" s="92"/>
      <c r="SV1" s="92"/>
      <c r="SW1" s="92"/>
      <c r="SX1" s="92"/>
      <c r="SY1" s="92"/>
      <c r="SZ1" s="92"/>
      <c r="TA1" s="92"/>
      <c r="TB1" s="92"/>
      <c r="TC1" s="92"/>
      <c r="TD1" s="92"/>
      <c r="TE1" s="92"/>
      <c r="TF1" s="92"/>
      <c r="TG1" s="92"/>
      <c r="TH1" s="92"/>
      <c r="TI1" s="92"/>
      <c r="TJ1" s="92"/>
      <c r="TK1" s="92"/>
      <c r="TL1" s="92"/>
      <c r="TM1" s="92"/>
      <c r="TN1" s="92"/>
      <c r="TO1" s="92"/>
      <c r="TP1" s="92"/>
      <c r="TQ1" s="92"/>
      <c r="TR1" s="92"/>
      <c r="TS1" s="92"/>
      <c r="TT1" s="92"/>
      <c r="TU1" s="92"/>
      <c r="TV1" s="92"/>
      <c r="TW1" s="92"/>
      <c r="TX1" s="92"/>
      <c r="TY1" s="92"/>
      <c r="TZ1" s="92"/>
      <c r="UA1" s="92"/>
      <c r="UB1" s="92"/>
      <c r="UC1" s="92"/>
      <c r="UD1" s="92"/>
      <c r="UE1" s="92"/>
      <c r="UF1" s="92"/>
      <c r="UG1" s="92"/>
      <c r="UH1" s="92"/>
      <c r="UI1" s="92"/>
      <c r="UJ1" s="92"/>
      <c r="UK1" s="92"/>
      <c r="UL1" s="92"/>
      <c r="UM1" s="92"/>
      <c r="UN1" s="92"/>
      <c r="UO1" s="92"/>
      <c r="UP1" s="92"/>
      <c r="UQ1" s="92"/>
      <c r="UR1" s="92"/>
      <c r="US1" s="92"/>
      <c r="UT1" s="92"/>
      <c r="UU1" s="92"/>
      <c r="UV1" s="92"/>
      <c r="UW1" s="92"/>
      <c r="UX1" s="92"/>
      <c r="UY1" s="92"/>
      <c r="UZ1" s="92"/>
      <c r="VA1" s="92"/>
      <c r="VB1" s="92"/>
      <c r="VC1" s="92"/>
      <c r="VD1" s="92"/>
      <c r="VE1" s="92"/>
      <c r="VF1" s="92"/>
      <c r="VG1" s="92"/>
      <c r="VH1" s="92"/>
      <c r="VI1" s="92"/>
      <c r="VJ1" s="92"/>
      <c r="VK1" s="92"/>
      <c r="VL1" s="92"/>
      <c r="VM1" s="92"/>
      <c r="VN1" s="92"/>
      <c r="VO1" s="92"/>
      <c r="VP1" s="92"/>
      <c r="VQ1" s="92"/>
      <c r="VR1" s="92"/>
      <c r="VS1" s="92"/>
      <c r="VT1" s="92"/>
      <c r="VU1" s="92"/>
      <c r="VV1" s="92"/>
      <c r="VW1" s="92"/>
      <c r="VX1" s="92"/>
      <c r="VY1" s="92"/>
      <c r="VZ1" s="92"/>
      <c r="WA1" s="92"/>
      <c r="WB1" s="92"/>
      <c r="WC1" s="92"/>
      <c r="WD1" s="92"/>
      <c r="WE1" s="92"/>
      <c r="WF1" s="92"/>
      <c r="WG1" s="92"/>
      <c r="WH1" s="92"/>
      <c r="WI1" s="92"/>
      <c r="WJ1" s="92"/>
      <c r="WK1" s="92"/>
      <c r="WL1" s="92"/>
      <c r="WM1" s="92"/>
      <c r="WN1" s="92"/>
      <c r="WO1" s="92"/>
      <c r="WP1" s="92"/>
      <c r="WQ1" s="92"/>
      <c r="WR1" s="92"/>
      <c r="WS1" s="92"/>
      <c r="WT1" s="92"/>
      <c r="WU1" s="92"/>
      <c r="WV1" s="92"/>
      <c r="WW1" s="92"/>
      <c r="WX1" s="92"/>
      <c r="WY1" s="92"/>
      <c r="WZ1" s="92"/>
      <c r="XA1" s="92"/>
      <c r="XB1" s="92"/>
      <c r="XC1" s="92"/>
      <c r="XD1" s="92"/>
      <c r="XE1" s="92"/>
      <c r="XF1" s="92"/>
      <c r="XG1" s="92"/>
      <c r="XH1" s="92"/>
      <c r="XI1" s="92"/>
      <c r="XJ1" s="92"/>
      <c r="XK1" s="92"/>
      <c r="XL1" s="92"/>
      <c r="XM1" s="92"/>
      <c r="XN1" s="92"/>
      <c r="XO1" s="92"/>
      <c r="XP1" s="92"/>
      <c r="XQ1" s="92"/>
      <c r="XR1" s="92"/>
      <c r="XS1" s="92"/>
      <c r="XT1" s="92"/>
      <c r="XU1" s="92"/>
      <c r="XV1" s="92"/>
      <c r="XW1" s="92"/>
      <c r="XX1" s="92"/>
      <c r="XY1" s="92"/>
      <c r="XZ1" s="92"/>
      <c r="YA1" s="92"/>
      <c r="YB1" s="92"/>
      <c r="YC1" s="92"/>
      <c r="YD1" s="92"/>
      <c r="YE1" s="92"/>
      <c r="YF1" s="92"/>
      <c r="YG1" s="92"/>
      <c r="YH1" s="92"/>
      <c r="YI1" s="92"/>
      <c r="YJ1" s="92"/>
      <c r="YK1" s="92"/>
      <c r="YL1" s="92"/>
      <c r="YM1" s="92"/>
      <c r="YN1" s="92"/>
      <c r="YO1" s="92"/>
      <c r="YP1" s="92"/>
      <c r="YQ1" s="92"/>
      <c r="YR1" s="92"/>
      <c r="YS1" s="92"/>
      <c r="YT1" s="92"/>
      <c r="YU1" s="92"/>
      <c r="YV1" s="92"/>
      <c r="YW1" s="92"/>
      <c r="YX1" s="92"/>
      <c r="YY1" s="92"/>
      <c r="YZ1" s="92"/>
      <c r="ZA1" s="92"/>
      <c r="ZB1" s="92"/>
      <c r="ZC1" s="92"/>
      <c r="ZD1" s="92"/>
      <c r="ZE1" s="92"/>
      <c r="ZF1" s="92"/>
      <c r="ZG1" s="92"/>
      <c r="ZH1" s="92"/>
      <c r="ZI1" s="92"/>
      <c r="ZJ1" s="92"/>
      <c r="ZK1" s="92"/>
      <c r="ZL1" s="92"/>
      <c r="ZM1" s="92"/>
      <c r="ZN1" s="92"/>
      <c r="ZO1" s="92"/>
      <c r="ZP1" s="92"/>
      <c r="ZQ1" s="92"/>
      <c r="ZR1" s="92"/>
      <c r="ZS1" s="92"/>
      <c r="ZT1" s="92"/>
      <c r="ZU1" s="92"/>
      <c r="ZV1" s="92"/>
      <c r="ZW1" s="92"/>
      <c r="ZX1" s="92"/>
      <c r="ZY1" s="92"/>
      <c r="ZZ1" s="92"/>
      <c r="AAA1" s="92"/>
      <c r="AAB1" s="92"/>
      <c r="AAC1" s="92"/>
      <c r="AAD1" s="92"/>
      <c r="AAE1" s="92"/>
      <c r="AAF1" s="92"/>
      <c r="AAG1" s="92"/>
      <c r="AAH1" s="92"/>
      <c r="AAI1" s="92"/>
      <c r="AAJ1" s="92"/>
      <c r="AAK1" s="92"/>
      <c r="AAL1" s="92"/>
      <c r="AAM1" s="92"/>
      <c r="AAN1" s="92"/>
      <c r="AAO1" s="92"/>
      <c r="AAP1" s="92"/>
      <c r="AAQ1" s="92"/>
      <c r="AAR1" s="92"/>
      <c r="AAS1" s="92"/>
      <c r="AAT1" s="92"/>
      <c r="AAU1" s="92"/>
      <c r="AAV1" s="92"/>
      <c r="AAW1" s="92"/>
      <c r="AAX1" s="92"/>
      <c r="AAY1" s="92"/>
      <c r="AAZ1" s="92"/>
      <c r="ABA1" s="92"/>
      <c r="ABB1" s="92"/>
      <c r="ABC1" s="92"/>
      <c r="ABD1" s="92"/>
      <c r="ABE1" s="92"/>
      <c r="ABF1" s="92"/>
      <c r="ABG1" s="92"/>
      <c r="ABH1" s="92"/>
      <c r="ABI1" s="92"/>
      <c r="ABJ1" s="92"/>
      <c r="ABK1" s="92"/>
      <c r="ABL1" s="92"/>
      <c r="ABM1" s="92"/>
      <c r="ABN1" s="92"/>
      <c r="ABO1" s="92"/>
      <c r="ABP1" s="92"/>
      <c r="ABQ1" s="92"/>
      <c r="ABR1" s="92"/>
      <c r="ABS1" s="92"/>
      <c r="ABT1" s="92"/>
      <c r="ABU1" s="92"/>
      <c r="ABV1" s="92"/>
      <c r="ABW1" s="92"/>
      <c r="ABX1" s="92"/>
      <c r="ABY1" s="92"/>
      <c r="ABZ1" s="92"/>
      <c r="ACA1" s="92"/>
      <c r="ACB1" s="92"/>
      <c r="ACC1" s="92"/>
      <c r="ACD1" s="92"/>
      <c r="ACE1" s="92"/>
      <c r="ACF1" s="92"/>
      <c r="ACG1" s="92"/>
      <c r="ACH1" s="92"/>
      <c r="ACI1" s="92"/>
      <c r="ACJ1" s="92"/>
      <c r="ACK1" s="92"/>
      <c r="ACL1" s="92"/>
      <c r="ACM1" s="92"/>
      <c r="ACN1" s="92"/>
      <c r="ACO1" s="92"/>
      <c r="ACP1" s="92"/>
      <c r="ACQ1" s="92"/>
      <c r="ACR1" s="92"/>
      <c r="ACS1" s="92"/>
      <c r="ACT1" s="92"/>
      <c r="ACU1" s="92"/>
      <c r="ACV1" s="92"/>
      <c r="ACW1" s="92"/>
      <c r="ACX1" s="92"/>
      <c r="ACY1" s="92"/>
      <c r="ACZ1" s="92"/>
      <c r="ADA1" s="92"/>
      <c r="ADB1" s="92"/>
      <c r="ADC1" s="92"/>
      <c r="ADD1" s="92"/>
      <c r="ADE1" s="92"/>
      <c r="ADF1" s="92"/>
      <c r="ADG1" s="92"/>
      <c r="ADH1" s="92"/>
      <c r="ADI1" s="92"/>
      <c r="ADJ1" s="92"/>
      <c r="ADK1" s="92"/>
      <c r="ADL1" s="92"/>
      <c r="ADM1" s="92"/>
      <c r="ADN1" s="92"/>
      <c r="ADO1" s="92"/>
      <c r="ADP1" s="92"/>
      <c r="ADQ1" s="92"/>
      <c r="ADR1" s="92"/>
      <c r="ADS1" s="92"/>
      <c r="ADT1" s="92"/>
      <c r="ADU1" s="92"/>
      <c r="ADV1" s="92"/>
      <c r="ADW1" s="92"/>
      <c r="ADX1" s="92"/>
      <c r="ADY1" s="92"/>
      <c r="ADZ1" s="92"/>
      <c r="AEA1" s="92"/>
      <c r="AEB1" s="92"/>
      <c r="AEC1" s="92"/>
      <c r="AED1" s="92"/>
      <c r="AEE1" s="92"/>
      <c r="AEF1" s="92"/>
      <c r="AEG1" s="92"/>
      <c r="AEH1" s="92"/>
      <c r="AEI1" s="92"/>
      <c r="AEJ1" s="92"/>
      <c r="AEK1" s="92"/>
      <c r="AEL1" s="92"/>
      <c r="AEM1" s="92"/>
      <c r="AEN1" s="92"/>
      <c r="AEO1" s="92"/>
      <c r="AEP1" s="92"/>
      <c r="AEQ1" s="92"/>
      <c r="AER1" s="92"/>
      <c r="AES1" s="92"/>
      <c r="AET1" s="92"/>
      <c r="AEU1" s="92"/>
      <c r="AEV1" s="92"/>
      <c r="AEW1" s="92"/>
      <c r="AEX1" s="92"/>
      <c r="AEY1" s="92"/>
      <c r="AEZ1" s="92"/>
      <c r="AFA1" s="92"/>
      <c r="AFB1" s="92"/>
      <c r="AFC1" s="92"/>
      <c r="AFD1" s="92"/>
      <c r="AFE1" s="92"/>
      <c r="AFF1" s="92"/>
      <c r="AFG1" s="92"/>
      <c r="AFH1" s="92"/>
      <c r="AFI1" s="92"/>
      <c r="AFJ1" s="92"/>
      <c r="AFK1" s="92"/>
      <c r="AFL1" s="92"/>
      <c r="AFM1" s="92"/>
      <c r="AFN1" s="92"/>
      <c r="AFO1" s="92"/>
      <c r="AFP1" s="92"/>
      <c r="AFQ1" s="92"/>
      <c r="AFR1" s="92"/>
      <c r="AFS1" s="92"/>
      <c r="AFT1" s="92"/>
      <c r="AFU1" s="92"/>
      <c r="AFV1" s="92"/>
      <c r="AFW1" s="92"/>
      <c r="AFX1" s="92"/>
      <c r="AFY1" s="92"/>
      <c r="AFZ1" s="92"/>
      <c r="AGA1" s="92"/>
      <c r="AGB1" s="92"/>
      <c r="AGC1" s="92"/>
      <c r="AGD1" s="92"/>
      <c r="AGE1" s="92"/>
      <c r="AGF1" s="92"/>
      <c r="AGG1" s="92"/>
      <c r="AGH1" s="92"/>
      <c r="AGI1" s="92"/>
      <c r="AGJ1" s="92"/>
      <c r="AGK1" s="92"/>
      <c r="AGL1" s="92"/>
      <c r="AGM1" s="92"/>
      <c r="AGN1" s="92"/>
      <c r="AGO1" s="92"/>
      <c r="AGP1" s="92"/>
      <c r="AGQ1" s="92"/>
      <c r="AGR1" s="92"/>
      <c r="AGS1" s="92"/>
      <c r="AGT1" s="92"/>
      <c r="AGU1" s="92"/>
      <c r="AGV1" s="92"/>
      <c r="AGW1" s="92"/>
      <c r="AGX1" s="92"/>
      <c r="AGY1" s="92"/>
      <c r="AGZ1" s="92"/>
      <c r="AHA1" s="92"/>
      <c r="AHB1" s="92"/>
      <c r="AHC1" s="92"/>
      <c r="AHD1" s="92"/>
      <c r="AHE1" s="92"/>
      <c r="AHF1" s="92"/>
      <c r="AHG1" s="92"/>
      <c r="AHH1" s="92"/>
      <c r="AHI1" s="92"/>
      <c r="AHJ1" s="92"/>
      <c r="AHK1" s="92"/>
      <c r="AHL1" s="92"/>
      <c r="AHM1" s="92"/>
      <c r="AHN1" s="92"/>
      <c r="AHO1" s="92"/>
      <c r="AHP1" s="92"/>
      <c r="AHQ1" s="92"/>
      <c r="AHR1" s="92"/>
      <c r="AHS1" s="92"/>
      <c r="AHT1" s="92"/>
      <c r="AHU1" s="92"/>
      <c r="AHV1" s="92"/>
      <c r="AHW1" s="92"/>
      <c r="AHX1" s="92"/>
      <c r="AHY1" s="92"/>
      <c r="AHZ1" s="92"/>
      <c r="AIA1" s="92"/>
      <c r="AIB1" s="92"/>
      <c r="AIC1" s="92"/>
      <c r="AID1" s="92"/>
      <c r="AIE1" s="92"/>
      <c r="AIF1" s="92"/>
      <c r="AIG1" s="92"/>
      <c r="AIH1" s="92"/>
      <c r="AII1" s="92"/>
      <c r="AIJ1" s="92"/>
      <c r="AIK1" s="92"/>
      <c r="AIL1" s="92"/>
      <c r="AIM1" s="92"/>
      <c r="AIN1" s="92"/>
      <c r="AIO1" s="92"/>
      <c r="AIP1" s="92"/>
      <c r="AIQ1" s="92"/>
      <c r="AIR1" s="92"/>
      <c r="AIS1" s="92"/>
      <c r="AIT1" s="92"/>
      <c r="AIU1" s="92"/>
      <c r="AIV1" s="92"/>
      <c r="AIW1" s="92"/>
      <c r="AIX1" s="92"/>
      <c r="AIY1" s="92"/>
      <c r="AIZ1" s="92"/>
      <c r="AJA1" s="92"/>
      <c r="AJB1" s="92"/>
      <c r="AJC1" s="92"/>
      <c r="AJD1" s="92"/>
      <c r="AJE1" s="92"/>
      <c r="AJF1" s="92"/>
      <c r="AJG1" s="92"/>
      <c r="AJH1" s="92"/>
      <c r="AJI1" s="92"/>
      <c r="AJJ1" s="92"/>
      <c r="AJK1" s="92"/>
      <c r="AJL1" s="92"/>
      <c r="AJM1" s="92"/>
      <c r="AJN1" s="92"/>
      <c r="AJO1" s="92"/>
      <c r="AJP1" s="92"/>
      <c r="AJQ1" s="92"/>
      <c r="AJR1" s="92"/>
      <c r="AJS1" s="92"/>
      <c r="AJT1" s="92"/>
      <c r="AJU1" s="92"/>
      <c r="AJV1" s="92"/>
      <c r="AJW1" s="92"/>
      <c r="AJX1" s="92"/>
      <c r="AJY1" s="92"/>
      <c r="AJZ1" s="92"/>
      <c r="AKA1" s="92"/>
      <c r="AKB1" s="92"/>
      <c r="AKC1" s="92"/>
      <c r="AKD1" s="92"/>
      <c r="AKE1" s="92"/>
      <c r="AKF1" s="92"/>
      <c r="AKG1" s="92"/>
      <c r="AKH1" s="92"/>
      <c r="AKI1" s="92"/>
      <c r="AKJ1" s="92"/>
      <c r="AKK1" s="92"/>
      <c r="AKL1" s="92"/>
      <c r="AKM1" s="92"/>
      <c r="AKN1" s="92"/>
      <c r="AKO1" s="92"/>
      <c r="AKP1" s="92"/>
      <c r="AKQ1" s="92"/>
      <c r="AKR1" s="92"/>
      <c r="AKS1" s="92"/>
      <c r="AKT1" s="92"/>
      <c r="AKU1" s="92"/>
      <c r="AKV1" s="92"/>
      <c r="AKW1" s="92"/>
      <c r="AKX1" s="92"/>
      <c r="AKY1" s="92"/>
      <c r="AKZ1" s="92"/>
      <c r="ALA1" s="92"/>
      <c r="ALB1" s="92"/>
      <c r="ALC1" s="92"/>
      <c r="ALD1" s="92"/>
      <c r="ALE1" s="92"/>
      <c r="ALF1" s="92"/>
      <c r="ALG1" s="92"/>
      <c r="ALH1" s="92"/>
      <c r="ALI1" s="92"/>
      <c r="ALJ1" s="92"/>
      <c r="ALK1" s="92"/>
      <c r="ALL1" s="92"/>
      <c r="ALM1" s="92"/>
      <c r="ALN1" s="92"/>
      <c r="ALO1" s="92"/>
      <c r="ALP1" s="92"/>
      <c r="ALQ1" s="92"/>
      <c r="ALR1" s="92"/>
      <c r="ALS1" s="92"/>
      <c r="ALT1" s="92"/>
      <c r="ALU1" s="92"/>
      <c r="ALV1" s="92"/>
      <c r="ALW1" s="92"/>
      <c r="ALX1" s="92"/>
      <c r="ALY1" s="92"/>
      <c r="ALZ1" s="92"/>
      <c r="AMA1" s="92"/>
      <c r="AMB1" s="92"/>
      <c r="AMC1" s="92"/>
      <c r="AMD1" s="92"/>
      <c r="AME1" s="92"/>
      <c r="AMF1" s="92"/>
      <c r="AMG1" s="92"/>
      <c r="AMH1" s="92"/>
      <c r="AMI1" s="92"/>
      <c r="AMJ1" s="92"/>
      <c r="AMK1" s="92"/>
      <c r="AML1" s="92"/>
      <c r="AMM1" s="92"/>
      <c r="AMN1" s="92"/>
      <c r="AMO1" s="92"/>
      <c r="AMP1" s="92"/>
      <c r="AMQ1" s="92"/>
      <c r="AMR1" s="92"/>
      <c r="AMS1" s="92"/>
      <c r="AMT1" s="92"/>
      <c r="AMU1" s="92"/>
      <c r="AMV1" s="92"/>
      <c r="AMW1" s="92"/>
      <c r="AMX1" s="92"/>
      <c r="AMY1" s="92"/>
      <c r="AMZ1" s="92"/>
      <c r="ANA1" s="92"/>
      <c r="ANB1" s="92"/>
      <c r="ANC1" s="92"/>
      <c r="AND1" s="92"/>
      <c r="ANE1" s="92"/>
      <c r="ANF1" s="92"/>
      <c r="ANG1" s="92"/>
      <c r="ANH1" s="92"/>
      <c r="ANI1" s="92"/>
      <c r="ANJ1" s="92"/>
      <c r="ANK1" s="92"/>
      <c r="ANL1" s="92"/>
      <c r="ANM1" s="92"/>
      <c r="ANN1" s="92"/>
      <c r="ANO1" s="92"/>
      <c r="ANP1" s="92"/>
      <c r="ANQ1" s="92"/>
      <c r="ANR1" s="92"/>
      <c r="ANS1" s="92"/>
      <c r="ANT1" s="92"/>
      <c r="ANU1" s="92"/>
      <c r="ANV1" s="92"/>
      <c r="ANW1" s="92"/>
      <c r="ANX1" s="92"/>
      <c r="ANY1" s="92"/>
      <c r="ANZ1" s="92"/>
      <c r="AOA1" s="92"/>
      <c r="AOB1" s="92"/>
      <c r="AOC1" s="92"/>
      <c r="AOD1" s="92"/>
      <c r="AOE1" s="92"/>
      <c r="AOF1" s="92"/>
      <c r="AOG1" s="92"/>
      <c r="AOH1" s="92"/>
      <c r="AOI1" s="92"/>
      <c r="AOJ1" s="92"/>
      <c r="AOK1" s="92"/>
      <c r="AOL1" s="92"/>
      <c r="AOM1" s="92"/>
      <c r="AON1" s="92"/>
      <c r="AOO1" s="92"/>
      <c r="AOP1" s="92"/>
      <c r="AOQ1" s="92"/>
      <c r="AOR1" s="92"/>
      <c r="AOS1" s="92"/>
      <c r="AOT1" s="92"/>
      <c r="AOU1" s="92"/>
      <c r="AOV1" s="92"/>
      <c r="AOW1" s="92"/>
      <c r="AOX1" s="92"/>
      <c r="AOY1" s="92"/>
      <c r="AOZ1" s="92"/>
      <c r="APA1" s="92"/>
      <c r="APB1" s="92"/>
      <c r="APC1" s="92"/>
      <c r="APD1" s="92"/>
      <c r="APE1" s="92"/>
      <c r="APF1" s="92"/>
      <c r="APG1" s="92"/>
      <c r="APH1" s="92"/>
      <c r="API1" s="92"/>
      <c r="APJ1" s="92"/>
      <c r="APK1" s="92"/>
      <c r="APL1" s="92"/>
      <c r="APM1" s="92"/>
      <c r="APN1" s="92"/>
      <c r="APO1" s="92"/>
      <c r="APP1" s="92"/>
      <c r="APQ1" s="92"/>
      <c r="APR1" s="92"/>
      <c r="APS1" s="92"/>
      <c r="APT1" s="92"/>
      <c r="APU1" s="92"/>
      <c r="APV1" s="92"/>
      <c r="APW1" s="92"/>
      <c r="APX1" s="92"/>
      <c r="APY1" s="92"/>
      <c r="APZ1" s="92"/>
      <c r="AQA1" s="92"/>
      <c r="AQB1" s="92"/>
      <c r="AQC1" s="92"/>
      <c r="AQD1" s="92"/>
      <c r="AQE1" s="92"/>
      <c r="AQF1" s="92"/>
      <c r="AQG1" s="92"/>
      <c r="AQH1" s="92"/>
      <c r="AQI1" s="92"/>
      <c r="AQJ1" s="92"/>
      <c r="AQK1" s="92"/>
      <c r="AQL1" s="92"/>
      <c r="AQM1" s="92"/>
      <c r="AQN1" s="92"/>
      <c r="AQO1" s="92"/>
      <c r="AQP1" s="92"/>
      <c r="AQQ1" s="92"/>
      <c r="AQR1" s="92"/>
      <c r="AQS1" s="92"/>
      <c r="AQT1" s="92"/>
      <c r="AQU1" s="92"/>
      <c r="AQV1" s="92"/>
      <c r="AQW1" s="92"/>
      <c r="AQX1" s="92"/>
      <c r="AQY1" s="92"/>
      <c r="AQZ1" s="92"/>
      <c r="ARA1" s="92"/>
      <c r="ARB1" s="92"/>
      <c r="ARC1" s="92"/>
      <c r="ARD1" s="92"/>
      <c r="ARE1" s="92"/>
      <c r="ARF1" s="92"/>
      <c r="ARG1" s="92"/>
      <c r="ARH1" s="92"/>
      <c r="ARI1" s="92"/>
      <c r="ARJ1" s="92"/>
      <c r="ARK1" s="92"/>
      <c r="ARL1" s="92"/>
      <c r="ARM1" s="92"/>
      <c r="ARN1" s="92"/>
      <c r="ARO1" s="92"/>
      <c r="ARP1" s="92"/>
      <c r="ARQ1" s="92"/>
      <c r="ARR1" s="92"/>
      <c r="ARS1" s="92"/>
      <c r="ART1" s="92"/>
      <c r="ARU1" s="92"/>
      <c r="ARV1" s="92"/>
      <c r="ARW1" s="92"/>
      <c r="ARX1" s="92"/>
      <c r="ARY1" s="92"/>
      <c r="ARZ1" s="92"/>
      <c r="ASA1" s="92"/>
      <c r="ASB1" s="92"/>
      <c r="ASC1" s="92"/>
      <c r="ASD1" s="92"/>
      <c r="ASE1" s="92"/>
      <c r="ASF1" s="92"/>
      <c r="ASG1" s="92"/>
      <c r="ASH1" s="92"/>
      <c r="ASI1" s="92"/>
      <c r="ASJ1" s="92"/>
      <c r="ASK1" s="92"/>
      <c r="ASL1" s="92"/>
      <c r="ASM1" s="92"/>
      <c r="ASN1" s="92"/>
      <c r="ASO1" s="92"/>
      <c r="ASP1" s="92"/>
      <c r="ASQ1" s="92"/>
      <c r="ASR1" s="92"/>
      <c r="ASS1" s="92"/>
      <c r="AST1" s="92"/>
      <c r="ASU1" s="92"/>
      <c r="ASV1" s="92"/>
      <c r="ASW1" s="92"/>
      <c r="ASX1" s="92"/>
      <c r="ASY1" s="92"/>
      <c r="ASZ1" s="92"/>
      <c r="ATA1" s="92"/>
      <c r="ATB1" s="92"/>
      <c r="ATC1" s="92"/>
      <c r="ATD1" s="92"/>
      <c r="ATE1" s="92"/>
      <c r="ATF1" s="92"/>
      <c r="ATG1" s="92"/>
      <c r="ATH1" s="92"/>
      <c r="ATI1" s="92"/>
      <c r="ATJ1" s="92"/>
      <c r="ATK1" s="92"/>
      <c r="ATL1" s="92"/>
      <c r="ATM1" s="92"/>
      <c r="ATN1" s="92"/>
      <c r="ATO1" s="92"/>
      <c r="ATP1" s="92"/>
      <c r="ATQ1" s="92"/>
      <c r="ATR1" s="92"/>
      <c r="ATS1" s="92"/>
      <c r="ATT1" s="92"/>
      <c r="ATU1" s="92"/>
      <c r="ATV1" s="92"/>
      <c r="ATW1" s="92"/>
      <c r="ATX1" s="92"/>
      <c r="ATY1" s="92"/>
      <c r="ATZ1" s="92"/>
      <c r="AUA1" s="92"/>
      <c r="AUB1" s="92"/>
      <c r="AUC1" s="92"/>
      <c r="AUD1" s="92"/>
      <c r="AUE1" s="92"/>
      <c r="AUF1" s="92"/>
      <c r="AUG1" s="92"/>
      <c r="AUH1" s="92"/>
      <c r="AUI1" s="92"/>
      <c r="AUJ1" s="92"/>
      <c r="AUK1" s="92"/>
      <c r="AUL1" s="92"/>
      <c r="AUM1" s="92"/>
      <c r="AUN1" s="92"/>
      <c r="AUO1" s="92"/>
      <c r="AUP1" s="92"/>
      <c r="AUQ1" s="92"/>
      <c r="AUR1" s="92"/>
      <c r="AUS1" s="92"/>
      <c r="AUT1" s="92"/>
      <c r="AUU1" s="92"/>
      <c r="AUV1" s="92"/>
      <c r="AUW1" s="92"/>
      <c r="AUX1" s="92"/>
      <c r="AUY1" s="92"/>
      <c r="AUZ1" s="92"/>
      <c r="AVA1" s="92"/>
      <c r="AVB1" s="92"/>
      <c r="AVC1" s="92"/>
      <c r="AVD1" s="92"/>
      <c r="AVE1" s="92"/>
      <c r="AVF1" s="92"/>
      <c r="AVG1" s="92"/>
      <c r="AVH1" s="92"/>
      <c r="AVI1" s="92"/>
      <c r="AVJ1" s="92"/>
      <c r="AVK1" s="92"/>
      <c r="AVL1" s="92"/>
      <c r="AVM1" s="92"/>
      <c r="AVN1" s="92"/>
      <c r="AVO1" s="92"/>
      <c r="AVP1" s="92"/>
      <c r="AVQ1" s="92"/>
      <c r="AVR1" s="92"/>
      <c r="AVS1" s="92"/>
      <c r="AVT1" s="92"/>
      <c r="AVU1" s="92"/>
      <c r="AVV1" s="92"/>
      <c r="AVW1" s="92"/>
      <c r="AVX1" s="92"/>
      <c r="AVY1" s="92"/>
      <c r="AVZ1" s="92"/>
      <c r="AWA1" s="92"/>
      <c r="AWB1" s="92"/>
      <c r="AWC1" s="92"/>
      <c r="AWD1" s="92"/>
      <c r="AWE1" s="92"/>
      <c r="AWF1" s="92"/>
      <c r="AWG1" s="92"/>
      <c r="AWH1" s="92"/>
      <c r="AWI1" s="92"/>
      <c r="AWJ1" s="92"/>
      <c r="AWK1" s="92"/>
      <c r="AWL1" s="92"/>
      <c r="AWM1" s="92"/>
      <c r="AWN1" s="92"/>
      <c r="AWO1" s="92"/>
      <c r="AWP1" s="92"/>
      <c r="AWQ1" s="92"/>
      <c r="AWR1" s="92"/>
      <c r="AWS1" s="92"/>
      <c r="AWT1" s="92"/>
      <c r="AWU1" s="92"/>
      <c r="AWV1" s="92"/>
      <c r="AWW1" s="92"/>
      <c r="AWX1" s="92"/>
      <c r="AWY1" s="92"/>
      <c r="AWZ1" s="92"/>
      <c r="AXA1" s="92"/>
      <c r="AXB1" s="92"/>
      <c r="AXC1" s="92"/>
      <c r="AXD1" s="92"/>
      <c r="AXE1" s="92"/>
      <c r="AXF1" s="92"/>
      <c r="AXG1" s="92"/>
      <c r="AXH1" s="92"/>
      <c r="AXI1" s="92"/>
      <c r="AXJ1" s="92"/>
      <c r="AXK1" s="92"/>
      <c r="AXL1" s="92"/>
      <c r="AXM1" s="92"/>
      <c r="AXN1" s="92"/>
      <c r="AXO1" s="92"/>
      <c r="AXP1" s="92"/>
      <c r="AXQ1" s="92"/>
      <c r="AXR1" s="92"/>
      <c r="AXS1" s="92"/>
      <c r="AXT1" s="92"/>
      <c r="AXU1" s="92"/>
      <c r="AXV1" s="92"/>
      <c r="AXW1" s="92"/>
      <c r="AXX1" s="92"/>
      <c r="AXY1" s="92"/>
      <c r="AXZ1" s="92"/>
      <c r="AYA1" s="92"/>
      <c r="AYB1" s="92"/>
      <c r="AYC1" s="92"/>
      <c r="AYD1" s="92"/>
      <c r="AYE1" s="92"/>
      <c r="AYF1" s="92"/>
      <c r="AYG1" s="92"/>
      <c r="AYH1" s="92"/>
      <c r="AYI1" s="92"/>
      <c r="AYJ1" s="92"/>
      <c r="AYK1" s="92"/>
      <c r="AYL1" s="92"/>
      <c r="AYM1" s="92"/>
      <c r="AYN1" s="92"/>
      <c r="AYO1" s="92"/>
      <c r="AYP1" s="92"/>
      <c r="AYQ1" s="92"/>
      <c r="AYR1" s="92"/>
      <c r="AYS1" s="92"/>
      <c r="AYT1" s="92"/>
      <c r="AYU1" s="92"/>
      <c r="AYV1" s="92"/>
      <c r="AYW1" s="92"/>
      <c r="AYX1" s="92"/>
      <c r="AYY1" s="92"/>
      <c r="AYZ1" s="92"/>
      <c r="AZA1" s="92"/>
      <c r="AZB1" s="92"/>
      <c r="AZC1" s="92"/>
      <c r="AZD1" s="92"/>
      <c r="AZE1" s="92"/>
      <c r="AZF1" s="92"/>
      <c r="AZG1" s="92"/>
      <c r="AZH1" s="92"/>
      <c r="AZI1" s="92"/>
      <c r="AZJ1" s="92"/>
      <c r="AZK1" s="92"/>
      <c r="AZL1" s="92"/>
      <c r="AZM1" s="92"/>
      <c r="AZN1" s="92"/>
      <c r="AZO1" s="92"/>
      <c r="AZP1" s="92"/>
      <c r="AZQ1" s="92"/>
      <c r="AZR1" s="92"/>
      <c r="AZS1" s="92"/>
      <c r="AZT1" s="92"/>
      <c r="AZU1" s="92"/>
      <c r="AZV1" s="92"/>
      <c r="AZW1" s="92"/>
      <c r="AZX1" s="92"/>
      <c r="AZY1" s="92"/>
      <c r="AZZ1" s="92"/>
      <c r="BAA1" s="92"/>
      <c r="BAB1" s="92"/>
      <c r="BAC1" s="92"/>
      <c r="BAD1" s="92"/>
      <c r="BAE1" s="92"/>
      <c r="BAF1" s="92"/>
      <c r="BAG1" s="92"/>
      <c r="BAH1" s="92"/>
      <c r="BAI1" s="92"/>
      <c r="BAJ1" s="92"/>
      <c r="BAK1" s="92"/>
      <c r="BAL1" s="92"/>
      <c r="BAM1" s="92"/>
      <c r="BAN1" s="92"/>
      <c r="BAO1" s="92"/>
      <c r="BAP1" s="92"/>
      <c r="BAQ1" s="92"/>
      <c r="BAR1" s="92"/>
      <c r="BAS1" s="92"/>
      <c r="BAT1" s="92"/>
      <c r="BAU1" s="92"/>
      <c r="BAV1" s="92"/>
      <c r="BAW1" s="92"/>
      <c r="BAX1" s="92"/>
      <c r="BAY1" s="92"/>
      <c r="BAZ1" s="92"/>
      <c r="BBA1" s="92"/>
      <c r="BBB1" s="92"/>
      <c r="BBC1" s="92"/>
      <c r="BBD1" s="92"/>
      <c r="BBE1" s="92"/>
      <c r="BBF1" s="92"/>
      <c r="BBG1" s="92"/>
      <c r="BBH1" s="92"/>
      <c r="BBI1" s="92"/>
      <c r="BBJ1" s="92"/>
      <c r="BBK1" s="92"/>
      <c r="BBL1" s="92"/>
      <c r="BBM1" s="92"/>
      <c r="BBN1" s="92"/>
      <c r="BBO1" s="92"/>
      <c r="BBP1" s="92"/>
      <c r="BBQ1" s="92"/>
      <c r="BBR1" s="92"/>
      <c r="BBS1" s="92"/>
      <c r="BBT1" s="92"/>
      <c r="BBU1" s="92"/>
      <c r="BBV1" s="92"/>
      <c r="BBW1" s="92"/>
      <c r="BBX1" s="92"/>
      <c r="BBY1" s="92"/>
      <c r="BBZ1" s="92"/>
      <c r="BCA1" s="92"/>
      <c r="BCB1" s="92"/>
      <c r="BCC1" s="92"/>
      <c r="BCD1" s="92"/>
      <c r="BCE1" s="92"/>
      <c r="BCF1" s="92"/>
      <c r="BCG1" s="92"/>
      <c r="BCH1" s="92"/>
      <c r="BCI1" s="92"/>
      <c r="BCJ1" s="92"/>
      <c r="BCK1" s="92"/>
      <c r="BCL1" s="92"/>
      <c r="BCM1" s="92"/>
      <c r="BCN1" s="92"/>
      <c r="BCO1" s="92"/>
      <c r="BCP1" s="92"/>
      <c r="BCQ1" s="92"/>
      <c r="BCR1" s="92"/>
      <c r="BCS1" s="92"/>
      <c r="BCT1" s="92"/>
      <c r="BCU1" s="92"/>
      <c r="BCV1" s="92"/>
      <c r="BCW1" s="92"/>
      <c r="BCX1" s="92"/>
      <c r="BCY1" s="92"/>
      <c r="BCZ1" s="92"/>
      <c r="BDA1" s="92"/>
      <c r="BDB1" s="92"/>
      <c r="BDC1" s="92"/>
      <c r="BDD1" s="92"/>
      <c r="BDE1" s="92"/>
      <c r="BDF1" s="92"/>
      <c r="BDG1" s="92"/>
      <c r="BDH1" s="92"/>
      <c r="BDI1" s="92"/>
      <c r="BDJ1" s="92"/>
      <c r="BDK1" s="92"/>
      <c r="BDL1" s="92"/>
      <c r="BDM1" s="92"/>
      <c r="BDN1" s="92"/>
      <c r="BDO1" s="92"/>
      <c r="BDP1" s="92"/>
      <c r="BDQ1" s="92"/>
      <c r="BDR1" s="92"/>
      <c r="BDS1" s="92"/>
      <c r="BDT1" s="92"/>
      <c r="BDU1" s="92"/>
      <c r="BDV1" s="92"/>
      <c r="BDW1" s="92"/>
      <c r="BDX1" s="92"/>
      <c r="BDY1" s="92"/>
      <c r="BDZ1" s="92"/>
      <c r="BEA1" s="92"/>
      <c r="BEB1" s="92"/>
      <c r="BEC1" s="92"/>
      <c r="BED1" s="92"/>
      <c r="BEE1" s="92"/>
      <c r="BEF1" s="92"/>
      <c r="BEG1" s="92"/>
      <c r="BEH1" s="92"/>
      <c r="BEI1" s="92"/>
      <c r="BEJ1" s="92"/>
      <c r="BEK1" s="92"/>
      <c r="BEL1" s="92"/>
      <c r="BEM1" s="92"/>
      <c r="BEN1" s="92"/>
      <c r="BEO1" s="92"/>
      <c r="BEP1" s="92"/>
      <c r="BEQ1" s="92"/>
      <c r="BER1" s="92"/>
      <c r="BES1" s="92"/>
      <c r="BET1" s="92"/>
      <c r="BEU1" s="92"/>
      <c r="BEV1" s="92"/>
      <c r="BEW1" s="92"/>
      <c r="BEX1" s="92"/>
      <c r="BEY1" s="92"/>
      <c r="BEZ1" s="92"/>
      <c r="BFA1" s="92"/>
      <c r="BFB1" s="92"/>
      <c r="BFC1" s="92"/>
      <c r="BFD1" s="92"/>
      <c r="BFE1" s="92"/>
      <c r="BFF1" s="92"/>
      <c r="BFG1" s="92"/>
      <c r="BFH1" s="92"/>
      <c r="BFI1" s="92"/>
      <c r="BFJ1" s="92"/>
      <c r="BFK1" s="92"/>
      <c r="BFL1" s="92"/>
      <c r="BFM1" s="92"/>
      <c r="BFN1" s="92"/>
      <c r="BFO1" s="92"/>
      <c r="BFP1" s="92"/>
      <c r="BFQ1" s="92"/>
      <c r="BFR1" s="92"/>
      <c r="BFS1" s="92"/>
      <c r="BFT1" s="92"/>
      <c r="BFU1" s="92"/>
      <c r="BFV1" s="92"/>
      <c r="BFW1" s="92"/>
      <c r="BFX1" s="92"/>
      <c r="BFY1" s="92"/>
      <c r="BFZ1" s="92"/>
      <c r="BGA1" s="92"/>
      <c r="BGB1" s="92"/>
      <c r="BGC1" s="92"/>
      <c r="BGD1" s="92"/>
      <c r="BGE1" s="92"/>
      <c r="BGF1" s="92"/>
      <c r="BGG1" s="92"/>
      <c r="BGH1" s="92"/>
      <c r="BGI1" s="92"/>
      <c r="BGJ1" s="92"/>
      <c r="BGK1" s="92"/>
      <c r="BGL1" s="92"/>
      <c r="BGM1" s="92"/>
      <c r="BGN1" s="92"/>
      <c r="BGO1" s="92"/>
      <c r="BGP1" s="92"/>
      <c r="BGQ1" s="92"/>
      <c r="BGR1" s="92"/>
      <c r="BGS1" s="92"/>
      <c r="BGT1" s="92"/>
      <c r="BGU1" s="92"/>
      <c r="BGV1" s="92"/>
      <c r="BGW1" s="92"/>
      <c r="BGX1" s="92"/>
      <c r="BGY1" s="92"/>
      <c r="BGZ1" s="92"/>
      <c r="BHA1" s="92"/>
      <c r="BHB1" s="92"/>
      <c r="BHC1" s="92"/>
      <c r="BHD1" s="92"/>
      <c r="BHE1" s="92"/>
      <c r="BHF1" s="92"/>
      <c r="BHG1" s="92"/>
      <c r="BHH1" s="92"/>
      <c r="BHI1" s="92"/>
      <c r="BHJ1" s="92"/>
      <c r="BHK1" s="92"/>
      <c r="BHL1" s="92"/>
      <c r="BHM1" s="92"/>
      <c r="BHN1" s="92"/>
      <c r="BHO1" s="92"/>
      <c r="BHP1" s="92"/>
      <c r="BHQ1" s="92"/>
      <c r="BHR1" s="92"/>
      <c r="BHS1" s="92"/>
      <c r="BHT1" s="92"/>
      <c r="BHU1" s="92"/>
      <c r="BHV1" s="92"/>
      <c r="BHW1" s="92"/>
      <c r="BHX1" s="92"/>
      <c r="BHY1" s="92"/>
      <c r="BHZ1" s="92"/>
      <c r="BIA1" s="92"/>
      <c r="BIB1" s="92"/>
      <c r="BIC1" s="92"/>
      <c r="BID1" s="92"/>
      <c r="BIE1" s="92"/>
      <c r="BIF1" s="92"/>
      <c r="BIG1" s="92"/>
      <c r="BIH1" s="92"/>
      <c r="BII1" s="92"/>
      <c r="BIJ1" s="92"/>
      <c r="BIK1" s="92"/>
      <c r="BIL1" s="92"/>
      <c r="BIM1" s="92"/>
      <c r="BIN1" s="92"/>
      <c r="BIO1" s="92"/>
      <c r="BIP1" s="92"/>
      <c r="BIQ1" s="92"/>
      <c r="BIR1" s="92"/>
      <c r="BIS1" s="92"/>
      <c r="BIT1" s="92"/>
      <c r="BIU1" s="92"/>
      <c r="BIV1" s="92"/>
      <c r="BIW1" s="92"/>
      <c r="BIX1" s="92"/>
      <c r="BIY1" s="92"/>
      <c r="BIZ1" s="92"/>
      <c r="BJA1" s="92"/>
      <c r="BJB1" s="92"/>
      <c r="BJC1" s="92"/>
      <c r="BJD1" s="92"/>
      <c r="BJE1" s="92"/>
      <c r="BJF1" s="92"/>
      <c r="BJG1" s="92"/>
      <c r="BJH1" s="92"/>
      <c r="BJI1" s="92"/>
      <c r="BJJ1" s="92"/>
      <c r="BJK1" s="92"/>
      <c r="BJL1" s="92"/>
      <c r="BJM1" s="92"/>
      <c r="BJN1" s="92"/>
      <c r="BJO1" s="92"/>
      <c r="BJP1" s="92"/>
      <c r="BJQ1" s="92"/>
      <c r="BJR1" s="92"/>
      <c r="BJS1" s="92"/>
      <c r="BJT1" s="92"/>
      <c r="BJU1" s="92"/>
      <c r="BJV1" s="92"/>
      <c r="BJW1" s="92"/>
      <c r="BJX1" s="92"/>
      <c r="BJY1" s="92"/>
      <c r="BJZ1" s="92"/>
      <c r="BKA1" s="92"/>
      <c r="BKB1" s="92"/>
      <c r="BKC1" s="92"/>
      <c r="BKD1" s="92"/>
      <c r="BKE1" s="92"/>
      <c r="BKF1" s="92"/>
      <c r="BKG1" s="92"/>
      <c r="BKH1" s="92"/>
      <c r="BKI1" s="92"/>
      <c r="BKJ1" s="92"/>
      <c r="BKK1" s="92"/>
      <c r="BKL1" s="92"/>
      <c r="BKM1" s="92"/>
      <c r="BKN1" s="92"/>
      <c r="BKO1" s="92"/>
      <c r="BKP1" s="92"/>
      <c r="BKQ1" s="92"/>
      <c r="BKR1" s="92"/>
      <c r="BKS1" s="92"/>
      <c r="BKT1" s="92"/>
      <c r="BKU1" s="92"/>
      <c r="BKV1" s="92"/>
      <c r="BKW1" s="92"/>
      <c r="BKX1" s="92"/>
      <c r="BKY1" s="92"/>
      <c r="BKZ1" s="92"/>
      <c r="BLA1" s="92"/>
      <c r="BLB1" s="92"/>
      <c r="BLC1" s="92"/>
      <c r="BLD1" s="92"/>
      <c r="BLE1" s="92"/>
      <c r="BLF1" s="92"/>
      <c r="BLG1" s="92"/>
      <c r="BLH1" s="92"/>
      <c r="BLI1" s="92"/>
      <c r="BLJ1" s="92"/>
      <c r="BLK1" s="92"/>
      <c r="BLL1" s="92"/>
      <c r="BLM1" s="92"/>
      <c r="BLN1" s="92"/>
      <c r="BLO1" s="92"/>
      <c r="BLP1" s="92"/>
      <c r="BLQ1" s="92"/>
      <c r="BLR1" s="92"/>
      <c r="BLS1" s="92"/>
      <c r="BLT1" s="92"/>
      <c r="BLU1" s="92"/>
      <c r="BLV1" s="92"/>
      <c r="BLW1" s="92"/>
      <c r="BLX1" s="92"/>
      <c r="BLY1" s="92"/>
      <c r="BLZ1" s="92"/>
      <c r="BMA1" s="92"/>
      <c r="BMB1" s="92"/>
      <c r="BMC1" s="92"/>
      <c r="BMD1" s="92"/>
      <c r="BME1" s="92"/>
      <c r="BMF1" s="92"/>
      <c r="BMG1" s="92"/>
      <c r="BMH1" s="92"/>
      <c r="BMI1" s="92"/>
      <c r="BMJ1" s="92"/>
      <c r="BMK1" s="92"/>
      <c r="BML1" s="92"/>
      <c r="BMM1" s="92"/>
      <c r="BMN1" s="92"/>
      <c r="BMO1" s="92"/>
      <c r="BMP1" s="92"/>
      <c r="BMQ1" s="92"/>
      <c r="BMR1" s="92"/>
      <c r="BMS1" s="92"/>
      <c r="BMT1" s="92"/>
      <c r="BMU1" s="92"/>
      <c r="BMV1" s="92"/>
      <c r="BMW1" s="92"/>
      <c r="BMX1" s="92"/>
      <c r="BMY1" s="92"/>
      <c r="BMZ1" s="92"/>
      <c r="BNA1" s="92"/>
      <c r="BNB1" s="92"/>
      <c r="BNC1" s="92"/>
      <c r="BND1" s="92"/>
      <c r="BNE1" s="92"/>
      <c r="BNF1" s="92"/>
      <c r="BNG1" s="92"/>
      <c r="BNH1" s="92"/>
      <c r="BNI1" s="92"/>
      <c r="BNJ1" s="92"/>
      <c r="BNK1" s="92"/>
      <c r="BNL1" s="92"/>
      <c r="BNM1" s="92"/>
      <c r="BNN1" s="92"/>
      <c r="BNO1" s="92"/>
      <c r="BNP1" s="92"/>
      <c r="BNQ1" s="92"/>
      <c r="BNR1" s="92"/>
      <c r="BNS1" s="92"/>
      <c r="BNT1" s="92"/>
      <c r="BNU1" s="92"/>
      <c r="BNV1" s="92"/>
      <c r="BNW1" s="92"/>
      <c r="BNX1" s="92"/>
      <c r="BNY1" s="92"/>
      <c r="BNZ1" s="92"/>
      <c r="BOA1" s="92"/>
      <c r="BOB1" s="92"/>
      <c r="BOC1" s="92"/>
      <c r="BOD1" s="92"/>
      <c r="BOE1" s="92"/>
      <c r="BOF1" s="92"/>
      <c r="BOG1" s="92"/>
      <c r="BOH1" s="92"/>
      <c r="BOI1" s="92"/>
      <c r="BOJ1" s="92"/>
      <c r="BOK1" s="92"/>
      <c r="BOL1" s="92"/>
      <c r="BOM1" s="92"/>
      <c r="BON1" s="92"/>
      <c r="BOO1" s="92"/>
      <c r="BOP1" s="92"/>
      <c r="BOQ1" s="92"/>
      <c r="BOR1" s="92"/>
      <c r="BOS1" s="92"/>
      <c r="BOT1" s="92"/>
      <c r="BOU1" s="92"/>
      <c r="BOV1" s="92"/>
      <c r="BOW1" s="92"/>
      <c r="BOX1" s="92"/>
      <c r="BOY1" s="92"/>
      <c r="BOZ1" s="92"/>
      <c r="BPA1" s="92"/>
      <c r="BPB1" s="92"/>
      <c r="BPC1" s="92"/>
      <c r="BPD1" s="92"/>
      <c r="BPE1" s="92"/>
      <c r="BPF1" s="92"/>
      <c r="BPG1" s="92"/>
      <c r="BPH1" s="92"/>
      <c r="BPI1" s="92"/>
      <c r="BPJ1" s="92"/>
      <c r="BPK1" s="92"/>
      <c r="BPL1" s="92"/>
      <c r="BPM1" s="92"/>
      <c r="BPN1" s="92"/>
      <c r="BPO1" s="92"/>
      <c r="BPP1" s="92"/>
      <c r="BPQ1" s="92"/>
      <c r="BPR1" s="92"/>
      <c r="BPS1" s="92"/>
      <c r="BPT1" s="92"/>
      <c r="BPU1" s="92"/>
      <c r="BPV1" s="92"/>
      <c r="BPW1" s="92"/>
      <c r="BPX1" s="92"/>
      <c r="BPY1" s="92"/>
      <c r="BPZ1" s="92"/>
      <c r="BQA1" s="92"/>
      <c r="BQB1" s="92"/>
      <c r="BQC1" s="92"/>
      <c r="BQD1" s="92"/>
      <c r="BQE1" s="92"/>
      <c r="BQF1" s="92"/>
      <c r="BQG1" s="92"/>
      <c r="BQH1" s="92"/>
      <c r="BQI1" s="92"/>
      <c r="BQJ1" s="92"/>
      <c r="BQK1" s="92"/>
      <c r="BQL1" s="92"/>
      <c r="BQM1" s="92"/>
      <c r="BQN1" s="92"/>
      <c r="BQO1" s="92"/>
      <c r="BQP1" s="92"/>
      <c r="BQQ1" s="92"/>
      <c r="BQR1" s="92"/>
      <c r="BQS1" s="92"/>
      <c r="BQT1" s="92"/>
      <c r="BQU1" s="92"/>
      <c r="BQV1" s="92"/>
      <c r="BQW1" s="92"/>
      <c r="BQX1" s="92"/>
      <c r="BQY1" s="92"/>
      <c r="BQZ1" s="92"/>
      <c r="BRA1" s="92"/>
      <c r="BRB1" s="92"/>
      <c r="BRC1" s="92"/>
      <c r="BRD1" s="92"/>
      <c r="BRE1" s="92"/>
      <c r="BRF1" s="92"/>
      <c r="BRG1" s="92"/>
      <c r="BRH1" s="92"/>
      <c r="BRI1" s="92"/>
      <c r="BRJ1" s="92"/>
      <c r="BRK1" s="92"/>
      <c r="BRL1" s="92"/>
      <c r="BRM1" s="92"/>
      <c r="BRN1" s="92"/>
      <c r="BRO1" s="92"/>
      <c r="BRP1" s="92"/>
      <c r="BRQ1" s="92"/>
      <c r="BRR1" s="92"/>
      <c r="BRS1" s="92"/>
      <c r="BRT1" s="92"/>
      <c r="BRU1" s="92"/>
      <c r="BRV1" s="92"/>
      <c r="BRW1" s="92"/>
      <c r="BRX1" s="92"/>
      <c r="BRY1" s="92"/>
      <c r="BRZ1" s="92"/>
      <c r="BSA1" s="92"/>
      <c r="BSB1" s="92"/>
      <c r="BSC1" s="92"/>
      <c r="BSD1" s="92"/>
      <c r="BSE1" s="92"/>
      <c r="BSF1" s="92"/>
      <c r="BSG1" s="92"/>
      <c r="BSH1" s="92"/>
      <c r="BSI1" s="92"/>
      <c r="BSJ1" s="92"/>
      <c r="BSK1" s="92"/>
      <c r="BSL1" s="92"/>
      <c r="BSM1" s="92"/>
      <c r="BSN1" s="92"/>
      <c r="BSO1" s="92"/>
      <c r="BSP1" s="92"/>
      <c r="BSQ1" s="92"/>
      <c r="BSR1" s="92"/>
      <c r="BSS1" s="92"/>
      <c r="BST1" s="92"/>
      <c r="BSU1" s="92"/>
      <c r="BSV1" s="92"/>
      <c r="BSW1" s="92"/>
      <c r="BSX1" s="92"/>
      <c r="BSY1" s="92"/>
      <c r="BSZ1" s="92"/>
      <c r="BTA1" s="92"/>
      <c r="BTB1" s="92"/>
      <c r="BTC1" s="92"/>
      <c r="BTD1" s="92"/>
      <c r="BTE1" s="92"/>
      <c r="BTF1" s="92"/>
      <c r="BTG1" s="92"/>
      <c r="BTH1" s="92"/>
      <c r="BTI1" s="92"/>
      <c r="BTJ1" s="92"/>
      <c r="BTK1" s="92"/>
      <c r="BTL1" s="92"/>
      <c r="BTM1" s="92"/>
      <c r="BTN1" s="92"/>
      <c r="BTO1" s="92"/>
      <c r="BTP1" s="92"/>
      <c r="BTQ1" s="92"/>
      <c r="BTR1" s="92"/>
      <c r="BTS1" s="92"/>
      <c r="BTT1" s="92"/>
      <c r="BTU1" s="92"/>
      <c r="BTV1" s="92"/>
      <c r="BTW1" s="92"/>
      <c r="BTX1" s="92"/>
      <c r="BTY1" s="92"/>
      <c r="BTZ1" s="92"/>
      <c r="BUA1" s="92"/>
      <c r="BUB1" s="92"/>
      <c r="BUC1" s="92"/>
      <c r="BUD1" s="92"/>
      <c r="BUE1" s="92"/>
      <c r="BUF1" s="92"/>
      <c r="BUG1" s="92"/>
      <c r="BUH1" s="92"/>
      <c r="BUI1" s="92"/>
      <c r="BUJ1" s="92"/>
      <c r="BUK1" s="92"/>
      <c r="BUL1" s="92"/>
      <c r="BUM1" s="92"/>
      <c r="BUN1" s="92"/>
      <c r="BUO1" s="92"/>
      <c r="BUP1" s="92"/>
      <c r="BUQ1" s="92"/>
      <c r="BUR1" s="92"/>
      <c r="BUS1" s="92"/>
      <c r="BUT1" s="92"/>
      <c r="BUU1" s="92"/>
      <c r="BUV1" s="92"/>
      <c r="BUW1" s="92"/>
      <c r="BUX1" s="92"/>
      <c r="BUY1" s="92"/>
      <c r="BUZ1" s="92"/>
      <c r="BVA1" s="92"/>
      <c r="BVB1" s="92"/>
      <c r="BVC1" s="92"/>
      <c r="BVD1" s="92"/>
      <c r="BVE1" s="92"/>
      <c r="BVF1" s="92"/>
      <c r="BVG1" s="92"/>
      <c r="BVH1" s="92"/>
      <c r="BVI1" s="92"/>
      <c r="BVJ1" s="92"/>
      <c r="BVK1" s="92"/>
      <c r="BVL1" s="92"/>
      <c r="BVM1" s="92"/>
      <c r="BVN1" s="92"/>
      <c r="BVO1" s="92"/>
      <c r="BVP1" s="92"/>
      <c r="BVQ1" s="92"/>
      <c r="BVR1" s="92"/>
      <c r="BVS1" s="92"/>
      <c r="BVT1" s="92"/>
      <c r="BVU1" s="92"/>
      <c r="BVV1" s="92"/>
      <c r="BVW1" s="92"/>
      <c r="BVX1" s="92"/>
      <c r="BVY1" s="92"/>
      <c r="BVZ1" s="92"/>
      <c r="BWA1" s="92"/>
      <c r="BWB1" s="92"/>
      <c r="BWC1" s="92"/>
      <c r="BWD1" s="92"/>
      <c r="BWE1" s="92"/>
      <c r="BWF1" s="92"/>
      <c r="BWG1" s="92"/>
      <c r="BWH1" s="92"/>
      <c r="BWI1" s="92"/>
      <c r="BWJ1" s="92"/>
      <c r="BWK1" s="92"/>
      <c r="BWL1" s="92"/>
      <c r="BWM1" s="92"/>
      <c r="BWN1" s="92"/>
      <c r="BWO1" s="92"/>
      <c r="BWP1" s="92"/>
      <c r="BWQ1" s="92"/>
      <c r="BWR1" s="92"/>
      <c r="BWS1" s="92"/>
      <c r="BWT1" s="92"/>
      <c r="BWU1" s="92"/>
      <c r="BWV1" s="92"/>
      <c r="BWW1" s="92"/>
      <c r="BWX1" s="92"/>
      <c r="BWY1" s="92"/>
      <c r="BWZ1" s="92"/>
      <c r="BXA1" s="92"/>
      <c r="BXB1" s="92"/>
      <c r="BXC1" s="92"/>
      <c r="BXD1" s="92"/>
      <c r="BXE1" s="92"/>
      <c r="BXF1" s="92"/>
      <c r="BXG1" s="92"/>
      <c r="BXH1" s="92"/>
      <c r="BXI1" s="92"/>
      <c r="BXJ1" s="92"/>
      <c r="BXK1" s="92"/>
      <c r="BXL1" s="92"/>
      <c r="BXM1" s="92"/>
      <c r="BXN1" s="92"/>
      <c r="BXO1" s="92"/>
      <c r="BXP1" s="92"/>
      <c r="BXQ1" s="92"/>
      <c r="BXR1" s="92"/>
      <c r="BXS1" s="92"/>
      <c r="BXT1" s="92"/>
      <c r="BXU1" s="92"/>
      <c r="BXV1" s="92"/>
      <c r="BXW1" s="92"/>
      <c r="BXX1" s="92"/>
      <c r="BXY1" s="92"/>
      <c r="BXZ1" s="92"/>
      <c r="BYA1" s="92"/>
      <c r="BYB1" s="92"/>
      <c r="BYC1" s="92"/>
      <c r="BYD1" s="92"/>
      <c r="BYE1" s="92"/>
      <c r="BYF1" s="92"/>
      <c r="BYG1" s="92"/>
      <c r="BYH1" s="92"/>
      <c r="BYI1" s="92"/>
      <c r="BYJ1" s="92"/>
      <c r="BYK1" s="92"/>
      <c r="BYL1" s="92"/>
      <c r="BYM1" s="92"/>
      <c r="BYN1" s="92"/>
      <c r="BYO1" s="92"/>
      <c r="BYP1" s="92"/>
      <c r="BYQ1" s="92"/>
      <c r="BYR1" s="92"/>
      <c r="BYS1" s="92"/>
      <c r="BYT1" s="92"/>
      <c r="BYU1" s="92"/>
      <c r="BYV1" s="92"/>
      <c r="BYW1" s="92"/>
      <c r="BYX1" s="92"/>
      <c r="BYY1" s="92"/>
      <c r="BYZ1" s="92"/>
      <c r="BZA1" s="92"/>
      <c r="BZB1" s="92"/>
      <c r="BZC1" s="92"/>
      <c r="BZD1" s="92"/>
      <c r="BZE1" s="92"/>
      <c r="BZF1" s="92"/>
      <c r="BZG1" s="92"/>
      <c r="BZH1" s="92"/>
      <c r="BZI1" s="92"/>
      <c r="BZJ1" s="92"/>
      <c r="BZK1" s="92"/>
      <c r="BZL1" s="92"/>
      <c r="BZM1" s="92"/>
      <c r="BZN1" s="92"/>
      <c r="BZO1" s="92"/>
      <c r="BZP1" s="92"/>
      <c r="BZQ1" s="92"/>
      <c r="BZR1" s="92"/>
      <c r="BZS1" s="92"/>
      <c r="BZT1" s="92"/>
      <c r="BZU1" s="92"/>
      <c r="BZV1" s="92"/>
      <c r="BZW1" s="92"/>
      <c r="BZX1" s="92"/>
      <c r="BZY1" s="92"/>
      <c r="BZZ1" s="92"/>
      <c r="CAA1" s="92"/>
      <c r="CAB1" s="92"/>
      <c r="CAC1" s="92"/>
      <c r="CAD1" s="92"/>
      <c r="CAE1" s="92"/>
      <c r="CAF1" s="92"/>
      <c r="CAG1" s="92"/>
      <c r="CAH1" s="92"/>
      <c r="CAI1" s="92"/>
      <c r="CAJ1" s="92"/>
      <c r="CAK1" s="92"/>
      <c r="CAL1" s="92"/>
      <c r="CAM1" s="92"/>
      <c r="CAN1" s="92"/>
      <c r="CAO1" s="92"/>
      <c r="CAP1" s="92"/>
      <c r="CAQ1" s="92"/>
      <c r="CAR1" s="92"/>
      <c r="CAS1" s="92"/>
      <c r="CAT1" s="92"/>
      <c r="CAU1" s="92"/>
      <c r="CAV1" s="92"/>
      <c r="CAW1" s="92"/>
      <c r="CAX1" s="92"/>
      <c r="CAY1" s="92"/>
      <c r="CAZ1" s="92"/>
      <c r="CBA1" s="92"/>
      <c r="CBB1" s="92"/>
      <c r="CBC1" s="92"/>
      <c r="CBD1" s="92"/>
      <c r="CBE1" s="92"/>
      <c r="CBF1" s="92"/>
      <c r="CBG1" s="92"/>
      <c r="CBH1" s="92"/>
      <c r="CBI1" s="92"/>
      <c r="CBJ1" s="92"/>
      <c r="CBK1" s="92"/>
      <c r="CBL1" s="92"/>
      <c r="CBM1" s="92"/>
      <c r="CBN1" s="92"/>
      <c r="CBO1" s="92"/>
      <c r="CBP1" s="92"/>
      <c r="CBQ1" s="92"/>
      <c r="CBR1" s="92"/>
      <c r="CBS1" s="92"/>
      <c r="CBT1" s="92"/>
      <c r="CBU1" s="92"/>
      <c r="CBV1" s="92"/>
      <c r="CBW1" s="92"/>
      <c r="CBX1" s="92"/>
      <c r="CBY1" s="92"/>
      <c r="CBZ1" s="92"/>
      <c r="CCA1" s="92"/>
      <c r="CCB1" s="92"/>
      <c r="CCC1" s="92"/>
      <c r="CCD1" s="92"/>
      <c r="CCE1" s="92"/>
      <c r="CCF1" s="92"/>
      <c r="CCG1" s="92"/>
      <c r="CCH1" s="92"/>
      <c r="CCI1" s="92"/>
      <c r="CCJ1" s="92"/>
      <c r="CCK1" s="92"/>
      <c r="CCL1" s="92"/>
      <c r="CCM1" s="92"/>
      <c r="CCN1" s="92"/>
      <c r="CCO1" s="92"/>
      <c r="CCP1" s="92"/>
      <c r="CCQ1" s="92"/>
      <c r="CCR1" s="92"/>
      <c r="CCS1" s="92"/>
      <c r="CCT1" s="92"/>
      <c r="CCU1" s="92"/>
      <c r="CCV1" s="92"/>
      <c r="CCW1" s="92"/>
      <c r="CCX1" s="92"/>
      <c r="CCY1" s="92"/>
      <c r="CCZ1" s="92"/>
      <c r="CDA1" s="92"/>
      <c r="CDB1" s="92"/>
      <c r="CDC1" s="92"/>
      <c r="CDD1" s="92"/>
      <c r="CDE1" s="92"/>
      <c r="CDF1" s="92"/>
      <c r="CDG1" s="92"/>
      <c r="CDH1" s="92"/>
      <c r="CDI1" s="92"/>
      <c r="CDJ1" s="92"/>
      <c r="CDK1" s="92"/>
      <c r="CDL1" s="92"/>
      <c r="CDM1" s="92"/>
      <c r="CDN1" s="92"/>
      <c r="CDO1" s="92"/>
      <c r="CDP1" s="92"/>
      <c r="CDQ1" s="92"/>
      <c r="CDR1" s="92"/>
      <c r="CDS1" s="92"/>
      <c r="CDT1" s="92"/>
      <c r="CDU1" s="92"/>
      <c r="CDV1" s="92"/>
      <c r="CDW1" s="92"/>
      <c r="CDX1" s="92"/>
      <c r="CDY1" s="92"/>
      <c r="CDZ1" s="92"/>
      <c r="CEA1" s="92"/>
      <c r="CEB1" s="92"/>
      <c r="CEC1" s="92"/>
      <c r="CED1" s="92"/>
      <c r="CEE1" s="92"/>
      <c r="CEF1" s="92"/>
      <c r="CEG1" s="92"/>
      <c r="CEH1" s="92"/>
      <c r="CEI1" s="92"/>
      <c r="CEJ1" s="92"/>
      <c r="CEK1" s="92"/>
      <c r="CEL1" s="92"/>
      <c r="CEM1" s="92"/>
      <c r="CEN1" s="92"/>
      <c r="CEO1" s="92"/>
      <c r="CEP1" s="92"/>
      <c r="CEQ1" s="92"/>
      <c r="CER1" s="92"/>
      <c r="CES1" s="92"/>
      <c r="CET1" s="92"/>
      <c r="CEU1" s="92"/>
      <c r="CEV1" s="92"/>
      <c r="CEW1" s="92"/>
      <c r="CEX1" s="92"/>
      <c r="CEY1" s="92"/>
      <c r="CEZ1" s="92"/>
      <c r="CFA1" s="92"/>
      <c r="CFB1" s="92"/>
      <c r="CFC1" s="92"/>
      <c r="CFD1" s="92"/>
      <c r="CFE1" s="92"/>
      <c r="CFF1" s="92"/>
      <c r="CFG1" s="92"/>
      <c r="CFH1" s="92"/>
      <c r="CFI1" s="92"/>
      <c r="CFJ1" s="92"/>
      <c r="CFK1" s="92"/>
      <c r="CFL1" s="92"/>
      <c r="CFM1" s="92"/>
      <c r="CFN1" s="92"/>
      <c r="CFO1" s="92"/>
      <c r="CFP1" s="92"/>
      <c r="CFQ1" s="92"/>
      <c r="CFR1" s="92"/>
      <c r="CFS1" s="92"/>
      <c r="CFT1" s="92"/>
      <c r="CFU1" s="92"/>
      <c r="CFV1" s="92"/>
      <c r="CFW1" s="92"/>
      <c r="CFX1" s="92"/>
      <c r="CFY1" s="92"/>
      <c r="CFZ1" s="92"/>
      <c r="CGA1" s="92"/>
      <c r="CGB1" s="92"/>
      <c r="CGC1" s="92"/>
      <c r="CGD1" s="92"/>
      <c r="CGE1" s="92"/>
      <c r="CGF1" s="92"/>
      <c r="CGG1" s="92"/>
      <c r="CGH1" s="92"/>
      <c r="CGI1" s="92"/>
      <c r="CGJ1" s="92"/>
      <c r="CGK1" s="92"/>
      <c r="CGL1" s="92"/>
      <c r="CGM1" s="92"/>
      <c r="CGN1" s="92"/>
      <c r="CGO1" s="92"/>
      <c r="CGP1" s="92"/>
      <c r="CGQ1" s="92"/>
      <c r="CGR1" s="92"/>
      <c r="CGS1" s="92"/>
      <c r="CGT1" s="92"/>
      <c r="CGU1" s="92"/>
      <c r="CGV1" s="92"/>
      <c r="CGW1" s="92"/>
      <c r="CGX1" s="92"/>
      <c r="CGY1" s="92"/>
      <c r="CGZ1" s="92"/>
      <c r="CHA1" s="92"/>
      <c r="CHB1" s="92"/>
      <c r="CHC1" s="92"/>
      <c r="CHD1" s="92"/>
      <c r="CHE1" s="92"/>
      <c r="CHF1" s="92"/>
      <c r="CHG1" s="92"/>
      <c r="CHH1" s="92"/>
      <c r="CHI1" s="92"/>
      <c r="CHJ1" s="92"/>
      <c r="CHK1" s="92"/>
      <c r="CHL1" s="92"/>
      <c r="CHM1" s="92"/>
      <c r="CHN1" s="92"/>
      <c r="CHO1" s="92"/>
      <c r="CHP1" s="92"/>
      <c r="CHQ1" s="92"/>
      <c r="CHR1" s="92"/>
      <c r="CHS1" s="92"/>
      <c r="CHT1" s="92"/>
      <c r="CHU1" s="92"/>
      <c r="CHV1" s="92"/>
      <c r="CHW1" s="92"/>
      <c r="CHX1" s="92"/>
      <c r="CHY1" s="92"/>
      <c r="CHZ1" s="92"/>
      <c r="CIA1" s="92"/>
      <c r="CIB1" s="92"/>
      <c r="CIC1" s="92"/>
      <c r="CID1" s="92"/>
      <c r="CIE1" s="92"/>
      <c r="CIF1" s="92"/>
      <c r="CIG1" s="92"/>
      <c r="CIH1" s="92"/>
      <c r="CII1" s="92"/>
      <c r="CIJ1" s="92"/>
      <c r="CIK1" s="92"/>
      <c r="CIL1" s="92"/>
      <c r="CIM1" s="92"/>
      <c r="CIN1" s="92"/>
      <c r="CIO1" s="92"/>
      <c r="CIP1" s="92"/>
      <c r="CIQ1" s="92"/>
      <c r="CIR1" s="92"/>
      <c r="CIS1" s="92"/>
      <c r="CIT1" s="92"/>
      <c r="CIU1" s="92"/>
      <c r="CIV1" s="92"/>
      <c r="CIW1" s="92"/>
      <c r="CIX1" s="92"/>
      <c r="CIY1" s="92"/>
      <c r="CIZ1" s="92"/>
      <c r="CJA1" s="92"/>
      <c r="CJB1" s="92"/>
      <c r="CJC1" s="92"/>
      <c r="CJD1" s="92"/>
      <c r="CJE1" s="92"/>
      <c r="CJF1" s="92"/>
      <c r="CJG1" s="92"/>
      <c r="CJH1" s="92"/>
      <c r="CJI1" s="92"/>
      <c r="CJJ1" s="92"/>
      <c r="CJK1" s="92"/>
      <c r="CJL1" s="92"/>
      <c r="CJM1" s="92"/>
      <c r="CJN1" s="92"/>
      <c r="CJO1" s="92"/>
      <c r="CJP1" s="92"/>
      <c r="CJQ1" s="92"/>
      <c r="CJR1" s="92"/>
      <c r="CJS1" s="92"/>
      <c r="CJT1" s="92"/>
      <c r="CJU1" s="92"/>
      <c r="CJV1" s="92"/>
      <c r="CJW1" s="92"/>
      <c r="CJX1" s="92"/>
      <c r="CJY1" s="92"/>
      <c r="CJZ1" s="92"/>
      <c r="CKA1" s="92"/>
      <c r="CKB1" s="92"/>
      <c r="CKC1" s="92"/>
      <c r="CKD1" s="92"/>
      <c r="CKE1" s="92"/>
      <c r="CKF1" s="92"/>
      <c r="CKG1" s="92"/>
      <c r="CKH1" s="92"/>
      <c r="CKI1" s="92"/>
      <c r="CKJ1" s="92"/>
      <c r="CKK1" s="92"/>
      <c r="CKL1" s="92"/>
      <c r="CKM1" s="92"/>
      <c r="CKN1" s="92"/>
      <c r="CKO1" s="92"/>
      <c r="CKP1" s="92"/>
      <c r="CKQ1" s="92"/>
      <c r="CKR1" s="92"/>
      <c r="CKS1" s="92"/>
      <c r="CKT1" s="92"/>
      <c r="CKU1" s="92"/>
      <c r="CKV1" s="92"/>
      <c r="CKW1" s="92"/>
      <c r="CKX1" s="92"/>
      <c r="CKY1" s="92"/>
      <c r="CKZ1" s="92"/>
      <c r="CLA1" s="92"/>
      <c r="CLB1" s="92"/>
      <c r="CLC1" s="92"/>
      <c r="CLD1" s="92"/>
      <c r="CLE1" s="92"/>
      <c r="CLF1" s="92"/>
      <c r="CLG1" s="92"/>
      <c r="CLH1" s="92"/>
      <c r="CLI1" s="92"/>
      <c r="CLJ1" s="92"/>
      <c r="CLK1" s="92"/>
      <c r="CLL1" s="92"/>
      <c r="CLM1" s="92"/>
      <c r="CLN1" s="92"/>
      <c r="CLO1" s="92"/>
      <c r="CLP1" s="92"/>
      <c r="CLQ1" s="92"/>
      <c r="CLR1" s="92"/>
      <c r="CLS1" s="92"/>
      <c r="CLT1" s="92"/>
      <c r="CLU1" s="92"/>
      <c r="CLV1" s="92"/>
      <c r="CLW1" s="92"/>
      <c r="CLX1" s="92"/>
      <c r="CLY1" s="92"/>
      <c r="CLZ1" s="92"/>
      <c r="CMA1" s="92"/>
      <c r="CMB1" s="92"/>
      <c r="CMC1" s="92"/>
      <c r="CMD1" s="92"/>
      <c r="CME1" s="92"/>
      <c r="CMF1" s="92"/>
      <c r="CMG1" s="92"/>
      <c r="CMH1" s="92"/>
      <c r="CMI1" s="92"/>
      <c r="CMJ1" s="92"/>
      <c r="CMK1" s="92"/>
      <c r="CML1" s="92"/>
      <c r="CMM1" s="92"/>
      <c r="CMN1" s="92"/>
      <c r="CMO1" s="92"/>
      <c r="CMP1" s="92"/>
      <c r="CMQ1" s="92"/>
      <c r="CMR1" s="92"/>
      <c r="CMS1" s="92"/>
      <c r="CMT1" s="92"/>
      <c r="CMU1" s="92"/>
      <c r="CMV1" s="92"/>
      <c r="CMW1" s="92"/>
      <c r="CMX1" s="92"/>
      <c r="CMY1" s="92"/>
      <c r="CMZ1" s="92"/>
      <c r="CNA1" s="92"/>
      <c r="CNB1" s="92"/>
      <c r="CNC1" s="92"/>
      <c r="CND1" s="92"/>
      <c r="CNE1" s="92"/>
      <c r="CNF1" s="92"/>
      <c r="CNG1" s="92"/>
      <c r="CNH1" s="92"/>
      <c r="CNI1" s="92"/>
      <c r="CNJ1" s="92"/>
      <c r="CNK1" s="92"/>
      <c r="CNL1" s="92"/>
      <c r="CNM1" s="92"/>
      <c r="CNN1" s="92"/>
      <c r="CNO1" s="92"/>
      <c r="CNP1" s="92"/>
      <c r="CNQ1" s="92"/>
      <c r="CNR1" s="92"/>
      <c r="CNS1" s="92"/>
      <c r="CNT1" s="92"/>
      <c r="CNU1" s="92"/>
      <c r="CNV1" s="92"/>
      <c r="CNW1" s="92"/>
      <c r="CNX1" s="92"/>
      <c r="CNY1" s="92"/>
      <c r="CNZ1" s="92"/>
      <c r="COA1" s="92"/>
      <c r="COB1" s="92"/>
      <c r="COC1" s="92"/>
      <c r="COD1" s="92"/>
      <c r="COE1" s="92"/>
      <c r="COF1" s="92"/>
      <c r="COG1" s="92"/>
      <c r="COH1" s="92"/>
      <c r="COI1" s="92"/>
      <c r="COJ1" s="92"/>
      <c r="COK1" s="92"/>
      <c r="COL1" s="92"/>
      <c r="COM1" s="92"/>
      <c r="CON1" s="92"/>
      <c r="COO1" s="92"/>
      <c r="COP1" s="92"/>
      <c r="COQ1" s="92"/>
      <c r="COR1" s="92"/>
      <c r="COS1" s="92"/>
      <c r="COT1" s="92"/>
      <c r="COU1" s="92"/>
      <c r="COV1" s="92"/>
      <c r="COW1" s="92"/>
      <c r="COX1" s="92"/>
      <c r="COY1" s="92"/>
      <c r="COZ1" s="92"/>
      <c r="CPA1" s="92"/>
      <c r="CPB1" s="92"/>
      <c r="CPC1" s="92"/>
      <c r="CPD1" s="92"/>
      <c r="CPE1" s="92"/>
      <c r="CPF1" s="92"/>
      <c r="CPG1" s="92"/>
      <c r="CPH1" s="92"/>
      <c r="CPI1" s="92"/>
      <c r="CPJ1" s="92"/>
      <c r="CPK1" s="92"/>
      <c r="CPL1" s="92"/>
      <c r="CPM1" s="92"/>
      <c r="CPN1" s="92"/>
      <c r="CPO1" s="92"/>
      <c r="CPP1" s="92"/>
      <c r="CPQ1" s="92"/>
      <c r="CPR1" s="92"/>
      <c r="CPS1" s="92"/>
      <c r="CPT1" s="92"/>
      <c r="CPU1" s="92"/>
      <c r="CPV1" s="92"/>
      <c r="CPW1" s="92"/>
      <c r="CPX1" s="92"/>
      <c r="CPY1" s="92"/>
      <c r="CPZ1" s="92"/>
      <c r="CQA1" s="92"/>
      <c r="CQB1" s="92"/>
      <c r="CQC1" s="92"/>
      <c r="CQD1" s="92"/>
      <c r="CQE1" s="92"/>
      <c r="CQF1" s="92"/>
      <c r="CQG1" s="92"/>
      <c r="CQH1" s="92"/>
      <c r="CQI1" s="92"/>
      <c r="CQJ1" s="92"/>
      <c r="CQK1" s="92"/>
      <c r="CQL1" s="92"/>
      <c r="CQM1" s="92"/>
      <c r="CQN1" s="92"/>
      <c r="CQO1" s="92"/>
      <c r="CQP1" s="92"/>
      <c r="CQQ1" s="92"/>
      <c r="CQR1" s="92"/>
      <c r="CQS1" s="92"/>
      <c r="CQT1" s="92"/>
      <c r="CQU1" s="92"/>
      <c r="CQV1" s="92"/>
      <c r="CQW1" s="92"/>
      <c r="CQX1" s="92"/>
      <c r="CQY1" s="92"/>
      <c r="CQZ1" s="92"/>
      <c r="CRA1" s="92"/>
      <c r="CRB1" s="92"/>
      <c r="CRC1" s="92"/>
      <c r="CRD1" s="92"/>
      <c r="CRE1" s="92"/>
      <c r="CRF1" s="92"/>
      <c r="CRG1" s="92"/>
      <c r="CRH1" s="92"/>
      <c r="CRI1" s="92"/>
      <c r="CRJ1" s="92"/>
      <c r="CRK1" s="92"/>
      <c r="CRL1" s="92"/>
      <c r="CRM1" s="92"/>
      <c r="CRN1" s="92"/>
      <c r="CRO1" s="92"/>
      <c r="CRP1" s="92"/>
      <c r="CRQ1" s="92"/>
      <c r="CRR1" s="92"/>
      <c r="CRS1" s="92"/>
      <c r="CRT1" s="92"/>
      <c r="CRU1" s="92"/>
      <c r="CRV1" s="92"/>
      <c r="CRW1" s="92"/>
      <c r="CRX1" s="92"/>
      <c r="CRY1" s="92"/>
      <c r="CRZ1" s="92"/>
      <c r="CSA1" s="92"/>
      <c r="CSB1" s="92"/>
      <c r="CSC1" s="92"/>
      <c r="CSD1" s="92"/>
      <c r="CSE1" s="92"/>
      <c r="CSF1" s="92"/>
      <c r="CSG1" s="92"/>
      <c r="CSH1" s="92"/>
      <c r="CSI1" s="92"/>
      <c r="CSJ1" s="92"/>
      <c r="CSK1" s="92"/>
      <c r="CSL1" s="92"/>
      <c r="CSM1" s="92"/>
      <c r="CSN1" s="92"/>
      <c r="CSO1" s="92"/>
      <c r="CSP1" s="92"/>
      <c r="CSQ1" s="92"/>
      <c r="CSR1" s="92"/>
      <c r="CSS1" s="92"/>
      <c r="CST1" s="92"/>
      <c r="CSU1" s="92"/>
      <c r="CSV1" s="92"/>
      <c r="CSW1" s="92"/>
      <c r="CSX1" s="92"/>
      <c r="CSY1" s="92"/>
      <c r="CSZ1" s="92"/>
      <c r="CTA1" s="92"/>
      <c r="CTB1" s="92"/>
      <c r="CTC1" s="92"/>
      <c r="CTD1" s="92"/>
      <c r="CTE1" s="92"/>
      <c r="CTF1" s="92"/>
      <c r="CTG1" s="92"/>
      <c r="CTH1" s="92"/>
      <c r="CTI1" s="92"/>
      <c r="CTJ1" s="92"/>
      <c r="CTK1" s="92"/>
      <c r="CTL1" s="92"/>
      <c r="CTM1" s="92"/>
      <c r="CTN1" s="92"/>
      <c r="CTO1" s="92"/>
      <c r="CTP1" s="92"/>
      <c r="CTQ1" s="92"/>
      <c r="CTR1" s="92"/>
      <c r="CTS1" s="92"/>
      <c r="CTT1" s="92"/>
      <c r="CTU1" s="92"/>
      <c r="CTV1" s="92"/>
      <c r="CTW1" s="92"/>
      <c r="CTX1" s="92"/>
      <c r="CTY1" s="92"/>
      <c r="CTZ1" s="92"/>
      <c r="CUA1" s="92"/>
      <c r="CUB1" s="92"/>
      <c r="CUC1" s="92"/>
      <c r="CUD1" s="92"/>
      <c r="CUE1" s="92"/>
      <c r="CUF1" s="92"/>
      <c r="CUG1" s="92"/>
      <c r="CUH1" s="92"/>
      <c r="CUI1" s="92"/>
      <c r="CUJ1" s="92"/>
      <c r="CUK1" s="92"/>
      <c r="CUL1" s="92"/>
      <c r="CUM1" s="92"/>
      <c r="CUN1" s="92"/>
      <c r="CUO1" s="92"/>
      <c r="CUP1" s="92"/>
      <c r="CUQ1" s="92"/>
      <c r="CUR1" s="92"/>
      <c r="CUS1" s="92"/>
      <c r="CUT1" s="92"/>
      <c r="CUU1" s="92"/>
      <c r="CUV1" s="92"/>
      <c r="CUW1" s="92"/>
      <c r="CUX1" s="92"/>
      <c r="CUY1" s="92"/>
      <c r="CUZ1" s="92"/>
      <c r="CVA1" s="92"/>
      <c r="CVB1" s="92"/>
      <c r="CVC1" s="92"/>
      <c r="CVD1" s="92"/>
      <c r="CVE1" s="92"/>
      <c r="CVF1" s="92"/>
      <c r="CVG1" s="92"/>
      <c r="CVH1" s="92"/>
      <c r="CVI1" s="92"/>
      <c r="CVJ1" s="92"/>
      <c r="CVK1" s="92"/>
      <c r="CVL1" s="92"/>
      <c r="CVM1" s="92"/>
      <c r="CVN1" s="92"/>
      <c r="CVO1" s="92"/>
      <c r="CVP1" s="92"/>
      <c r="CVQ1" s="92"/>
      <c r="CVR1" s="92"/>
      <c r="CVS1" s="92"/>
      <c r="CVT1" s="92"/>
      <c r="CVU1" s="92"/>
      <c r="CVV1" s="92"/>
      <c r="CVW1" s="92"/>
      <c r="CVX1" s="92"/>
      <c r="CVY1" s="92"/>
      <c r="CVZ1" s="92"/>
      <c r="CWA1" s="92"/>
      <c r="CWB1" s="92"/>
      <c r="CWC1" s="92"/>
      <c r="CWD1" s="92"/>
      <c r="CWE1" s="92"/>
      <c r="CWF1" s="92"/>
      <c r="CWG1" s="92"/>
      <c r="CWH1" s="92"/>
      <c r="CWI1" s="92"/>
      <c r="CWJ1" s="92"/>
      <c r="CWK1" s="92"/>
      <c r="CWL1" s="92"/>
      <c r="CWM1" s="92"/>
      <c r="CWN1" s="92"/>
      <c r="CWO1" s="92"/>
      <c r="CWP1" s="92"/>
      <c r="CWQ1" s="92"/>
      <c r="CWR1" s="92"/>
      <c r="CWS1" s="92"/>
      <c r="CWT1" s="92"/>
      <c r="CWU1" s="92"/>
      <c r="CWV1" s="92"/>
      <c r="CWW1" s="92"/>
      <c r="CWX1" s="92"/>
      <c r="CWY1" s="92"/>
      <c r="CWZ1" s="92"/>
      <c r="CXA1" s="92"/>
      <c r="CXB1" s="92"/>
      <c r="CXC1" s="92"/>
      <c r="CXD1" s="92"/>
      <c r="CXE1" s="92"/>
      <c r="CXF1" s="92"/>
      <c r="CXG1" s="92"/>
      <c r="CXH1" s="92"/>
      <c r="CXI1" s="92"/>
      <c r="CXJ1" s="92"/>
      <c r="CXK1" s="92"/>
      <c r="CXL1" s="92"/>
      <c r="CXM1" s="92"/>
      <c r="CXN1" s="92"/>
      <c r="CXO1" s="92"/>
      <c r="CXP1" s="92"/>
      <c r="CXQ1" s="92"/>
      <c r="CXR1" s="92"/>
      <c r="CXS1" s="92"/>
      <c r="CXT1" s="92"/>
      <c r="CXU1" s="92"/>
      <c r="CXV1" s="92"/>
      <c r="CXW1" s="92"/>
      <c r="CXX1" s="92"/>
      <c r="CXY1" s="92"/>
      <c r="CXZ1" s="92"/>
      <c r="CYA1" s="92"/>
      <c r="CYB1" s="92"/>
      <c r="CYC1" s="92"/>
      <c r="CYD1" s="92"/>
      <c r="CYE1" s="92"/>
      <c r="CYF1" s="92"/>
      <c r="CYG1" s="92"/>
      <c r="CYH1" s="92"/>
      <c r="CYI1" s="92"/>
      <c r="CYJ1" s="92"/>
      <c r="CYK1" s="92"/>
      <c r="CYL1" s="92"/>
      <c r="CYM1" s="92"/>
      <c r="CYN1" s="92"/>
      <c r="CYO1" s="92"/>
      <c r="CYP1" s="92"/>
      <c r="CYQ1" s="92"/>
      <c r="CYR1" s="92"/>
      <c r="CYS1" s="92"/>
      <c r="CYT1" s="92"/>
      <c r="CYU1" s="92"/>
      <c r="CYV1" s="92"/>
      <c r="CYW1" s="92"/>
      <c r="CYX1" s="92"/>
      <c r="CYY1" s="92"/>
      <c r="CYZ1" s="92"/>
      <c r="CZA1" s="92"/>
      <c r="CZB1" s="92"/>
      <c r="CZC1" s="92"/>
      <c r="CZD1" s="92"/>
      <c r="CZE1" s="92"/>
      <c r="CZF1" s="92"/>
      <c r="CZG1" s="92"/>
      <c r="CZH1" s="92"/>
      <c r="CZI1" s="92"/>
      <c r="CZJ1" s="92"/>
      <c r="CZK1" s="92"/>
      <c r="CZL1" s="92"/>
      <c r="CZM1" s="92"/>
      <c r="CZN1" s="92"/>
      <c r="CZO1" s="92"/>
      <c r="CZP1" s="92"/>
      <c r="CZQ1" s="92"/>
      <c r="CZR1" s="92"/>
      <c r="CZS1" s="92"/>
      <c r="CZT1" s="92"/>
      <c r="CZU1" s="92"/>
      <c r="CZV1" s="92"/>
      <c r="CZW1" s="92"/>
      <c r="CZX1" s="92"/>
      <c r="CZY1" s="92"/>
      <c r="CZZ1" s="92"/>
      <c r="DAA1" s="92"/>
      <c r="DAB1" s="92"/>
      <c r="DAC1" s="92"/>
      <c r="DAD1" s="92"/>
      <c r="DAE1" s="92"/>
      <c r="DAF1" s="92"/>
      <c r="DAG1" s="92"/>
      <c r="DAH1" s="92"/>
      <c r="DAI1" s="92"/>
      <c r="DAJ1" s="92"/>
      <c r="DAK1" s="92"/>
      <c r="DAL1" s="92"/>
      <c r="DAM1" s="92"/>
      <c r="DAN1" s="92"/>
      <c r="DAO1" s="92"/>
      <c r="DAP1" s="92"/>
      <c r="DAQ1" s="92"/>
      <c r="DAR1" s="92"/>
      <c r="DAS1" s="92"/>
      <c r="DAT1" s="92"/>
      <c r="DAU1" s="92"/>
      <c r="DAV1" s="92"/>
      <c r="DAW1" s="92"/>
      <c r="DAX1" s="92"/>
      <c r="DAY1" s="92"/>
      <c r="DAZ1" s="92"/>
      <c r="DBA1" s="92"/>
      <c r="DBB1" s="92"/>
      <c r="DBC1" s="92"/>
      <c r="DBD1" s="92"/>
      <c r="DBE1" s="92"/>
      <c r="DBF1" s="92"/>
      <c r="DBG1" s="92"/>
      <c r="DBH1" s="92"/>
      <c r="DBI1" s="92"/>
      <c r="DBJ1" s="92"/>
      <c r="DBK1" s="92"/>
      <c r="DBL1" s="92"/>
      <c r="DBM1" s="92"/>
      <c r="DBN1" s="92"/>
      <c r="DBO1" s="92"/>
      <c r="DBP1" s="92"/>
      <c r="DBQ1" s="92"/>
      <c r="DBR1" s="92"/>
      <c r="DBS1" s="92"/>
      <c r="DBT1" s="92"/>
      <c r="DBU1" s="92"/>
      <c r="DBV1" s="92"/>
      <c r="DBW1" s="92"/>
      <c r="DBX1" s="92"/>
      <c r="DBY1" s="92"/>
      <c r="DBZ1" s="92"/>
      <c r="DCA1" s="92"/>
      <c r="DCB1" s="92"/>
      <c r="DCC1" s="92"/>
      <c r="DCD1" s="92"/>
      <c r="DCE1" s="92"/>
      <c r="DCF1" s="92"/>
      <c r="DCG1" s="92"/>
      <c r="DCH1" s="92"/>
      <c r="DCI1" s="92"/>
      <c r="DCJ1" s="92"/>
      <c r="DCK1" s="92"/>
      <c r="DCL1" s="92"/>
      <c r="DCM1" s="92"/>
      <c r="DCN1" s="92"/>
      <c r="DCO1" s="92"/>
      <c r="DCP1" s="92"/>
      <c r="DCQ1" s="92"/>
      <c r="DCR1" s="92"/>
      <c r="DCS1" s="92"/>
      <c r="DCT1" s="92"/>
      <c r="DCU1" s="92"/>
      <c r="DCV1" s="92"/>
      <c r="DCW1" s="92"/>
      <c r="DCX1" s="92"/>
      <c r="DCY1" s="92"/>
      <c r="DCZ1" s="92"/>
      <c r="DDA1" s="92"/>
      <c r="DDB1" s="92"/>
      <c r="DDC1" s="92"/>
      <c r="DDD1" s="92"/>
      <c r="DDE1" s="92"/>
      <c r="DDF1" s="92"/>
      <c r="DDG1" s="92"/>
      <c r="DDH1" s="92"/>
      <c r="DDI1" s="92"/>
      <c r="DDJ1" s="92"/>
      <c r="DDK1" s="92"/>
      <c r="DDL1" s="92"/>
      <c r="DDM1" s="92"/>
      <c r="DDN1" s="92"/>
      <c r="DDO1" s="92"/>
      <c r="DDP1" s="92"/>
      <c r="DDQ1" s="92"/>
      <c r="DDR1" s="92"/>
      <c r="DDS1" s="92"/>
      <c r="DDT1" s="92"/>
      <c r="DDU1" s="92"/>
      <c r="DDV1" s="92"/>
      <c r="DDW1" s="92"/>
      <c r="DDX1" s="92"/>
      <c r="DDY1" s="92"/>
      <c r="DDZ1" s="92"/>
      <c r="DEA1" s="92"/>
      <c r="DEB1" s="92"/>
      <c r="DEC1" s="92"/>
      <c r="DED1" s="92"/>
      <c r="DEE1" s="92"/>
      <c r="DEF1" s="92"/>
      <c r="DEG1" s="92"/>
      <c r="DEH1" s="92"/>
      <c r="DEI1" s="92"/>
      <c r="DEJ1" s="92"/>
      <c r="DEK1" s="92"/>
      <c r="DEL1" s="92"/>
      <c r="DEM1" s="92"/>
      <c r="DEN1" s="92"/>
      <c r="DEO1" s="92"/>
      <c r="DEP1" s="92"/>
      <c r="DEQ1" s="92"/>
      <c r="DER1" s="92"/>
      <c r="DES1" s="92"/>
      <c r="DET1" s="92"/>
      <c r="DEU1" s="92"/>
      <c r="DEV1" s="92"/>
      <c r="DEW1" s="92"/>
      <c r="DEX1" s="92"/>
      <c r="DEY1" s="92"/>
      <c r="DEZ1" s="92"/>
      <c r="DFA1" s="92"/>
      <c r="DFB1" s="92"/>
      <c r="DFC1" s="92"/>
      <c r="DFD1" s="92"/>
      <c r="DFE1" s="92"/>
      <c r="DFF1" s="92"/>
      <c r="DFG1" s="92"/>
      <c r="DFH1" s="92"/>
      <c r="DFI1" s="92"/>
      <c r="DFJ1" s="92"/>
      <c r="DFK1" s="92"/>
      <c r="DFL1" s="92"/>
      <c r="DFM1" s="92"/>
      <c r="DFN1" s="92"/>
      <c r="DFO1" s="92"/>
      <c r="DFP1" s="92"/>
      <c r="DFQ1" s="92"/>
      <c r="DFR1" s="92"/>
      <c r="DFS1" s="92"/>
      <c r="DFT1" s="92"/>
      <c r="DFU1" s="92"/>
      <c r="DFV1" s="92"/>
      <c r="DFW1" s="92"/>
      <c r="DFX1" s="92"/>
      <c r="DFY1" s="92"/>
      <c r="DFZ1" s="92"/>
      <c r="DGA1" s="92"/>
      <c r="DGB1" s="92"/>
      <c r="DGC1" s="92"/>
      <c r="DGD1" s="92"/>
      <c r="DGE1" s="92"/>
      <c r="DGF1" s="92"/>
      <c r="DGG1" s="92"/>
      <c r="DGH1" s="92"/>
      <c r="DGI1" s="92"/>
      <c r="DGJ1" s="92"/>
      <c r="DGK1" s="92"/>
      <c r="DGL1" s="92"/>
      <c r="DGM1" s="92"/>
      <c r="DGN1" s="92"/>
      <c r="DGO1" s="92"/>
      <c r="DGP1" s="92"/>
      <c r="DGQ1" s="92"/>
      <c r="DGR1" s="92"/>
      <c r="DGS1" s="92"/>
      <c r="DGT1" s="92"/>
      <c r="DGU1" s="92"/>
      <c r="DGV1" s="92"/>
      <c r="DGW1" s="92"/>
      <c r="DGX1" s="92"/>
      <c r="DGY1" s="92"/>
      <c r="DGZ1" s="92"/>
      <c r="DHA1" s="92"/>
      <c r="DHB1" s="92"/>
      <c r="DHC1" s="92"/>
      <c r="DHD1" s="92"/>
      <c r="DHE1" s="92"/>
      <c r="DHF1" s="92"/>
      <c r="DHG1" s="92"/>
      <c r="DHH1" s="92"/>
      <c r="DHI1" s="92"/>
      <c r="DHJ1" s="92"/>
      <c r="DHK1" s="92"/>
      <c r="DHL1" s="92"/>
      <c r="DHM1" s="92"/>
      <c r="DHN1" s="92"/>
      <c r="DHO1" s="92"/>
      <c r="DHP1" s="92"/>
      <c r="DHQ1" s="92"/>
      <c r="DHR1" s="92"/>
      <c r="DHS1" s="92"/>
      <c r="DHT1" s="92"/>
      <c r="DHU1" s="92"/>
      <c r="DHV1" s="92"/>
      <c r="DHW1" s="92"/>
      <c r="DHX1" s="92"/>
      <c r="DHY1" s="92"/>
      <c r="DHZ1" s="92"/>
      <c r="DIA1" s="92"/>
      <c r="DIB1" s="92"/>
      <c r="DIC1" s="92"/>
      <c r="DID1" s="92"/>
      <c r="DIE1" s="92"/>
      <c r="DIF1" s="92"/>
      <c r="DIG1" s="92"/>
      <c r="DIH1" s="92"/>
      <c r="DII1" s="92"/>
      <c r="DIJ1" s="92"/>
      <c r="DIK1" s="92"/>
      <c r="DIL1" s="92"/>
      <c r="DIM1" s="92"/>
      <c r="DIN1" s="92"/>
      <c r="DIO1" s="92"/>
      <c r="DIP1" s="92"/>
      <c r="DIQ1" s="92"/>
      <c r="DIR1" s="92"/>
      <c r="DIS1" s="92"/>
      <c r="DIT1" s="92"/>
      <c r="DIU1" s="92"/>
      <c r="DIV1" s="92"/>
      <c r="DIW1" s="92"/>
      <c r="DIX1" s="92"/>
      <c r="DIY1" s="92"/>
      <c r="DIZ1" s="92"/>
      <c r="DJA1" s="92"/>
      <c r="DJB1" s="92"/>
      <c r="DJC1" s="92"/>
      <c r="DJD1" s="92"/>
      <c r="DJE1" s="92"/>
      <c r="DJF1" s="92"/>
      <c r="DJG1" s="92"/>
      <c r="DJH1" s="92"/>
      <c r="DJI1" s="92"/>
      <c r="DJJ1" s="92"/>
      <c r="DJK1" s="92"/>
      <c r="DJL1" s="92"/>
      <c r="DJM1" s="92"/>
      <c r="DJN1" s="92"/>
      <c r="DJO1" s="92"/>
      <c r="DJP1" s="92"/>
      <c r="DJQ1" s="92"/>
      <c r="DJR1" s="92"/>
      <c r="DJS1" s="92"/>
      <c r="DJT1" s="92"/>
      <c r="DJU1" s="92"/>
      <c r="DJV1" s="92"/>
      <c r="DJW1" s="92"/>
      <c r="DJX1" s="92"/>
      <c r="DJY1" s="92"/>
      <c r="DJZ1" s="92"/>
      <c r="DKA1" s="92"/>
      <c r="DKB1" s="92"/>
      <c r="DKC1" s="92"/>
      <c r="DKD1" s="92"/>
      <c r="DKE1" s="92"/>
      <c r="DKF1" s="92"/>
      <c r="DKG1" s="92"/>
      <c r="DKH1" s="92"/>
      <c r="DKI1" s="92"/>
      <c r="DKJ1" s="92"/>
      <c r="DKK1" s="92"/>
      <c r="DKL1" s="92"/>
      <c r="DKM1" s="92"/>
      <c r="DKN1" s="92"/>
      <c r="DKO1" s="92"/>
      <c r="DKP1" s="92"/>
      <c r="DKQ1" s="92"/>
      <c r="DKR1" s="92"/>
      <c r="DKS1" s="92"/>
      <c r="DKT1" s="92"/>
      <c r="DKU1" s="92"/>
      <c r="DKV1" s="92"/>
      <c r="DKW1" s="92"/>
      <c r="DKX1" s="92"/>
      <c r="DKY1" s="92"/>
      <c r="DKZ1" s="92"/>
      <c r="DLA1" s="92"/>
      <c r="DLB1" s="92"/>
      <c r="DLC1" s="92"/>
      <c r="DLD1" s="92"/>
      <c r="DLE1" s="92"/>
      <c r="DLF1" s="92"/>
      <c r="DLG1" s="92"/>
      <c r="DLH1" s="92"/>
      <c r="DLI1" s="92"/>
      <c r="DLJ1" s="92"/>
      <c r="DLK1" s="92"/>
      <c r="DLL1" s="92"/>
      <c r="DLM1" s="92"/>
      <c r="DLN1" s="92"/>
      <c r="DLO1" s="92"/>
      <c r="DLP1" s="92"/>
      <c r="DLQ1" s="92"/>
      <c r="DLR1" s="92"/>
      <c r="DLS1" s="92"/>
      <c r="DLT1" s="92"/>
      <c r="DLU1" s="92"/>
      <c r="DLV1" s="92"/>
      <c r="DLW1" s="92"/>
      <c r="DLX1" s="92"/>
      <c r="DLY1" s="92"/>
      <c r="DLZ1" s="92"/>
      <c r="DMA1" s="92"/>
      <c r="DMB1" s="92"/>
      <c r="DMC1" s="92"/>
      <c r="DMD1" s="92"/>
      <c r="DME1" s="92"/>
      <c r="DMF1" s="92"/>
      <c r="DMG1" s="92"/>
      <c r="DMH1" s="92"/>
      <c r="DMI1" s="92"/>
      <c r="DMJ1" s="92"/>
      <c r="DMK1" s="92"/>
      <c r="DML1" s="92"/>
      <c r="DMM1" s="92"/>
      <c r="DMN1" s="92"/>
      <c r="DMO1" s="92"/>
      <c r="DMP1" s="92"/>
      <c r="DMQ1" s="92"/>
      <c r="DMR1" s="92"/>
      <c r="DMS1" s="92"/>
      <c r="DMT1" s="92"/>
      <c r="DMU1" s="92"/>
      <c r="DMV1" s="92"/>
      <c r="DMW1" s="92"/>
      <c r="DMX1" s="92"/>
      <c r="DMY1" s="92"/>
      <c r="DMZ1" s="92"/>
      <c r="DNA1" s="92"/>
      <c r="DNB1" s="92"/>
      <c r="DNC1" s="92"/>
      <c r="DND1" s="92"/>
      <c r="DNE1" s="92"/>
      <c r="DNF1" s="92"/>
      <c r="DNG1" s="92"/>
      <c r="DNH1" s="92"/>
      <c r="DNI1" s="92"/>
      <c r="DNJ1" s="92"/>
      <c r="DNK1" s="92"/>
      <c r="DNL1" s="92"/>
      <c r="DNM1" s="92"/>
      <c r="DNN1" s="92"/>
      <c r="DNO1" s="92"/>
      <c r="DNP1" s="92"/>
      <c r="DNQ1" s="92"/>
      <c r="DNR1" s="92"/>
      <c r="DNS1" s="92"/>
      <c r="DNT1" s="92"/>
      <c r="DNU1" s="92"/>
      <c r="DNV1" s="92"/>
      <c r="DNW1" s="92"/>
      <c r="DNX1" s="92"/>
      <c r="DNY1" s="92"/>
      <c r="DNZ1" s="92"/>
      <c r="DOA1" s="92"/>
      <c r="DOB1" s="92"/>
      <c r="DOC1" s="92"/>
      <c r="DOD1" s="92"/>
      <c r="DOE1" s="92"/>
      <c r="DOF1" s="92"/>
      <c r="DOG1" s="92"/>
      <c r="DOH1" s="92"/>
      <c r="DOI1" s="92"/>
      <c r="DOJ1" s="92"/>
      <c r="DOK1" s="92"/>
      <c r="DOL1" s="92"/>
      <c r="DOM1" s="92"/>
      <c r="DON1" s="92"/>
      <c r="DOO1" s="92"/>
      <c r="DOP1" s="92"/>
      <c r="DOQ1" s="92"/>
      <c r="DOR1" s="92"/>
      <c r="DOS1" s="92"/>
      <c r="DOT1" s="92"/>
      <c r="DOU1" s="92"/>
      <c r="DOV1" s="92"/>
      <c r="DOW1" s="92"/>
      <c r="DOX1" s="92"/>
      <c r="DOY1" s="92"/>
      <c r="DOZ1" s="92"/>
      <c r="DPA1" s="92"/>
      <c r="DPB1" s="92"/>
      <c r="DPC1" s="92"/>
      <c r="DPD1" s="92"/>
      <c r="DPE1" s="92"/>
      <c r="DPF1" s="92"/>
      <c r="DPG1" s="92"/>
      <c r="DPH1" s="92"/>
      <c r="DPI1" s="92"/>
      <c r="DPJ1" s="92"/>
      <c r="DPK1" s="92"/>
      <c r="DPL1" s="92"/>
      <c r="DPM1" s="92"/>
      <c r="DPN1" s="92"/>
      <c r="DPO1" s="92"/>
      <c r="DPP1" s="92"/>
      <c r="DPQ1" s="92"/>
      <c r="DPR1" s="92"/>
      <c r="DPS1" s="92"/>
      <c r="DPT1" s="92"/>
      <c r="DPU1" s="92"/>
      <c r="DPV1" s="92"/>
      <c r="DPW1" s="92"/>
      <c r="DPX1" s="92"/>
      <c r="DPY1" s="92"/>
      <c r="DPZ1" s="92"/>
      <c r="DQA1" s="92"/>
      <c r="DQB1" s="92"/>
      <c r="DQC1" s="92"/>
      <c r="DQD1" s="92"/>
      <c r="DQE1" s="92"/>
      <c r="DQF1" s="92"/>
      <c r="DQG1" s="92"/>
      <c r="DQH1" s="92"/>
      <c r="DQI1" s="92"/>
      <c r="DQJ1" s="92"/>
      <c r="DQK1" s="92"/>
      <c r="DQL1" s="92"/>
      <c r="DQM1" s="92"/>
      <c r="DQN1" s="92"/>
      <c r="DQO1" s="92"/>
      <c r="DQP1" s="92"/>
      <c r="DQQ1" s="92"/>
      <c r="DQR1" s="92"/>
      <c r="DQS1" s="92"/>
      <c r="DQT1" s="92"/>
      <c r="DQU1" s="92"/>
      <c r="DQV1" s="92"/>
      <c r="DQW1" s="92"/>
      <c r="DQX1" s="92"/>
      <c r="DQY1" s="92"/>
      <c r="DQZ1" s="92"/>
      <c r="DRA1" s="92"/>
      <c r="DRB1" s="92"/>
      <c r="DRC1" s="92"/>
      <c r="DRD1" s="92"/>
      <c r="DRE1" s="92"/>
      <c r="DRF1" s="92"/>
      <c r="DRG1" s="92"/>
      <c r="DRH1" s="92"/>
      <c r="DRI1" s="92"/>
      <c r="DRJ1" s="92"/>
      <c r="DRK1" s="92"/>
      <c r="DRL1" s="92"/>
      <c r="DRM1" s="92"/>
      <c r="DRN1" s="92"/>
      <c r="DRO1" s="92"/>
      <c r="DRP1" s="92"/>
      <c r="DRQ1" s="92"/>
      <c r="DRR1" s="92"/>
      <c r="DRS1" s="92"/>
      <c r="DRT1" s="92"/>
      <c r="DRU1" s="92"/>
      <c r="DRV1" s="92"/>
      <c r="DRW1" s="92"/>
      <c r="DRX1" s="92"/>
      <c r="DRY1" s="92"/>
      <c r="DRZ1" s="92"/>
      <c r="DSA1" s="92"/>
      <c r="DSB1" s="92"/>
      <c r="DSC1" s="92"/>
      <c r="DSD1" s="92"/>
      <c r="DSE1" s="92"/>
      <c r="DSF1" s="92"/>
      <c r="DSG1" s="92"/>
      <c r="DSH1" s="92"/>
      <c r="DSI1" s="92"/>
      <c r="DSJ1" s="92"/>
      <c r="DSK1" s="92"/>
      <c r="DSL1" s="92"/>
      <c r="DSM1" s="92"/>
      <c r="DSN1" s="92"/>
      <c r="DSO1" s="92"/>
      <c r="DSP1" s="92"/>
      <c r="DSQ1" s="92"/>
      <c r="DSR1" s="92"/>
      <c r="DSS1" s="92"/>
      <c r="DST1" s="92"/>
      <c r="DSU1" s="92"/>
      <c r="DSV1" s="92"/>
      <c r="DSW1" s="92"/>
      <c r="DSX1" s="92"/>
      <c r="DSY1" s="92"/>
      <c r="DSZ1" s="92"/>
      <c r="DTA1" s="92"/>
      <c r="DTB1" s="92"/>
      <c r="DTC1" s="92"/>
      <c r="DTD1" s="92"/>
      <c r="DTE1" s="92"/>
      <c r="DTF1" s="92"/>
      <c r="DTG1" s="92"/>
      <c r="DTH1" s="92"/>
      <c r="DTI1" s="92"/>
      <c r="DTJ1" s="92"/>
      <c r="DTK1" s="92"/>
      <c r="DTL1" s="92"/>
      <c r="DTM1" s="92"/>
      <c r="DTN1" s="92"/>
      <c r="DTO1" s="92"/>
      <c r="DTP1" s="92"/>
      <c r="DTQ1" s="92"/>
      <c r="DTR1" s="92"/>
      <c r="DTS1" s="92"/>
      <c r="DTT1" s="92"/>
      <c r="DTU1" s="92"/>
      <c r="DTV1" s="92"/>
      <c r="DTW1" s="92"/>
      <c r="DTX1" s="92"/>
      <c r="DTY1" s="92"/>
      <c r="DTZ1" s="92"/>
      <c r="DUA1" s="92"/>
      <c r="DUB1" s="92"/>
      <c r="DUC1" s="92"/>
      <c r="DUD1" s="92"/>
      <c r="DUE1" s="92"/>
      <c r="DUF1" s="92"/>
      <c r="DUG1" s="92"/>
      <c r="DUH1" s="92"/>
      <c r="DUI1" s="92"/>
      <c r="DUJ1" s="92"/>
      <c r="DUK1" s="92"/>
      <c r="DUL1" s="92"/>
      <c r="DUM1" s="92"/>
      <c r="DUN1" s="92"/>
      <c r="DUO1" s="92"/>
      <c r="DUP1" s="92"/>
      <c r="DUQ1" s="92"/>
      <c r="DUR1" s="92"/>
      <c r="DUS1" s="92"/>
      <c r="DUT1" s="92"/>
      <c r="DUU1" s="92"/>
      <c r="DUV1" s="92"/>
      <c r="DUW1" s="92"/>
      <c r="DUX1" s="92"/>
      <c r="DUY1" s="92"/>
      <c r="DUZ1" s="92"/>
      <c r="DVA1" s="92"/>
      <c r="DVB1" s="92"/>
      <c r="DVC1" s="92"/>
      <c r="DVD1" s="92"/>
      <c r="DVE1" s="92"/>
      <c r="DVF1" s="92"/>
      <c r="DVG1" s="92"/>
      <c r="DVH1" s="92"/>
      <c r="DVI1" s="92"/>
      <c r="DVJ1" s="92"/>
      <c r="DVK1" s="92"/>
      <c r="DVL1" s="92"/>
      <c r="DVM1" s="92"/>
      <c r="DVN1" s="92"/>
      <c r="DVO1" s="92"/>
      <c r="DVP1" s="92"/>
      <c r="DVQ1" s="92"/>
      <c r="DVR1" s="92"/>
      <c r="DVS1" s="92"/>
      <c r="DVT1" s="92"/>
      <c r="DVU1" s="92"/>
      <c r="DVV1" s="92"/>
      <c r="DVW1" s="92"/>
      <c r="DVX1" s="92"/>
      <c r="DVY1" s="92"/>
      <c r="DVZ1" s="92"/>
      <c r="DWA1" s="92"/>
      <c r="DWB1" s="92"/>
      <c r="DWC1" s="92"/>
      <c r="DWD1" s="92"/>
      <c r="DWE1" s="92"/>
      <c r="DWF1" s="92"/>
      <c r="DWG1" s="92"/>
      <c r="DWH1" s="92"/>
      <c r="DWI1" s="92"/>
      <c r="DWJ1" s="92"/>
      <c r="DWK1" s="92"/>
      <c r="DWL1" s="92"/>
      <c r="DWM1" s="92"/>
      <c r="DWN1" s="92"/>
      <c r="DWO1" s="92"/>
      <c r="DWP1" s="92"/>
      <c r="DWQ1" s="92"/>
      <c r="DWR1" s="92"/>
      <c r="DWS1" s="92"/>
      <c r="DWT1" s="92"/>
      <c r="DWU1" s="92"/>
      <c r="DWV1" s="92"/>
      <c r="DWW1" s="92"/>
      <c r="DWX1" s="92"/>
      <c r="DWY1" s="92"/>
      <c r="DWZ1" s="92"/>
      <c r="DXA1" s="92"/>
      <c r="DXB1" s="92"/>
      <c r="DXC1" s="92"/>
      <c r="DXD1" s="92"/>
      <c r="DXE1" s="92"/>
      <c r="DXF1" s="92"/>
      <c r="DXG1" s="92"/>
      <c r="DXH1" s="92"/>
      <c r="DXI1" s="92"/>
      <c r="DXJ1" s="92"/>
      <c r="DXK1" s="92"/>
      <c r="DXL1" s="92"/>
      <c r="DXM1" s="92"/>
      <c r="DXN1" s="92"/>
      <c r="DXO1" s="92"/>
      <c r="DXP1" s="92"/>
      <c r="DXQ1" s="92"/>
      <c r="DXR1" s="92"/>
      <c r="DXS1" s="92"/>
      <c r="DXT1" s="92"/>
      <c r="DXU1" s="92"/>
      <c r="DXV1" s="92"/>
      <c r="DXW1" s="92"/>
      <c r="DXX1" s="92"/>
      <c r="DXY1" s="92"/>
      <c r="DXZ1" s="92"/>
      <c r="DYA1" s="92"/>
      <c r="DYB1" s="92"/>
      <c r="DYC1" s="92"/>
      <c r="DYD1" s="92"/>
      <c r="DYE1" s="92"/>
      <c r="DYF1" s="92"/>
      <c r="DYG1" s="92"/>
      <c r="DYH1" s="92"/>
      <c r="DYI1" s="92"/>
      <c r="DYJ1" s="92"/>
      <c r="DYK1" s="92"/>
      <c r="DYL1" s="92"/>
      <c r="DYM1" s="92"/>
      <c r="DYN1" s="92"/>
      <c r="DYO1" s="92"/>
      <c r="DYP1" s="92"/>
      <c r="DYQ1" s="92"/>
      <c r="DYR1" s="92"/>
      <c r="DYS1" s="92"/>
      <c r="DYT1" s="92"/>
      <c r="DYU1" s="92"/>
      <c r="DYV1" s="92"/>
      <c r="DYW1" s="92"/>
      <c r="DYX1" s="92"/>
      <c r="DYY1" s="92"/>
      <c r="DYZ1" s="92"/>
      <c r="DZA1" s="92"/>
      <c r="DZB1" s="92"/>
      <c r="DZC1" s="92"/>
      <c r="DZD1" s="92"/>
      <c r="DZE1" s="92"/>
      <c r="DZF1" s="92"/>
      <c r="DZG1" s="92"/>
      <c r="DZH1" s="92"/>
      <c r="DZI1" s="92"/>
      <c r="DZJ1" s="92"/>
      <c r="DZK1" s="92"/>
      <c r="DZL1" s="92"/>
      <c r="DZM1" s="92"/>
      <c r="DZN1" s="92"/>
      <c r="DZO1" s="92"/>
      <c r="DZP1" s="92"/>
      <c r="DZQ1" s="92"/>
      <c r="DZR1" s="92"/>
      <c r="DZS1" s="92"/>
      <c r="DZT1" s="92"/>
      <c r="DZU1" s="92"/>
      <c r="DZV1" s="92"/>
      <c r="DZW1" s="92"/>
      <c r="DZX1" s="92"/>
      <c r="DZY1" s="92"/>
      <c r="DZZ1" s="92"/>
      <c r="EAA1" s="92"/>
      <c r="EAB1" s="92"/>
      <c r="EAC1" s="92"/>
      <c r="EAD1" s="92"/>
      <c r="EAE1" s="92"/>
      <c r="EAF1" s="92"/>
      <c r="EAG1" s="92"/>
      <c r="EAH1" s="92"/>
      <c r="EAI1" s="92"/>
      <c r="EAJ1" s="92"/>
      <c r="EAK1" s="92"/>
      <c r="EAL1" s="92"/>
      <c r="EAM1" s="92"/>
      <c r="EAN1" s="92"/>
      <c r="EAO1" s="92"/>
      <c r="EAP1" s="92"/>
      <c r="EAQ1" s="92"/>
      <c r="EAR1" s="92"/>
      <c r="EAS1" s="92"/>
      <c r="EAT1" s="92"/>
      <c r="EAU1" s="92"/>
      <c r="EAV1" s="92"/>
      <c r="EAW1" s="92"/>
      <c r="EAX1" s="92"/>
      <c r="EAY1" s="92"/>
      <c r="EAZ1" s="92"/>
      <c r="EBA1" s="92"/>
      <c r="EBB1" s="92"/>
      <c r="EBC1" s="92"/>
      <c r="EBD1" s="92"/>
      <c r="EBE1" s="92"/>
      <c r="EBF1" s="92"/>
      <c r="EBG1" s="92"/>
      <c r="EBH1" s="92"/>
      <c r="EBI1" s="92"/>
      <c r="EBJ1" s="92"/>
      <c r="EBK1" s="92"/>
      <c r="EBL1" s="92"/>
      <c r="EBM1" s="92"/>
      <c r="EBN1" s="92"/>
      <c r="EBO1" s="92"/>
      <c r="EBP1" s="92"/>
      <c r="EBQ1" s="92"/>
      <c r="EBR1" s="92"/>
      <c r="EBS1" s="92"/>
      <c r="EBT1" s="92"/>
      <c r="EBU1" s="92"/>
      <c r="EBV1" s="92"/>
      <c r="EBW1" s="92"/>
      <c r="EBX1" s="92"/>
      <c r="EBY1" s="92"/>
      <c r="EBZ1" s="92"/>
      <c r="ECA1" s="92"/>
      <c r="ECB1" s="92"/>
      <c r="ECC1" s="92"/>
      <c r="ECD1" s="92"/>
      <c r="ECE1" s="92"/>
      <c r="ECF1" s="92"/>
      <c r="ECG1" s="92"/>
      <c r="ECH1" s="92"/>
      <c r="ECI1" s="92"/>
      <c r="ECJ1" s="92"/>
      <c r="ECK1" s="92"/>
      <c r="ECL1" s="92"/>
      <c r="ECM1" s="92"/>
      <c r="ECN1" s="92"/>
      <c r="ECO1" s="92"/>
      <c r="ECP1" s="92"/>
      <c r="ECQ1" s="92"/>
      <c r="ECR1" s="92"/>
      <c r="ECS1" s="92"/>
      <c r="ECT1" s="92"/>
      <c r="ECU1" s="92"/>
      <c r="ECV1" s="92"/>
      <c r="ECW1" s="92"/>
      <c r="ECX1" s="92"/>
      <c r="ECY1" s="92"/>
      <c r="ECZ1" s="92"/>
      <c r="EDA1" s="92"/>
      <c r="EDB1" s="92"/>
      <c r="EDC1" s="92"/>
      <c r="EDD1" s="92"/>
      <c r="EDE1" s="92"/>
      <c r="EDF1" s="92"/>
      <c r="EDG1" s="92"/>
      <c r="EDH1" s="92"/>
      <c r="EDI1" s="92"/>
      <c r="EDJ1" s="92"/>
      <c r="EDK1" s="92"/>
      <c r="EDL1" s="92"/>
      <c r="EDM1" s="92"/>
      <c r="EDN1" s="92"/>
      <c r="EDO1" s="92"/>
      <c r="EDP1" s="92"/>
      <c r="EDQ1" s="92"/>
      <c r="EDR1" s="92"/>
      <c r="EDS1" s="92"/>
      <c r="EDT1" s="92"/>
      <c r="EDU1" s="92"/>
      <c r="EDV1" s="92"/>
      <c r="EDW1" s="92"/>
      <c r="EDX1" s="92"/>
      <c r="EDY1" s="92"/>
      <c r="EDZ1" s="92"/>
      <c r="EEA1" s="92"/>
      <c r="EEB1" s="92"/>
      <c r="EEC1" s="92"/>
      <c r="EED1" s="92"/>
      <c r="EEE1" s="92"/>
      <c r="EEF1" s="92"/>
      <c r="EEG1" s="92"/>
      <c r="EEH1" s="92"/>
      <c r="EEI1" s="92"/>
      <c r="EEJ1" s="92"/>
      <c r="EEK1" s="92"/>
      <c r="EEL1" s="92"/>
      <c r="EEM1" s="92"/>
      <c r="EEN1" s="92"/>
      <c r="EEO1" s="92"/>
      <c r="EEP1" s="92"/>
      <c r="EEQ1" s="92"/>
      <c r="EER1" s="92"/>
      <c r="EES1" s="92"/>
      <c r="EET1" s="92"/>
      <c r="EEU1" s="92"/>
      <c r="EEV1" s="92"/>
      <c r="EEW1" s="92"/>
      <c r="EEX1" s="92"/>
      <c r="EEY1" s="92"/>
      <c r="EEZ1" s="92"/>
      <c r="EFA1" s="92"/>
      <c r="EFB1" s="92"/>
      <c r="EFC1" s="92"/>
      <c r="EFD1" s="92"/>
      <c r="EFE1" s="92"/>
      <c r="EFF1" s="92"/>
      <c r="EFG1" s="92"/>
      <c r="EFH1" s="92"/>
      <c r="EFI1" s="92"/>
      <c r="EFJ1" s="92"/>
      <c r="EFK1" s="92"/>
      <c r="EFL1" s="92"/>
      <c r="EFM1" s="92"/>
      <c r="EFN1" s="92"/>
      <c r="EFO1" s="92"/>
      <c r="EFP1" s="92"/>
      <c r="EFQ1" s="92"/>
      <c r="EFR1" s="92"/>
      <c r="EFS1" s="92"/>
      <c r="EFT1" s="92"/>
      <c r="EFU1" s="92"/>
      <c r="EFV1" s="92"/>
      <c r="EFW1" s="92"/>
      <c r="EFX1" s="92"/>
      <c r="EFY1" s="92"/>
      <c r="EFZ1" s="92"/>
      <c r="EGA1" s="92"/>
      <c r="EGB1" s="92"/>
      <c r="EGC1" s="92"/>
      <c r="EGD1" s="92"/>
      <c r="EGE1" s="92"/>
      <c r="EGF1" s="92"/>
      <c r="EGG1" s="92"/>
      <c r="EGH1" s="92"/>
      <c r="EGI1" s="92"/>
      <c r="EGJ1" s="92"/>
      <c r="EGK1" s="92"/>
      <c r="EGL1" s="92"/>
      <c r="EGM1" s="92"/>
      <c r="EGN1" s="92"/>
      <c r="EGO1" s="92"/>
      <c r="EGP1" s="92"/>
      <c r="EGQ1" s="92"/>
      <c r="EGR1" s="92"/>
      <c r="EGS1" s="92"/>
      <c r="EGT1" s="92"/>
      <c r="EGU1" s="92"/>
      <c r="EGV1" s="92"/>
      <c r="EGW1" s="92"/>
      <c r="EGX1" s="92"/>
      <c r="EGY1" s="92"/>
      <c r="EGZ1" s="92"/>
      <c r="EHA1" s="92"/>
      <c r="EHB1" s="92"/>
      <c r="EHC1" s="92"/>
      <c r="EHD1" s="92"/>
      <c r="EHE1" s="92"/>
      <c r="EHF1" s="92"/>
      <c r="EHG1" s="92"/>
      <c r="EHH1" s="92"/>
      <c r="EHI1" s="92"/>
      <c r="EHJ1" s="92"/>
      <c r="EHK1" s="92"/>
      <c r="EHL1" s="92"/>
      <c r="EHM1" s="92"/>
      <c r="EHN1" s="92"/>
      <c r="EHO1" s="92"/>
      <c r="EHP1" s="92"/>
      <c r="EHQ1" s="92"/>
      <c r="EHR1" s="92"/>
      <c r="EHS1" s="92"/>
      <c r="EHT1" s="92"/>
      <c r="EHU1" s="92"/>
      <c r="EHV1" s="92"/>
      <c r="EHW1" s="92"/>
      <c r="EHX1" s="92"/>
      <c r="EHY1" s="92"/>
      <c r="EHZ1" s="92"/>
      <c r="EIA1" s="92"/>
      <c r="EIB1" s="92"/>
      <c r="EIC1" s="92"/>
      <c r="EID1" s="92"/>
      <c r="EIE1" s="92"/>
      <c r="EIF1" s="92"/>
      <c r="EIG1" s="92"/>
      <c r="EIH1" s="92"/>
      <c r="EII1" s="92"/>
      <c r="EIJ1" s="92"/>
      <c r="EIK1" s="92"/>
      <c r="EIL1" s="92"/>
      <c r="EIM1" s="92"/>
      <c r="EIN1" s="92"/>
      <c r="EIO1" s="92"/>
      <c r="EIP1" s="92"/>
      <c r="EIQ1" s="92"/>
      <c r="EIR1" s="92"/>
      <c r="EIS1" s="92"/>
      <c r="EIT1" s="92"/>
      <c r="EIU1" s="92"/>
      <c r="EIV1" s="92"/>
      <c r="EIW1" s="92"/>
      <c r="EIX1" s="92"/>
      <c r="EIY1" s="92"/>
      <c r="EIZ1" s="92"/>
      <c r="EJA1" s="92"/>
      <c r="EJB1" s="92"/>
      <c r="EJC1" s="92"/>
      <c r="EJD1" s="92"/>
      <c r="EJE1" s="92"/>
      <c r="EJF1" s="92"/>
      <c r="EJG1" s="92"/>
      <c r="EJH1" s="92"/>
      <c r="EJI1" s="92"/>
      <c r="EJJ1" s="92"/>
      <c r="EJK1" s="92"/>
      <c r="EJL1" s="92"/>
      <c r="EJM1" s="92"/>
      <c r="EJN1" s="92"/>
      <c r="EJO1" s="92"/>
      <c r="EJP1" s="92"/>
      <c r="EJQ1" s="92"/>
      <c r="EJR1" s="92"/>
      <c r="EJS1" s="92"/>
      <c r="EJT1" s="92"/>
      <c r="EJU1" s="92"/>
      <c r="EJV1" s="92"/>
      <c r="EJW1" s="92"/>
      <c r="EJX1" s="92"/>
      <c r="EJY1" s="92"/>
      <c r="EJZ1" s="92"/>
      <c r="EKA1" s="92"/>
      <c r="EKB1" s="92"/>
      <c r="EKC1" s="92"/>
      <c r="EKD1" s="92"/>
      <c r="EKE1" s="92"/>
      <c r="EKF1" s="92"/>
      <c r="EKG1" s="92"/>
      <c r="EKH1" s="92"/>
      <c r="EKI1" s="92"/>
      <c r="EKJ1" s="92"/>
      <c r="EKK1" s="92"/>
      <c r="EKL1" s="92"/>
      <c r="EKM1" s="92"/>
      <c r="EKN1" s="92"/>
      <c r="EKO1" s="92"/>
      <c r="EKP1" s="92"/>
      <c r="EKQ1" s="92"/>
      <c r="EKR1" s="92"/>
      <c r="EKS1" s="92"/>
      <c r="EKT1" s="92"/>
      <c r="EKU1" s="92"/>
      <c r="EKV1" s="92"/>
      <c r="EKW1" s="92"/>
      <c r="EKX1" s="92"/>
      <c r="EKY1" s="92"/>
      <c r="EKZ1" s="92"/>
      <c r="ELA1" s="92"/>
      <c r="ELB1" s="92"/>
      <c r="ELC1" s="92"/>
      <c r="ELD1" s="92"/>
      <c r="ELE1" s="92"/>
      <c r="ELF1" s="92"/>
      <c r="ELG1" s="92"/>
      <c r="ELH1" s="92"/>
      <c r="ELI1" s="92"/>
      <c r="ELJ1" s="92"/>
      <c r="ELK1" s="92"/>
      <c r="ELL1" s="92"/>
      <c r="ELM1" s="92"/>
      <c r="ELN1" s="92"/>
      <c r="ELO1" s="92"/>
      <c r="ELP1" s="92"/>
      <c r="ELQ1" s="92"/>
      <c r="ELR1" s="92"/>
      <c r="ELS1" s="92"/>
      <c r="ELT1" s="92"/>
      <c r="ELU1" s="92"/>
      <c r="ELV1" s="92"/>
      <c r="ELW1" s="92"/>
      <c r="ELX1" s="92"/>
      <c r="ELY1" s="92"/>
      <c r="ELZ1" s="92"/>
      <c r="EMA1" s="92"/>
      <c r="EMB1" s="92"/>
      <c r="EMC1" s="92"/>
      <c r="EMD1" s="92"/>
      <c r="EME1" s="92"/>
      <c r="EMF1" s="92"/>
      <c r="EMG1" s="92"/>
      <c r="EMH1" s="92"/>
      <c r="EMI1" s="92"/>
      <c r="EMJ1" s="92"/>
      <c r="EMK1" s="92"/>
      <c r="EML1" s="92"/>
      <c r="EMM1" s="92"/>
      <c r="EMN1" s="92"/>
      <c r="EMO1" s="92"/>
      <c r="EMP1" s="92"/>
      <c r="EMQ1" s="92"/>
      <c r="EMR1" s="92"/>
      <c r="EMS1" s="92"/>
      <c r="EMT1" s="92"/>
      <c r="EMU1" s="92"/>
      <c r="EMV1" s="92"/>
      <c r="EMW1" s="92"/>
      <c r="EMX1" s="92"/>
      <c r="EMY1" s="92"/>
      <c r="EMZ1" s="92"/>
      <c r="ENA1" s="92"/>
      <c r="ENB1" s="92"/>
      <c r="ENC1" s="92"/>
      <c r="END1" s="92"/>
      <c r="ENE1" s="92"/>
      <c r="ENF1" s="92"/>
      <c r="ENG1" s="92"/>
      <c r="ENH1" s="92"/>
      <c r="ENI1" s="92"/>
      <c r="ENJ1" s="92"/>
      <c r="ENK1" s="92"/>
      <c r="ENL1" s="92"/>
      <c r="ENM1" s="92"/>
      <c r="ENN1" s="92"/>
      <c r="ENO1" s="92"/>
      <c r="ENP1" s="92"/>
      <c r="ENQ1" s="92"/>
      <c r="ENR1" s="92"/>
      <c r="ENS1" s="92"/>
      <c r="ENT1" s="92"/>
      <c r="ENU1" s="92"/>
      <c r="ENV1" s="92"/>
      <c r="ENW1" s="92"/>
      <c r="ENX1" s="92"/>
      <c r="ENY1" s="92"/>
      <c r="ENZ1" s="92"/>
      <c r="EOA1" s="92"/>
      <c r="EOB1" s="92"/>
      <c r="EOC1" s="92"/>
      <c r="EOD1" s="92"/>
      <c r="EOE1" s="92"/>
      <c r="EOF1" s="92"/>
      <c r="EOG1" s="92"/>
      <c r="EOH1" s="92"/>
      <c r="EOI1" s="92"/>
      <c r="EOJ1" s="92"/>
      <c r="EOK1" s="92"/>
      <c r="EOL1" s="92"/>
      <c r="EOM1" s="92"/>
      <c r="EON1" s="92"/>
      <c r="EOO1" s="92"/>
      <c r="EOP1" s="92"/>
      <c r="EOQ1" s="92"/>
      <c r="EOR1" s="92"/>
      <c r="EOS1" s="92"/>
      <c r="EOT1" s="92"/>
      <c r="EOU1" s="92"/>
      <c r="EOV1" s="92"/>
      <c r="EOW1" s="92"/>
      <c r="EOX1" s="92"/>
      <c r="EOY1" s="92"/>
      <c r="EOZ1" s="92"/>
      <c r="EPA1" s="92"/>
      <c r="EPB1" s="92"/>
      <c r="EPC1" s="92"/>
      <c r="EPD1" s="92"/>
      <c r="EPE1" s="92"/>
      <c r="EPF1" s="92"/>
      <c r="EPG1" s="92"/>
      <c r="EPH1" s="92"/>
      <c r="EPI1" s="92"/>
      <c r="EPJ1" s="92"/>
      <c r="EPK1" s="92"/>
      <c r="EPL1" s="92"/>
      <c r="EPM1" s="92"/>
      <c r="EPN1" s="92"/>
      <c r="EPO1" s="92"/>
      <c r="EPP1" s="92"/>
      <c r="EPQ1" s="92"/>
      <c r="EPR1" s="92"/>
      <c r="EPS1" s="92"/>
      <c r="EPT1" s="92"/>
      <c r="EPU1" s="92"/>
      <c r="EPV1" s="92"/>
      <c r="EPW1" s="92"/>
      <c r="EPX1" s="92"/>
      <c r="EPY1" s="92"/>
      <c r="EPZ1" s="92"/>
      <c r="EQA1" s="92"/>
      <c r="EQB1" s="92"/>
      <c r="EQC1" s="92"/>
      <c r="EQD1" s="92"/>
      <c r="EQE1" s="92"/>
      <c r="EQF1" s="92"/>
      <c r="EQG1" s="92"/>
      <c r="EQH1" s="92"/>
      <c r="EQI1" s="92"/>
      <c r="EQJ1" s="92"/>
      <c r="EQK1" s="92"/>
      <c r="EQL1" s="92"/>
      <c r="EQM1" s="92"/>
      <c r="EQN1" s="92"/>
      <c r="EQO1" s="92"/>
      <c r="EQP1" s="92"/>
      <c r="EQQ1" s="92"/>
      <c r="EQR1" s="92"/>
      <c r="EQS1" s="92"/>
      <c r="EQT1" s="92"/>
      <c r="EQU1" s="92"/>
      <c r="EQV1" s="92"/>
      <c r="EQW1" s="92"/>
      <c r="EQX1" s="92"/>
      <c r="EQY1" s="92"/>
      <c r="EQZ1" s="92"/>
      <c r="ERA1" s="92"/>
      <c r="ERB1" s="92"/>
      <c r="ERC1" s="92"/>
      <c r="ERD1" s="92"/>
      <c r="ERE1" s="92"/>
      <c r="ERF1" s="92"/>
      <c r="ERG1" s="92"/>
      <c r="ERH1" s="92"/>
      <c r="ERI1" s="92"/>
      <c r="ERJ1" s="92"/>
      <c r="ERK1" s="92"/>
      <c r="ERL1" s="92"/>
      <c r="ERM1" s="92"/>
      <c r="ERN1" s="92"/>
      <c r="ERO1" s="92"/>
      <c r="ERP1" s="92"/>
      <c r="ERQ1" s="92"/>
      <c r="ERR1" s="92"/>
      <c r="ERS1" s="92"/>
      <c r="ERT1" s="92"/>
      <c r="ERU1" s="92"/>
      <c r="ERV1" s="92"/>
      <c r="ERW1" s="92"/>
      <c r="ERX1" s="92"/>
      <c r="ERY1" s="92"/>
      <c r="ERZ1" s="92"/>
      <c r="ESA1" s="92"/>
      <c r="ESB1" s="92"/>
      <c r="ESC1" s="92"/>
      <c r="ESD1" s="92"/>
      <c r="ESE1" s="92"/>
      <c r="ESF1" s="92"/>
      <c r="ESG1" s="92"/>
      <c r="ESH1" s="92"/>
      <c r="ESI1" s="92"/>
      <c r="ESJ1" s="92"/>
      <c r="ESK1" s="92"/>
      <c r="ESL1" s="92"/>
      <c r="ESM1" s="92"/>
      <c r="ESN1" s="92"/>
      <c r="ESO1" s="92"/>
      <c r="ESP1" s="92"/>
      <c r="ESQ1" s="92"/>
      <c r="ESR1" s="92"/>
      <c r="ESS1" s="92"/>
      <c r="EST1" s="92"/>
      <c r="ESU1" s="92"/>
      <c r="ESV1" s="92"/>
      <c r="ESW1" s="92"/>
      <c r="ESX1" s="92"/>
      <c r="ESY1" s="92"/>
      <c r="ESZ1" s="92"/>
      <c r="ETA1" s="92"/>
      <c r="ETB1" s="92"/>
      <c r="ETC1" s="92"/>
      <c r="ETD1" s="92"/>
      <c r="ETE1" s="92"/>
      <c r="ETF1" s="92"/>
      <c r="ETG1" s="92"/>
      <c r="ETH1" s="92"/>
      <c r="ETI1" s="92"/>
      <c r="ETJ1" s="92"/>
      <c r="ETK1" s="92"/>
      <c r="ETL1" s="92"/>
      <c r="ETM1" s="92"/>
      <c r="ETN1" s="92"/>
      <c r="ETO1" s="92"/>
      <c r="ETP1" s="92"/>
      <c r="ETQ1" s="92"/>
      <c r="ETR1" s="92"/>
      <c r="ETS1" s="92"/>
      <c r="ETT1" s="92"/>
      <c r="ETU1" s="92"/>
      <c r="ETV1" s="92"/>
      <c r="ETW1" s="92"/>
      <c r="ETX1" s="92"/>
      <c r="ETY1" s="92"/>
      <c r="ETZ1" s="92"/>
      <c r="EUA1" s="92"/>
      <c r="EUB1" s="92"/>
      <c r="EUC1" s="92"/>
      <c r="EUD1" s="92"/>
      <c r="EUE1" s="92"/>
      <c r="EUF1" s="92"/>
      <c r="EUG1" s="92"/>
      <c r="EUH1" s="92"/>
      <c r="EUI1" s="92"/>
      <c r="EUJ1" s="92"/>
      <c r="EUK1" s="92"/>
      <c r="EUL1" s="92"/>
      <c r="EUM1" s="92"/>
      <c r="EUN1" s="92"/>
      <c r="EUO1" s="92"/>
      <c r="EUP1" s="92"/>
      <c r="EUQ1" s="92"/>
      <c r="EUR1" s="92"/>
      <c r="EUS1" s="92"/>
      <c r="EUT1" s="92"/>
      <c r="EUU1" s="92"/>
      <c r="EUV1" s="92"/>
      <c r="EUW1" s="92"/>
      <c r="EUX1" s="92"/>
      <c r="EUY1" s="92"/>
      <c r="EUZ1" s="92"/>
      <c r="EVA1" s="92"/>
      <c r="EVB1" s="92"/>
      <c r="EVC1" s="92"/>
      <c r="EVD1" s="92"/>
      <c r="EVE1" s="92"/>
      <c r="EVF1" s="92"/>
      <c r="EVG1" s="92"/>
      <c r="EVH1" s="92"/>
      <c r="EVI1" s="92"/>
      <c r="EVJ1" s="92"/>
      <c r="EVK1" s="92"/>
      <c r="EVL1" s="92"/>
      <c r="EVM1" s="92"/>
      <c r="EVN1" s="92"/>
      <c r="EVO1" s="92"/>
      <c r="EVP1" s="92"/>
      <c r="EVQ1" s="92"/>
      <c r="EVR1" s="92"/>
      <c r="EVS1" s="92"/>
      <c r="EVT1" s="92"/>
      <c r="EVU1" s="92"/>
      <c r="EVV1" s="92"/>
      <c r="EVW1" s="92"/>
      <c r="EVX1" s="92"/>
      <c r="EVY1" s="92"/>
      <c r="EVZ1" s="92"/>
      <c r="EWA1" s="92"/>
      <c r="EWB1" s="92"/>
      <c r="EWC1" s="92"/>
      <c r="EWD1" s="92"/>
      <c r="EWE1" s="92"/>
      <c r="EWF1" s="92"/>
      <c r="EWG1" s="92"/>
      <c r="EWH1" s="92"/>
      <c r="EWI1" s="92"/>
      <c r="EWJ1" s="92"/>
      <c r="EWK1" s="92"/>
      <c r="EWL1" s="92"/>
      <c r="EWM1" s="92"/>
      <c r="EWN1" s="92"/>
      <c r="EWO1" s="92"/>
      <c r="EWP1" s="92"/>
      <c r="EWQ1" s="92"/>
      <c r="EWR1" s="92"/>
      <c r="EWS1" s="92"/>
      <c r="EWT1" s="92"/>
      <c r="EWU1" s="92"/>
      <c r="EWV1" s="92"/>
      <c r="EWW1" s="92"/>
      <c r="EWX1" s="92"/>
      <c r="EWY1" s="92"/>
      <c r="EWZ1" s="92"/>
      <c r="EXA1" s="92"/>
      <c r="EXB1" s="92"/>
      <c r="EXC1" s="92"/>
      <c r="EXD1" s="92"/>
      <c r="EXE1" s="92"/>
      <c r="EXF1" s="92"/>
      <c r="EXG1" s="92"/>
      <c r="EXH1" s="92"/>
      <c r="EXI1" s="92"/>
      <c r="EXJ1" s="92"/>
      <c r="EXK1" s="92"/>
      <c r="EXL1" s="92"/>
      <c r="EXM1" s="92"/>
      <c r="EXN1" s="92"/>
      <c r="EXO1" s="92"/>
      <c r="EXP1" s="92"/>
      <c r="EXQ1" s="92"/>
      <c r="EXR1" s="92"/>
      <c r="EXS1" s="92"/>
      <c r="EXT1" s="92"/>
      <c r="EXU1" s="92"/>
      <c r="EXV1" s="92"/>
      <c r="EXW1" s="92"/>
      <c r="EXX1" s="92"/>
      <c r="EXY1" s="92"/>
      <c r="EXZ1" s="92"/>
      <c r="EYA1" s="92"/>
      <c r="EYB1" s="92"/>
      <c r="EYC1" s="92"/>
      <c r="EYD1" s="92"/>
      <c r="EYE1" s="92"/>
      <c r="EYF1" s="92"/>
      <c r="EYG1" s="92"/>
      <c r="EYH1" s="92"/>
      <c r="EYI1" s="92"/>
      <c r="EYJ1" s="92"/>
      <c r="EYK1" s="92"/>
      <c r="EYL1" s="92"/>
      <c r="EYM1" s="92"/>
      <c r="EYN1" s="92"/>
      <c r="EYO1" s="92"/>
      <c r="EYP1" s="92"/>
      <c r="EYQ1" s="92"/>
      <c r="EYR1" s="92"/>
      <c r="EYS1" s="92"/>
      <c r="EYT1" s="92"/>
      <c r="EYU1" s="92"/>
      <c r="EYV1" s="92"/>
      <c r="EYW1" s="92"/>
      <c r="EYX1" s="92"/>
      <c r="EYY1" s="92"/>
      <c r="EYZ1" s="92"/>
      <c r="EZA1" s="92"/>
      <c r="EZB1" s="92"/>
      <c r="EZC1" s="92"/>
      <c r="EZD1" s="92"/>
      <c r="EZE1" s="92"/>
      <c r="EZF1" s="92"/>
      <c r="EZG1" s="92"/>
      <c r="EZH1" s="92"/>
      <c r="EZI1" s="92"/>
      <c r="EZJ1" s="92"/>
      <c r="EZK1" s="92"/>
      <c r="EZL1" s="92"/>
      <c r="EZM1" s="92"/>
      <c r="EZN1" s="92"/>
      <c r="EZO1" s="92"/>
      <c r="EZP1" s="92"/>
      <c r="EZQ1" s="92"/>
      <c r="EZR1" s="92"/>
      <c r="EZS1" s="92"/>
      <c r="EZT1" s="92"/>
      <c r="EZU1" s="92"/>
      <c r="EZV1" s="92"/>
      <c r="EZW1" s="92"/>
      <c r="EZX1" s="92"/>
      <c r="EZY1" s="92"/>
      <c r="EZZ1" s="92"/>
      <c r="FAA1" s="92"/>
      <c r="FAB1" s="92"/>
      <c r="FAC1" s="92"/>
      <c r="FAD1" s="92"/>
      <c r="FAE1" s="92"/>
      <c r="FAF1" s="92"/>
      <c r="FAG1" s="92"/>
      <c r="FAH1" s="92"/>
      <c r="FAI1" s="92"/>
      <c r="FAJ1" s="92"/>
      <c r="FAK1" s="92"/>
      <c r="FAL1" s="92"/>
      <c r="FAM1" s="92"/>
      <c r="FAN1" s="92"/>
      <c r="FAO1" s="92"/>
      <c r="FAP1" s="92"/>
      <c r="FAQ1" s="92"/>
      <c r="FAR1" s="92"/>
      <c r="FAS1" s="92"/>
      <c r="FAT1" s="92"/>
      <c r="FAU1" s="92"/>
      <c r="FAV1" s="92"/>
      <c r="FAW1" s="92"/>
      <c r="FAX1" s="92"/>
      <c r="FAY1" s="92"/>
      <c r="FAZ1" s="92"/>
      <c r="FBA1" s="92"/>
      <c r="FBB1" s="92"/>
      <c r="FBC1" s="92"/>
      <c r="FBD1" s="92"/>
      <c r="FBE1" s="92"/>
      <c r="FBF1" s="92"/>
      <c r="FBG1" s="92"/>
      <c r="FBH1" s="92"/>
      <c r="FBI1" s="92"/>
      <c r="FBJ1" s="92"/>
      <c r="FBK1" s="92"/>
      <c r="FBL1" s="92"/>
      <c r="FBM1" s="92"/>
      <c r="FBN1" s="92"/>
      <c r="FBO1" s="92"/>
      <c r="FBP1" s="92"/>
      <c r="FBQ1" s="92"/>
      <c r="FBR1" s="92"/>
      <c r="FBS1" s="92"/>
      <c r="FBT1" s="92"/>
      <c r="FBU1" s="92"/>
      <c r="FBV1" s="92"/>
      <c r="FBW1" s="92"/>
      <c r="FBX1" s="92"/>
      <c r="FBY1" s="92"/>
      <c r="FBZ1" s="92"/>
      <c r="FCA1" s="92"/>
      <c r="FCB1" s="92"/>
      <c r="FCC1" s="92"/>
      <c r="FCD1" s="92"/>
      <c r="FCE1" s="92"/>
      <c r="FCF1" s="92"/>
      <c r="FCG1" s="92"/>
      <c r="FCH1" s="92"/>
      <c r="FCI1" s="92"/>
      <c r="FCJ1" s="92"/>
      <c r="FCK1" s="92"/>
      <c r="FCL1" s="92"/>
      <c r="FCM1" s="92"/>
      <c r="FCN1" s="92"/>
      <c r="FCO1" s="92"/>
      <c r="FCP1" s="92"/>
      <c r="FCQ1" s="92"/>
      <c r="FCR1" s="92"/>
      <c r="FCS1" s="92"/>
      <c r="FCT1" s="92"/>
      <c r="FCU1" s="92"/>
      <c r="FCV1" s="92"/>
      <c r="FCW1" s="92"/>
      <c r="FCX1" s="92"/>
      <c r="FCY1" s="92"/>
      <c r="FCZ1" s="92"/>
      <c r="FDA1" s="92"/>
      <c r="FDB1" s="92"/>
      <c r="FDC1" s="92"/>
      <c r="FDD1" s="92"/>
      <c r="FDE1" s="92"/>
      <c r="FDF1" s="92"/>
      <c r="FDG1" s="92"/>
      <c r="FDH1" s="92"/>
      <c r="FDI1" s="92"/>
      <c r="FDJ1" s="92"/>
      <c r="FDK1" s="92"/>
      <c r="FDL1" s="92"/>
      <c r="FDM1" s="92"/>
      <c r="FDN1" s="92"/>
      <c r="FDO1" s="92"/>
      <c r="FDP1" s="92"/>
      <c r="FDQ1" s="92"/>
      <c r="FDR1" s="92"/>
      <c r="FDS1" s="92"/>
      <c r="FDT1" s="92"/>
      <c r="FDU1" s="92"/>
      <c r="FDV1" s="92"/>
      <c r="FDW1" s="92"/>
      <c r="FDX1" s="92"/>
      <c r="FDY1" s="92"/>
      <c r="FDZ1" s="92"/>
      <c r="FEA1" s="92"/>
      <c r="FEB1" s="92"/>
      <c r="FEC1" s="92"/>
      <c r="FED1" s="92"/>
      <c r="FEE1" s="92"/>
      <c r="FEF1" s="92"/>
      <c r="FEG1" s="92"/>
      <c r="FEH1" s="92"/>
      <c r="FEI1" s="92"/>
      <c r="FEJ1" s="92"/>
      <c r="FEK1" s="92"/>
      <c r="FEL1" s="92"/>
      <c r="FEM1" s="92"/>
      <c r="FEN1" s="92"/>
      <c r="FEO1" s="92"/>
      <c r="FEP1" s="92"/>
      <c r="FEQ1" s="92"/>
      <c r="FER1" s="92"/>
      <c r="FES1" s="92"/>
      <c r="FET1" s="92"/>
      <c r="FEU1" s="92"/>
      <c r="FEV1" s="92"/>
      <c r="FEW1" s="92"/>
      <c r="FEX1" s="92"/>
      <c r="FEY1" s="92"/>
      <c r="FEZ1" s="92"/>
      <c r="FFA1" s="92"/>
      <c r="FFB1" s="92"/>
      <c r="FFC1" s="92"/>
      <c r="FFD1" s="92"/>
      <c r="FFE1" s="92"/>
      <c r="FFF1" s="92"/>
      <c r="FFG1" s="92"/>
      <c r="FFH1" s="92"/>
      <c r="FFI1" s="92"/>
      <c r="FFJ1" s="92"/>
      <c r="FFK1" s="92"/>
      <c r="FFL1" s="92"/>
      <c r="FFM1" s="92"/>
      <c r="FFN1" s="92"/>
      <c r="FFO1" s="92"/>
      <c r="FFP1" s="92"/>
      <c r="FFQ1" s="92"/>
      <c r="FFR1" s="92"/>
      <c r="FFS1" s="92"/>
      <c r="FFT1" s="92"/>
      <c r="FFU1" s="92"/>
      <c r="FFV1" s="92"/>
      <c r="FFW1" s="92"/>
      <c r="FFX1" s="92"/>
      <c r="FFY1" s="92"/>
      <c r="FFZ1" s="92"/>
      <c r="FGA1" s="92"/>
      <c r="FGB1" s="92"/>
      <c r="FGC1" s="92"/>
      <c r="FGD1" s="92"/>
      <c r="FGE1" s="92"/>
      <c r="FGF1" s="92"/>
      <c r="FGG1" s="92"/>
      <c r="FGH1" s="92"/>
      <c r="FGI1" s="92"/>
      <c r="FGJ1" s="92"/>
      <c r="FGK1" s="92"/>
      <c r="FGL1" s="92"/>
      <c r="FGM1" s="92"/>
      <c r="FGN1" s="92"/>
      <c r="FGO1" s="92"/>
      <c r="FGP1" s="92"/>
      <c r="FGQ1" s="92"/>
      <c r="FGR1" s="92"/>
      <c r="FGS1" s="92"/>
      <c r="FGT1" s="92"/>
      <c r="FGU1" s="92"/>
      <c r="FGV1" s="92"/>
      <c r="FGW1" s="92"/>
      <c r="FGX1" s="92"/>
      <c r="FGY1" s="92"/>
      <c r="FGZ1" s="92"/>
      <c r="FHA1" s="92"/>
      <c r="FHB1" s="92"/>
      <c r="FHC1" s="92"/>
      <c r="FHD1" s="92"/>
      <c r="FHE1" s="92"/>
      <c r="FHF1" s="92"/>
      <c r="FHG1" s="92"/>
      <c r="FHH1" s="92"/>
      <c r="FHI1" s="92"/>
      <c r="FHJ1" s="92"/>
      <c r="FHK1" s="92"/>
      <c r="FHL1" s="92"/>
      <c r="FHM1" s="92"/>
      <c r="FHN1" s="92"/>
      <c r="FHO1" s="92"/>
      <c r="FHP1" s="92"/>
      <c r="FHQ1" s="92"/>
      <c r="FHR1" s="92"/>
      <c r="FHS1" s="92"/>
      <c r="FHT1" s="92"/>
      <c r="FHU1" s="92"/>
      <c r="FHV1" s="92"/>
      <c r="FHW1" s="92"/>
      <c r="FHX1" s="92"/>
      <c r="FHY1" s="92"/>
      <c r="FHZ1" s="92"/>
      <c r="FIA1" s="92"/>
      <c r="FIB1" s="92"/>
      <c r="FIC1" s="92"/>
      <c r="FID1" s="92"/>
      <c r="FIE1" s="92"/>
      <c r="FIF1" s="92"/>
      <c r="FIG1" s="92"/>
      <c r="FIH1" s="92"/>
      <c r="FII1" s="92"/>
      <c r="FIJ1" s="92"/>
      <c r="FIK1" s="92"/>
      <c r="FIL1" s="92"/>
      <c r="FIM1" s="92"/>
      <c r="FIN1" s="92"/>
      <c r="FIO1" s="92"/>
      <c r="FIP1" s="92"/>
      <c r="FIQ1" s="92"/>
      <c r="FIR1" s="92"/>
      <c r="FIS1" s="92"/>
      <c r="FIT1" s="92"/>
      <c r="FIU1" s="92"/>
      <c r="FIV1" s="92"/>
      <c r="FIW1" s="92"/>
      <c r="FIX1" s="92"/>
      <c r="FIY1" s="92"/>
      <c r="FIZ1" s="92"/>
      <c r="FJA1" s="92"/>
      <c r="FJB1" s="92"/>
      <c r="FJC1" s="92"/>
      <c r="FJD1" s="92"/>
      <c r="FJE1" s="92"/>
      <c r="FJF1" s="92"/>
      <c r="FJG1" s="92"/>
      <c r="FJH1" s="92"/>
      <c r="FJI1" s="92"/>
      <c r="FJJ1" s="92"/>
      <c r="FJK1" s="92"/>
      <c r="FJL1" s="92"/>
      <c r="FJM1" s="92"/>
      <c r="FJN1" s="92"/>
      <c r="FJO1" s="92"/>
      <c r="FJP1" s="92"/>
      <c r="FJQ1" s="92"/>
      <c r="FJR1" s="92"/>
      <c r="FJS1" s="92"/>
      <c r="FJT1" s="92"/>
      <c r="FJU1" s="92"/>
      <c r="FJV1" s="92"/>
      <c r="FJW1" s="92"/>
      <c r="FJX1" s="92"/>
      <c r="FJY1" s="92"/>
      <c r="FJZ1" s="92"/>
      <c r="FKA1" s="92"/>
      <c r="FKB1" s="92"/>
      <c r="FKC1" s="92"/>
      <c r="FKD1" s="92"/>
      <c r="FKE1" s="92"/>
      <c r="FKF1" s="92"/>
      <c r="FKG1" s="92"/>
      <c r="FKH1" s="92"/>
      <c r="FKI1" s="92"/>
      <c r="FKJ1" s="92"/>
      <c r="FKK1" s="92"/>
      <c r="FKL1" s="92"/>
      <c r="FKM1" s="92"/>
      <c r="FKN1" s="92"/>
      <c r="FKO1" s="92"/>
      <c r="FKP1" s="92"/>
      <c r="FKQ1" s="92"/>
      <c r="FKR1" s="92"/>
      <c r="FKS1" s="92"/>
      <c r="FKT1" s="92"/>
      <c r="FKU1" s="92"/>
      <c r="FKV1" s="92"/>
      <c r="FKW1" s="92"/>
      <c r="FKX1" s="92"/>
      <c r="FKY1" s="92"/>
      <c r="FKZ1" s="92"/>
      <c r="FLA1" s="92"/>
      <c r="FLB1" s="92"/>
      <c r="FLC1" s="92"/>
      <c r="FLD1" s="92"/>
      <c r="FLE1" s="92"/>
      <c r="FLF1" s="92"/>
      <c r="FLG1" s="92"/>
      <c r="FLH1" s="92"/>
      <c r="FLI1" s="92"/>
      <c r="FLJ1" s="92"/>
      <c r="FLK1" s="92"/>
      <c r="FLL1" s="92"/>
      <c r="FLM1" s="92"/>
      <c r="FLN1" s="92"/>
      <c r="FLO1" s="92"/>
      <c r="FLP1" s="92"/>
      <c r="FLQ1" s="92"/>
      <c r="FLR1" s="92"/>
      <c r="FLS1" s="92"/>
      <c r="FLT1" s="92"/>
      <c r="FLU1" s="92"/>
      <c r="FLV1" s="92"/>
      <c r="FLW1" s="92"/>
      <c r="FLX1" s="92"/>
      <c r="FLY1" s="92"/>
      <c r="FLZ1" s="92"/>
      <c r="FMA1" s="92"/>
      <c r="FMB1" s="92"/>
      <c r="FMC1" s="92"/>
      <c r="FMD1" s="92"/>
      <c r="FME1" s="92"/>
      <c r="FMF1" s="92"/>
      <c r="FMG1" s="92"/>
      <c r="FMH1" s="92"/>
      <c r="FMI1" s="92"/>
      <c r="FMJ1" s="92"/>
      <c r="FMK1" s="92"/>
      <c r="FML1" s="92"/>
      <c r="FMM1" s="92"/>
      <c r="FMN1" s="92"/>
      <c r="FMO1" s="92"/>
      <c r="FMP1" s="92"/>
      <c r="FMQ1" s="92"/>
      <c r="FMR1" s="92"/>
      <c r="FMS1" s="92"/>
      <c r="FMT1" s="92"/>
      <c r="FMU1" s="92"/>
      <c r="FMV1" s="92"/>
      <c r="FMW1" s="92"/>
      <c r="FMX1" s="92"/>
      <c r="FMY1" s="92"/>
      <c r="FMZ1" s="92"/>
      <c r="FNA1" s="92"/>
      <c r="FNB1" s="92"/>
      <c r="FNC1" s="92"/>
      <c r="FND1" s="92"/>
      <c r="FNE1" s="92"/>
      <c r="FNF1" s="92"/>
      <c r="FNG1" s="92"/>
      <c r="FNH1" s="92"/>
      <c r="FNI1" s="92"/>
      <c r="FNJ1" s="92"/>
      <c r="FNK1" s="92"/>
      <c r="FNL1" s="92"/>
      <c r="FNM1" s="92"/>
      <c r="FNN1" s="92"/>
      <c r="FNO1" s="92"/>
      <c r="FNP1" s="92"/>
      <c r="FNQ1" s="92"/>
      <c r="FNR1" s="92"/>
      <c r="FNS1" s="92"/>
      <c r="FNT1" s="92"/>
      <c r="FNU1" s="92"/>
      <c r="FNV1" s="92"/>
      <c r="FNW1" s="92"/>
      <c r="FNX1" s="92"/>
      <c r="FNY1" s="92"/>
      <c r="FNZ1" s="92"/>
      <c r="FOA1" s="92"/>
      <c r="FOB1" s="92"/>
      <c r="FOC1" s="92"/>
      <c r="FOD1" s="92"/>
      <c r="FOE1" s="92"/>
      <c r="FOF1" s="92"/>
      <c r="FOG1" s="92"/>
      <c r="FOH1" s="92"/>
      <c r="FOI1" s="92"/>
      <c r="FOJ1" s="92"/>
      <c r="FOK1" s="92"/>
      <c r="FOL1" s="92"/>
      <c r="FOM1" s="92"/>
      <c r="FON1" s="92"/>
      <c r="FOO1" s="92"/>
      <c r="FOP1" s="92"/>
      <c r="FOQ1" s="92"/>
      <c r="FOR1" s="92"/>
      <c r="FOS1" s="92"/>
      <c r="FOT1" s="92"/>
      <c r="FOU1" s="92"/>
      <c r="FOV1" s="92"/>
      <c r="FOW1" s="92"/>
      <c r="FOX1" s="92"/>
      <c r="FOY1" s="92"/>
      <c r="FOZ1" s="92"/>
      <c r="FPA1" s="92"/>
      <c r="FPB1" s="92"/>
      <c r="FPC1" s="92"/>
      <c r="FPD1" s="92"/>
      <c r="FPE1" s="92"/>
      <c r="FPF1" s="92"/>
      <c r="FPG1" s="92"/>
      <c r="FPH1" s="92"/>
      <c r="FPI1" s="92"/>
      <c r="FPJ1" s="92"/>
      <c r="FPK1" s="92"/>
      <c r="FPL1" s="92"/>
      <c r="FPM1" s="92"/>
      <c r="FPN1" s="92"/>
      <c r="FPO1" s="92"/>
      <c r="FPP1" s="92"/>
      <c r="FPQ1" s="92"/>
      <c r="FPR1" s="92"/>
      <c r="FPS1" s="92"/>
      <c r="FPT1" s="92"/>
      <c r="FPU1" s="92"/>
      <c r="FPV1" s="92"/>
      <c r="FPW1" s="92"/>
      <c r="FPX1" s="92"/>
      <c r="FPY1" s="92"/>
      <c r="FPZ1" s="92"/>
      <c r="FQA1" s="92"/>
      <c r="FQB1" s="92"/>
      <c r="FQC1" s="92"/>
      <c r="FQD1" s="92"/>
      <c r="FQE1" s="92"/>
      <c r="FQF1" s="92"/>
      <c r="FQG1" s="92"/>
      <c r="FQH1" s="92"/>
      <c r="FQI1" s="92"/>
      <c r="FQJ1" s="92"/>
      <c r="FQK1" s="92"/>
      <c r="FQL1" s="92"/>
      <c r="FQM1" s="92"/>
      <c r="FQN1" s="92"/>
      <c r="FQO1" s="92"/>
      <c r="FQP1" s="92"/>
      <c r="FQQ1" s="92"/>
      <c r="FQR1" s="92"/>
      <c r="FQS1" s="92"/>
      <c r="FQT1" s="92"/>
      <c r="FQU1" s="92"/>
      <c r="FQV1" s="92"/>
      <c r="FQW1" s="92"/>
      <c r="FQX1" s="92"/>
      <c r="FQY1" s="92"/>
      <c r="FQZ1" s="92"/>
      <c r="FRA1" s="92"/>
      <c r="FRB1" s="92"/>
      <c r="FRC1" s="92"/>
      <c r="FRD1" s="92"/>
      <c r="FRE1" s="92"/>
      <c r="FRF1" s="92"/>
      <c r="FRG1" s="92"/>
      <c r="FRH1" s="92"/>
      <c r="FRI1" s="92"/>
      <c r="FRJ1" s="92"/>
      <c r="FRK1" s="92"/>
      <c r="FRL1" s="92"/>
      <c r="FRM1" s="92"/>
      <c r="FRN1" s="92"/>
      <c r="FRO1" s="92"/>
      <c r="FRP1" s="92"/>
      <c r="FRQ1" s="92"/>
      <c r="FRR1" s="92"/>
      <c r="FRS1" s="92"/>
      <c r="FRT1" s="92"/>
      <c r="FRU1" s="92"/>
      <c r="FRV1" s="92"/>
      <c r="FRW1" s="92"/>
      <c r="FRX1" s="92"/>
      <c r="FRY1" s="92"/>
      <c r="FRZ1" s="92"/>
      <c r="FSA1" s="92"/>
      <c r="FSB1" s="92"/>
      <c r="FSC1" s="92"/>
      <c r="FSD1" s="92"/>
      <c r="FSE1" s="92"/>
      <c r="FSF1" s="92"/>
      <c r="FSG1" s="92"/>
      <c r="FSH1" s="92"/>
      <c r="FSI1" s="92"/>
      <c r="FSJ1" s="92"/>
      <c r="FSK1" s="92"/>
      <c r="FSL1" s="92"/>
      <c r="FSM1" s="92"/>
      <c r="FSN1" s="92"/>
      <c r="FSO1" s="92"/>
      <c r="FSP1" s="92"/>
      <c r="FSQ1" s="92"/>
      <c r="FSR1" s="92"/>
      <c r="FSS1" s="92"/>
      <c r="FST1" s="92"/>
      <c r="FSU1" s="92"/>
      <c r="FSV1" s="92"/>
      <c r="FSW1" s="92"/>
      <c r="FSX1" s="92"/>
      <c r="FSY1" s="92"/>
      <c r="FSZ1" s="92"/>
      <c r="FTA1" s="92"/>
      <c r="FTB1" s="92"/>
      <c r="FTC1" s="92"/>
      <c r="FTD1" s="92"/>
      <c r="FTE1" s="92"/>
      <c r="FTF1" s="92"/>
      <c r="FTG1" s="92"/>
      <c r="FTH1" s="92"/>
      <c r="FTI1" s="92"/>
      <c r="FTJ1" s="92"/>
      <c r="FTK1" s="92"/>
      <c r="FTL1" s="92"/>
      <c r="FTM1" s="92"/>
      <c r="FTN1" s="92"/>
      <c r="FTO1" s="92"/>
      <c r="FTP1" s="92"/>
      <c r="FTQ1" s="92"/>
      <c r="FTR1" s="92"/>
      <c r="FTS1" s="92"/>
      <c r="FTT1" s="92"/>
      <c r="FTU1" s="92"/>
      <c r="FTV1" s="92"/>
      <c r="FTW1" s="92"/>
      <c r="FTX1" s="92"/>
      <c r="FTY1" s="92"/>
      <c r="FTZ1" s="92"/>
      <c r="FUA1" s="92"/>
      <c r="FUB1" s="92"/>
      <c r="FUC1" s="92"/>
      <c r="FUD1" s="92"/>
      <c r="FUE1" s="92"/>
      <c r="FUF1" s="92"/>
      <c r="FUG1" s="92"/>
      <c r="FUH1" s="92"/>
      <c r="FUI1" s="92"/>
      <c r="FUJ1" s="92"/>
      <c r="FUK1" s="92"/>
      <c r="FUL1" s="92"/>
      <c r="FUM1" s="92"/>
      <c r="FUN1" s="92"/>
      <c r="FUO1" s="92"/>
      <c r="FUP1" s="92"/>
      <c r="FUQ1" s="92"/>
      <c r="FUR1" s="92"/>
      <c r="FUS1" s="92"/>
      <c r="FUT1" s="92"/>
      <c r="FUU1" s="92"/>
      <c r="FUV1" s="92"/>
      <c r="FUW1" s="92"/>
      <c r="FUX1" s="92"/>
      <c r="FUY1" s="92"/>
      <c r="FUZ1" s="92"/>
      <c r="FVA1" s="92"/>
      <c r="FVB1" s="92"/>
      <c r="FVC1" s="92"/>
      <c r="FVD1" s="92"/>
      <c r="FVE1" s="92"/>
      <c r="FVF1" s="92"/>
      <c r="FVG1" s="92"/>
      <c r="FVH1" s="92"/>
      <c r="FVI1" s="92"/>
      <c r="FVJ1" s="92"/>
      <c r="FVK1" s="92"/>
      <c r="FVL1" s="92"/>
      <c r="FVM1" s="92"/>
      <c r="FVN1" s="92"/>
      <c r="FVO1" s="92"/>
      <c r="FVP1" s="92"/>
      <c r="FVQ1" s="92"/>
      <c r="FVR1" s="92"/>
      <c r="FVS1" s="92"/>
      <c r="FVT1" s="92"/>
      <c r="FVU1" s="92"/>
      <c r="FVV1" s="92"/>
      <c r="FVW1" s="92"/>
      <c r="FVX1" s="92"/>
      <c r="FVY1" s="92"/>
      <c r="FVZ1" s="92"/>
      <c r="FWA1" s="92"/>
      <c r="FWB1" s="92"/>
      <c r="FWC1" s="92"/>
      <c r="FWD1" s="92"/>
      <c r="FWE1" s="92"/>
      <c r="FWF1" s="92"/>
      <c r="FWG1" s="92"/>
      <c r="FWH1" s="92"/>
      <c r="FWI1" s="92"/>
      <c r="FWJ1" s="92"/>
      <c r="FWK1" s="92"/>
      <c r="FWL1" s="92"/>
      <c r="FWM1" s="92"/>
      <c r="FWN1" s="92"/>
      <c r="FWO1" s="92"/>
      <c r="FWP1" s="92"/>
      <c r="FWQ1" s="92"/>
      <c r="FWR1" s="92"/>
      <c r="FWS1" s="92"/>
      <c r="FWT1" s="92"/>
      <c r="FWU1" s="92"/>
      <c r="FWV1" s="92"/>
      <c r="FWW1" s="92"/>
      <c r="FWX1" s="92"/>
      <c r="FWY1" s="92"/>
      <c r="FWZ1" s="92"/>
      <c r="FXA1" s="92"/>
      <c r="FXB1" s="92"/>
      <c r="FXC1" s="92"/>
      <c r="FXD1" s="92"/>
      <c r="FXE1" s="92"/>
      <c r="FXF1" s="92"/>
      <c r="FXG1" s="92"/>
      <c r="FXH1" s="92"/>
      <c r="FXI1" s="92"/>
      <c r="FXJ1" s="92"/>
      <c r="FXK1" s="92"/>
      <c r="FXL1" s="92"/>
      <c r="FXM1" s="92"/>
      <c r="FXN1" s="92"/>
      <c r="FXO1" s="92"/>
      <c r="FXP1" s="92"/>
      <c r="FXQ1" s="92"/>
      <c r="FXR1" s="92"/>
      <c r="FXS1" s="92"/>
      <c r="FXT1" s="92"/>
      <c r="FXU1" s="92"/>
      <c r="FXV1" s="92"/>
      <c r="FXW1" s="92"/>
      <c r="FXX1" s="92"/>
      <c r="FXY1" s="92"/>
      <c r="FXZ1" s="92"/>
      <c r="FYA1" s="92"/>
      <c r="FYB1" s="92"/>
      <c r="FYC1" s="92"/>
      <c r="FYD1" s="92"/>
      <c r="FYE1" s="92"/>
      <c r="FYF1" s="92"/>
      <c r="FYG1" s="92"/>
      <c r="FYH1" s="92"/>
      <c r="FYI1" s="92"/>
      <c r="FYJ1" s="92"/>
      <c r="FYK1" s="92"/>
      <c r="FYL1" s="92"/>
      <c r="FYM1" s="92"/>
      <c r="FYN1" s="92"/>
      <c r="FYO1" s="92"/>
      <c r="FYP1" s="92"/>
      <c r="FYQ1" s="92"/>
      <c r="FYR1" s="92"/>
      <c r="FYS1" s="92"/>
      <c r="FYT1" s="92"/>
      <c r="FYU1" s="92"/>
      <c r="FYV1" s="92"/>
      <c r="FYW1" s="92"/>
      <c r="FYX1" s="92"/>
      <c r="FYY1" s="92"/>
      <c r="FYZ1" s="92"/>
      <c r="FZA1" s="92"/>
      <c r="FZB1" s="92"/>
      <c r="FZC1" s="92"/>
      <c r="FZD1" s="92"/>
      <c r="FZE1" s="92"/>
      <c r="FZF1" s="92"/>
      <c r="FZG1" s="92"/>
      <c r="FZH1" s="92"/>
      <c r="FZI1" s="92"/>
      <c r="FZJ1" s="92"/>
      <c r="FZK1" s="92"/>
      <c r="FZL1" s="92"/>
      <c r="FZM1" s="92"/>
      <c r="FZN1" s="92"/>
      <c r="FZO1" s="92"/>
      <c r="FZP1" s="92"/>
      <c r="FZQ1" s="92"/>
      <c r="FZR1" s="92"/>
      <c r="FZS1" s="92"/>
      <c r="FZT1" s="92"/>
      <c r="FZU1" s="92"/>
      <c r="FZV1" s="92"/>
      <c r="FZW1" s="92"/>
      <c r="FZX1" s="92"/>
      <c r="FZY1" s="92"/>
      <c r="FZZ1" s="92"/>
      <c r="GAA1" s="92"/>
      <c r="GAB1" s="92"/>
      <c r="GAC1" s="92"/>
      <c r="GAD1" s="92"/>
      <c r="GAE1" s="92"/>
      <c r="GAF1" s="92"/>
      <c r="GAG1" s="92"/>
      <c r="GAH1" s="92"/>
      <c r="GAI1" s="92"/>
      <c r="GAJ1" s="92"/>
      <c r="GAK1" s="92"/>
      <c r="GAL1" s="92"/>
      <c r="GAM1" s="92"/>
      <c r="GAN1" s="92"/>
      <c r="GAO1" s="92"/>
      <c r="GAP1" s="92"/>
      <c r="GAQ1" s="92"/>
      <c r="GAR1" s="92"/>
      <c r="GAS1" s="92"/>
      <c r="GAT1" s="92"/>
      <c r="GAU1" s="92"/>
      <c r="GAV1" s="92"/>
      <c r="GAW1" s="92"/>
      <c r="GAX1" s="92"/>
      <c r="GAY1" s="92"/>
      <c r="GAZ1" s="92"/>
      <c r="GBA1" s="92"/>
      <c r="GBB1" s="92"/>
      <c r="GBC1" s="92"/>
      <c r="GBD1" s="92"/>
      <c r="GBE1" s="92"/>
      <c r="GBF1" s="92"/>
      <c r="GBG1" s="92"/>
      <c r="GBH1" s="92"/>
      <c r="GBI1" s="92"/>
      <c r="GBJ1" s="92"/>
      <c r="GBK1" s="92"/>
      <c r="GBL1" s="92"/>
      <c r="GBM1" s="92"/>
      <c r="GBN1" s="92"/>
      <c r="GBO1" s="92"/>
      <c r="GBP1" s="92"/>
      <c r="GBQ1" s="92"/>
      <c r="GBR1" s="92"/>
      <c r="GBS1" s="92"/>
      <c r="GBT1" s="92"/>
      <c r="GBU1" s="92"/>
      <c r="GBV1" s="92"/>
      <c r="GBW1" s="92"/>
      <c r="GBX1" s="92"/>
      <c r="GBY1" s="92"/>
      <c r="GBZ1" s="92"/>
      <c r="GCA1" s="92"/>
      <c r="GCB1" s="92"/>
      <c r="GCC1" s="92"/>
      <c r="GCD1" s="92"/>
      <c r="GCE1" s="92"/>
      <c r="GCF1" s="92"/>
      <c r="GCG1" s="92"/>
      <c r="GCH1" s="92"/>
      <c r="GCI1" s="92"/>
      <c r="GCJ1" s="92"/>
      <c r="GCK1" s="92"/>
      <c r="GCL1" s="92"/>
      <c r="GCM1" s="92"/>
      <c r="GCN1" s="92"/>
      <c r="GCO1" s="92"/>
      <c r="GCP1" s="92"/>
      <c r="GCQ1" s="92"/>
      <c r="GCR1" s="92"/>
      <c r="GCS1" s="92"/>
      <c r="GCT1" s="92"/>
      <c r="GCU1" s="92"/>
      <c r="GCV1" s="92"/>
      <c r="GCW1" s="92"/>
      <c r="GCX1" s="92"/>
      <c r="GCY1" s="92"/>
      <c r="GCZ1" s="92"/>
      <c r="GDA1" s="92"/>
      <c r="GDB1" s="92"/>
      <c r="GDC1" s="92"/>
      <c r="GDD1" s="92"/>
      <c r="GDE1" s="92"/>
      <c r="GDF1" s="92"/>
      <c r="GDG1" s="92"/>
      <c r="GDH1" s="92"/>
      <c r="GDI1" s="92"/>
      <c r="GDJ1" s="92"/>
      <c r="GDK1" s="92"/>
      <c r="GDL1" s="92"/>
      <c r="GDM1" s="92"/>
      <c r="GDN1" s="92"/>
      <c r="GDO1" s="92"/>
      <c r="GDP1" s="92"/>
      <c r="GDQ1" s="92"/>
      <c r="GDR1" s="92"/>
      <c r="GDS1" s="92"/>
      <c r="GDT1" s="92"/>
      <c r="GDU1" s="92"/>
      <c r="GDV1" s="92"/>
      <c r="GDW1" s="92"/>
      <c r="GDX1" s="92"/>
      <c r="GDY1" s="92"/>
      <c r="GDZ1" s="92"/>
      <c r="GEA1" s="92"/>
      <c r="GEB1" s="92"/>
      <c r="GEC1" s="92"/>
      <c r="GED1" s="92"/>
      <c r="GEE1" s="92"/>
      <c r="GEF1" s="92"/>
      <c r="GEG1" s="92"/>
      <c r="GEH1" s="92"/>
      <c r="GEI1" s="92"/>
      <c r="GEJ1" s="92"/>
      <c r="GEK1" s="92"/>
      <c r="GEL1" s="92"/>
      <c r="GEM1" s="92"/>
      <c r="GEN1" s="92"/>
      <c r="GEO1" s="92"/>
      <c r="GEP1" s="92"/>
      <c r="GEQ1" s="92"/>
      <c r="GER1" s="92"/>
      <c r="GES1" s="92"/>
      <c r="GET1" s="92"/>
      <c r="GEU1" s="92"/>
      <c r="GEV1" s="92"/>
      <c r="GEW1" s="92"/>
      <c r="GEX1" s="92"/>
      <c r="GEY1" s="92"/>
      <c r="GEZ1" s="92"/>
      <c r="GFA1" s="92"/>
      <c r="GFB1" s="92"/>
      <c r="GFC1" s="92"/>
      <c r="GFD1" s="92"/>
      <c r="GFE1" s="92"/>
      <c r="GFF1" s="92"/>
      <c r="GFG1" s="92"/>
      <c r="GFH1" s="92"/>
      <c r="GFI1" s="92"/>
      <c r="GFJ1" s="92"/>
      <c r="GFK1" s="92"/>
      <c r="GFL1" s="92"/>
      <c r="GFM1" s="92"/>
      <c r="GFN1" s="92"/>
      <c r="GFO1" s="92"/>
      <c r="GFP1" s="92"/>
      <c r="GFQ1" s="92"/>
      <c r="GFR1" s="92"/>
      <c r="GFS1" s="92"/>
      <c r="GFT1" s="92"/>
      <c r="GFU1" s="92"/>
      <c r="GFV1" s="92"/>
      <c r="GFW1" s="92"/>
      <c r="GFX1" s="92"/>
      <c r="GFY1" s="92"/>
      <c r="GFZ1" s="92"/>
      <c r="GGA1" s="92"/>
      <c r="GGB1" s="92"/>
      <c r="GGC1" s="92"/>
      <c r="GGD1" s="92"/>
      <c r="GGE1" s="92"/>
      <c r="GGF1" s="92"/>
      <c r="GGG1" s="92"/>
      <c r="GGH1" s="92"/>
      <c r="GGI1" s="92"/>
      <c r="GGJ1" s="92"/>
      <c r="GGK1" s="92"/>
      <c r="GGL1" s="92"/>
      <c r="GGM1" s="92"/>
      <c r="GGN1" s="92"/>
      <c r="GGO1" s="92"/>
      <c r="GGP1" s="92"/>
      <c r="GGQ1" s="92"/>
      <c r="GGR1" s="92"/>
      <c r="GGS1" s="92"/>
      <c r="GGT1" s="92"/>
      <c r="GGU1" s="92"/>
      <c r="GGV1" s="92"/>
      <c r="GGW1" s="92"/>
      <c r="GGX1" s="92"/>
      <c r="GGY1" s="92"/>
      <c r="GGZ1" s="92"/>
      <c r="GHA1" s="92"/>
      <c r="GHB1" s="92"/>
      <c r="GHC1" s="92"/>
      <c r="GHD1" s="92"/>
      <c r="GHE1" s="92"/>
      <c r="GHF1" s="92"/>
      <c r="GHG1" s="92"/>
      <c r="GHH1" s="92"/>
      <c r="GHI1" s="92"/>
      <c r="GHJ1" s="92"/>
      <c r="GHK1" s="92"/>
      <c r="GHL1" s="92"/>
      <c r="GHM1" s="92"/>
      <c r="GHN1" s="92"/>
      <c r="GHO1" s="92"/>
      <c r="GHP1" s="92"/>
      <c r="GHQ1" s="92"/>
      <c r="GHR1" s="92"/>
      <c r="GHS1" s="92"/>
      <c r="GHT1" s="92"/>
      <c r="GHU1" s="92"/>
      <c r="GHV1" s="92"/>
      <c r="GHW1" s="92"/>
      <c r="GHX1" s="92"/>
      <c r="GHY1" s="92"/>
      <c r="GHZ1" s="92"/>
      <c r="GIA1" s="92"/>
      <c r="GIB1" s="92"/>
      <c r="GIC1" s="92"/>
      <c r="GID1" s="92"/>
      <c r="GIE1" s="92"/>
      <c r="GIF1" s="92"/>
      <c r="GIG1" s="92"/>
      <c r="GIH1" s="92"/>
      <c r="GII1" s="92"/>
      <c r="GIJ1" s="92"/>
      <c r="GIK1" s="92"/>
      <c r="GIL1" s="92"/>
      <c r="GIM1" s="92"/>
      <c r="GIN1" s="92"/>
      <c r="GIO1" s="92"/>
      <c r="GIP1" s="92"/>
      <c r="GIQ1" s="92"/>
      <c r="GIR1" s="92"/>
      <c r="GIS1" s="92"/>
      <c r="GIT1" s="92"/>
      <c r="GIU1" s="92"/>
      <c r="GIV1" s="92"/>
      <c r="GIW1" s="92"/>
      <c r="GIX1" s="92"/>
      <c r="GIY1" s="92"/>
      <c r="GIZ1" s="92"/>
      <c r="GJA1" s="92"/>
      <c r="GJB1" s="92"/>
      <c r="GJC1" s="92"/>
      <c r="GJD1" s="92"/>
      <c r="GJE1" s="92"/>
      <c r="GJF1" s="92"/>
      <c r="GJG1" s="92"/>
      <c r="GJH1" s="92"/>
      <c r="GJI1" s="92"/>
      <c r="GJJ1" s="92"/>
      <c r="GJK1" s="92"/>
      <c r="GJL1" s="92"/>
      <c r="GJM1" s="92"/>
      <c r="GJN1" s="92"/>
      <c r="GJO1" s="92"/>
      <c r="GJP1" s="92"/>
      <c r="GJQ1" s="92"/>
      <c r="GJR1" s="92"/>
      <c r="GJS1" s="92"/>
      <c r="GJT1" s="92"/>
      <c r="GJU1" s="92"/>
      <c r="GJV1" s="92"/>
      <c r="GJW1" s="92"/>
      <c r="GJX1" s="92"/>
      <c r="GJY1" s="92"/>
      <c r="GJZ1" s="92"/>
      <c r="GKA1" s="92"/>
      <c r="GKB1" s="92"/>
      <c r="GKC1" s="92"/>
      <c r="GKD1" s="92"/>
      <c r="GKE1" s="92"/>
      <c r="GKF1" s="92"/>
      <c r="GKG1" s="92"/>
      <c r="GKH1" s="92"/>
      <c r="GKI1" s="92"/>
      <c r="GKJ1" s="92"/>
      <c r="GKK1" s="92"/>
      <c r="GKL1" s="92"/>
      <c r="GKM1" s="92"/>
      <c r="GKN1" s="92"/>
      <c r="GKO1" s="92"/>
      <c r="GKP1" s="92"/>
      <c r="GKQ1" s="92"/>
      <c r="GKR1" s="92"/>
      <c r="GKS1" s="92"/>
      <c r="GKT1" s="92"/>
      <c r="GKU1" s="92"/>
      <c r="GKV1" s="92"/>
      <c r="GKW1" s="92"/>
      <c r="GKX1" s="92"/>
      <c r="GKY1" s="92"/>
      <c r="GKZ1" s="92"/>
      <c r="GLA1" s="92"/>
      <c r="GLB1" s="92"/>
      <c r="GLC1" s="92"/>
      <c r="GLD1" s="92"/>
      <c r="GLE1" s="92"/>
      <c r="GLF1" s="92"/>
      <c r="GLG1" s="92"/>
      <c r="GLH1" s="92"/>
      <c r="GLI1" s="92"/>
      <c r="GLJ1" s="92"/>
      <c r="GLK1" s="92"/>
      <c r="GLL1" s="92"/>
      <c r="GLM1" s="92"/>
      <c r="GLN1" s="92"/>
      <c r="GLO1" s="92"/>
      <c r="GLP1" s="92"/>
      <c r="GLQ1" s="92"/>
      <c r="GLR1" s="92"/>
      <c r="GLS1" s="92"/>
      <c r="GLT1" s="92"/>
      <c r="GLU1" s="92"/>
      <c r="GLV1" s="92"/>
      <c r="GLW1" s="92"/>
      <c r="GLX1" s="92"/>
      <c r="GLY1" s="92"/>
      <c r="GLZ1" s="92"/>
      <c r="GMA1" s="92"/>
      <c r="GMB1" s="92"/>
      <c r="GMC1" s="92"/>
      <c r="GMD1" s="92"/>
      <c r="GME1" s="92"/>
      <c r="GMF1" s="92"/>
      <c r="GMG1" s="92"/>
      <c r="GMH1" s="92"/>
      <c r="GMI1" s="92"/>
      <c r="GMJ1" s="92"/>
      <c r="GMK1" s="92"/>
      <c r="GML1" s="92"/>
      <c r="GMM1" s="92"/>
      <c r="GMN1" s="92"/>
      <c r="GMO1" s="92"/>
      <c r="GMP1" s="92"/>
      <c r="GMQ1" s="92"/>
      <c r="GMR1" s="92"/>
      <c r="GMS1" s="92"/>
      <c r="GMT1" s="92"/>
      <c r="GMU1" s="92"/>
      <c r="GMV1" s="92"/>
      <c r="GMW1" s="92"/>
      <c r="GMX1" s="92"/>
      <c r="GMY1" s="92"/>
      <c r="GMZ1" s="92"/>
      <c r="GNA1" s="92"/>
      <c r="GNB1" s="92"/>
      <c r="GNC1" s="92"/>
      <c r="GND1" s="92"/>
      <c r="GNE1" s="92"/>
      <c r="GNF1" s="92"/>
      <c r="GNG1" s="92"/>
      <c r="GNH1" s="92"/>
      <c r="GNI1" s="92"/>
      <c r="GNJ1" s="92"/>
      <c r="GNK1" s="92"/>
      <c r="GNL1" s="92"/>
      <c r="GNM1" s="92"/>
      <c r="GNN1" s="92"/>
      <c r="GNO1" s="92"/>
      <c r="GNP1" s="92"/>
      <c r="GNQ1" s="92"/>
      <c r="GNR1" s="92"/>
      <c r="GNS1" s="92"/>
      <c r="GNT1" s="92"/>
      <c r="GNU1" s="92"/>
      <c r="GNV1" s="92"/>
      <c r="GNW1" s="92"/>
      <c r="GNX1" s="92"/>
      <c r="GNY1" s="92"/>
      <c r="GNZ1" s="92"/>
      <c r="GOA1" s="92"/>
      <c r="GOB1" s="92"/>
      <c r="GOC1" s="92"/>
      <c r="GOD1" s="92"/>
      <c r="GOE1" s="92"/>
      <c r="GOF1" s="92"/>
      <c r="GOG1" s="92"/>
      <c r="GOH1" s="92"/>
      <c r="GOI1" s="92"/>
      <c r="GOJ1" s="92"/>
      <c r="GOK1" s="92"/>
      <c r="GOL1" s="92"/>
      <c r="GOM1" s="92"/>
      <c r="GON1" s="92"/>
      <c r="GOO1" s="92"/>
      <c r="GOP1" s="92"/>
      <c r="GOQ1" s="92"/>
      <c r="GOR1" s="92"/>
      <c r="GOS1" s="92"/>
      <c r="GOT1" s="92"/>
      <c r="GOU1" s="92"/>
      <c r="GOV1" s="92"/>
      <c r="GOW1" s="92"/>
      <c r="GOX1" s="92"/>
      <c r="GOY1" s="92"/>
      <c r="GOZ1" s="92"/>
      <c r="GPA1" s="92"/>
      <c r="GPB1" s="92"/>
      <c r="GPC1" s="92"/>
      <c r="GPD1" s="92"/>
      <c r="GPE1" s="92"/>
      <c r="GPF1" s="92"/>
      <c r="GPG1" s="92"/>
      <c r="GPH1" s="92"/>
      <c r="GPI1" s="92"/>
      <c r="GPJ1" s="92"/>
      <c r="GPK1" s="92"/>
      <c r="GPL1" s="92"/>
      <c r="GPM1" s="92"/>
      <c r="GPN1" s="92"/>
      <c r="GPO1" s="92"/>
      <c r="GPP1" s="92"/>
      <c r="GPQ1" s="92"/>
      <c r="GPR1" s="92"/>
      <c r="GPS1" s="92"/>
      <c r="GPT1" s="92"/>
      <c r="GPU1" s="92"/>
      <c r="GPV1" s="92"/>
      <c r="GPW1" s="92"/>
      <c r="GPX1" s="92"/>
      <c r="GPY1" s="92"/>
      <c r="GPZ1" s="92"/>
      <c r="GQA1" s="92"/>
      <c r="GQB1" s="92"/>
      <c r="GQC1" s="92"/>
      <c r="GQD1" s="92"/>
      <c r="GQE1" s="92"/>
      <c r="GQF1" s="92"/>
      <c r="GQG1" s="92"/>
      <c r="GQH1" s="92"/>
      <c r="GQI1" s="92"/>
      <c r="GQJ1" s="92"/>
      <c r="GQK1" s="92"/>
      <c r="GQL1" s="92"/>
      <c r="GQM1" s="92"/>
      <c r="GQN1" s="92"/>
      <c r="GQO1" s="92"/>
      <c r="GQP1" s="92"/>
      <c r="GQQ1" s="92"/>
      <c r="GQR1" s="92"/>
      <c r="GQS1" s="92"/>
      <c r="GQT1" s="92"/>
      <c r="GQU1" s="92"/>
      <c r="GQV1" s="92"/>
      <c r="GQW1" s="92"/>
      <c r="GQX1" s="92"/>
      <c r="GQY1" s="92"/>
      <c r="GQZ1" s="92"/>
      <c r="GRA1" s="92"/>
      <c r="GRB1" s="92"/>
      <c r="GRC1" s="92"/>
      <c r="GRD1" s="92"/>
      <c r="GRE1" s="92"/>
      <c r="GRF1" s="92"/>
      <c r="GRG1" s="92"/>
      <c r="GRH1" s="92"/>
      <c r="GRI1" s="92"/>
      <c r="GRJ1" s="92"/>
      <c r="GRK1" s="92"/>
      <c r="GRL1" s="92"/>
      <c r="GRM1" s="92"/>
      <c r="GRN1" s="92"/>
      <c r="GRO1" s="92"/>
      <c r="GRP1" s="92"/>
      <c r="GRQ1" s="92"/>
      <c r="GRR1" s="92"/>
      <c r="GRS1" s="92"/>
      <c r="GRT1" s="92"/>
      <c r="GRU1" s="92"/>
      <c r="GRV1" s="92"/>
      <c r="GRW1" s="92"/>
      <c r="GRX1" s="92"/>
      <c r="GRY1" s="92"/>
      <c r="GRZ1" s="92"/>
      <c r="GSA1" s="92"/>
      <c r="GSB1" s="92"/>
      <c r="GSC1" s="92"/>
      <c r="GSD1" s="92"/>
      <c r="GSE1" s="92"/>
      <c r="GSF1" s="92"/>
      <c r="GSG1" s="92"/>
      <c r="GSH1" s="92"/>
      <c r="GSI1" s="92"/>
      <c r="GSJ1" s="92"/>
      <c r="GSK1" s="92"/>
      <c r="GSL1" s="92"/>
      <c r="GSM1" s="92"/>
      <c r="GSN1" s="92"/>
      <c r="GSO1" s="92"/>
      <c r="GSP1" s="92"/>
      <c r="GSQ1" s="92"/>
      <c r="GSR1" s="92"/>
      <c r="GSS1" s="92"/>
      <c r="GST1" s="92"/>
      <c r="GSU1" s="92"/>
      <c r="GSV1" s="92"/>
      <c r="GSW1" s="92"/>
      <c r="GSX1" s="92"/>
      <c r="GSY1" s="92"/>
      <c r="GSZ1" s="92"/>
      <c r="GTA1" s="92"/>
      <c r="GTB1" s="92"/>
      <c r="GTC1" s="92"/>
      <c r="GTD1" s="92"/>
      <c r="GTE1" s="92"/>
      <c r="GTF1" s="92"/>
      <c r="GTG1" s="92"/>
      <c r="GTH1" s="92"/>
      <c r="GTI1" s="92"/>
      <c r="GTJ1" s="92"/>
      <c r="GTK1" s="92"/>
      <c r="GTL1" s="92"/>
      <c r="GTM1" s="92"/>
      <c r="GTN1" s="92"/>
      <c r="GTO1" s="92"/>
      <c r="GTP1" s="92"/>
      <c r="GTQ1" s="92"/>
      <c r="GTR1" s="92"/>
      <c r="GTS1" s="92"/>
      <c r="GTT1" s="92"/>
      <c r="GTU1" s="92"/>
      <c r="GTV1" s="92"/>
      <c r="GTW1" s="92"/>
      <c r="GTX1" s="92"/>
      <c r="GTY1" s="92"/>
      <c r="GTZ1" s="92"/>
      <c r="GUA1" s="92"/>
      <c r="GUB1" s="92"/>
      <c r="GUC1" s="92"/>
      <c r="GUD1" s="92"/>
      <c r="GUE1" s="92"/>
      <c r="GUF1" s="92"/>
      <c r="GUG1" s="92"/>
      <c r="GUH1" s="92"/>
      <c r="GUI1" s="92"/>
      <c r="GUJ1" s="92"/>
      <c r="GUK1" s="92"/>
      <c r="GUL1" s="92"/>
      <c r="GUM1" s="92"/>
      <c r="GUN1" s="92"/>
      <c r="GUO1" s="92"/>
      <c r="GUP1" s="92"/>
      <c r="GUQ1" s="92"/>
      <c r="GUR1" s="92"/>
      <c r="GUS1" s="92"/>
      <c r="GUT1" s="92"/>
      <c r="GUU1" s="92"/>
      <c r="GUV1" s="92"/>
      <c r="GUW1" s="92"/>
      <c r="GUX1" s="92"/>
      <c r="GUY1" s="92"/>
      <c r="GUZ1" s="92"/>
      <c r="GVA1" s="92"/>
      <c r="GVB1" s="92"/>
      <c r="GVC1" s="92"/>
      <c r="GVD1" s="92"/>
      <c r="GVE1" s="92"/>
      <c r="GVF1" s="92"/>
      <c r="GVG1" s="92"/>
      <c r="GVH1" s="92"/>
      <c r="GVI1" s="92"/>
      <c r="GVJ1" s="92"/>
      <c r="GVK1" s="92"/>
      <c r="GVL1" s="92"/>
      <c r="GVM1" s="92"/>
      <c r="GVN1" s="92"/>
      <c r="GVO1" s="92"/>
      <c r="GVP1" s="92"/>
      <c r="GVQ1" s="92"/>
      <c r="GVR1" s="92"/>
      <c r="GVS1" s="92"/>
      <c r="GVT1" s="92"/>
      <c r="GVU1" s="92"/>
      <c r="GVV1" s="92"/>
      <c r="GVW1" s="92"/>
      <c r="GVX1" s="92"/>
      <c r="GVY1" s="92"/>
      <c r="GVZ1" s="92"/>
      <c r="GWA1" s="92"/>
      <c r="GWB1" s="92"/>
      <c r="GWC1" s="92"/>
      <c r="GWD1" s="92"/>
      <c r="GWE1" s="92"/>
      <c r="GWF1" s="92"/>
      <c r="GWG1" s="92"/>
      <c r="GWH1" s="92"/>
      <c r="GWI1" s="92"/>
      <c r="GWJ1" s="92"/>
      <c r="GWK1" s="92"/>
      <c r="GWL1" s="92"/>
      <c r="GWM1" s="92"/>
      <c r="GWN1" s="92"/>
      <c r="GWO1" s="92"/>
      <c r="GWP1" s="92"/>
      <c r="GWQ1" s="92"/>
      <c r="GWR1" s="92"/>
      <c r="GWS1" s="92"/>
      <c r="GWT1" s="92"/>
      <c r="GWU1" s="92"/>
      <c r="GWV1" s="92"/>
      <c r="GWW1" s="92"/>
      <c r="GWX1" s="92"/>
      <c r="GWY1" s="92"/>
      <c r="GWZ1" s="92"/>
      <c r="GXA1" s="92"/>
      <c r="GXB1" s="92"/>
      <c r="GXC1" s="92"/>
      <c r="GXD1" s="92"/>
      <c r="GXE1" s="92"/>
      <c r="GXF1" s="92"/>
      <c r="GXG1" s="92"/>
      <c r="GXH1" s="92"/>
      <c r="GXI1" s="92"/>
      <c r="GXJ1" s="92"/>
      <c r="GXK1" s="92"/>
      <c r="GXL1" s="92"/>
      <c r="GXM1" s="92"/>
      <c r="GXN1" s="92"/>
      <c r="GXO1" s="92"/>
      <c r="GXP1" s="92"/>
      <c r="GXQ1" s="92"/>
      <c r="GXR1" s="92"/>
      <c r="GXS1" s="92"/>
      <c r="GXT1" s="92"/>
      <c r="GXU1" s="92"/>
      <c r="GXV1" s="92"/>
      <c r="GXW1" s="92"/>
      <c r="GXX1" s="92"/>
      <c r="GXY1" s="92"/>
      <c r="GXZ1" s="92"/>
      <c r="GYA1" s="92"/>
      <c r="GYB1" s="92"/>
      <c r="GYC1" s="92"/>
      <c r="GYD1" s="92"/>
      <c r="GYE1" s="92"/>
      <c r="GYF1" s="92"/>
      <c r="GYG1" s="92"/>
      <c r="GYH1" s="92"/>
      <c r="GYI1" s="92"/>
      <c r="GYJ1" s="92"/>
      <c r="GYK1" s="92"/>
      <c r="GYL1" s="92"/>
      <c r="GYM1" s="92"/>
      <c r="GYN1" s="92"/>
      <c r="GYO1" s="92"/>
      <c r="GYP1" s="92"/>
      <c r="GYQ1" s="92"/>
      <c r="GYR1" s="92"/>
      <c r="GYS1" s="92"/>
      <c r="GYT1" s="92"/>
      <c r="GYU1" s="92"/>
      <c r="GYV1" s="92"/>
      <c r="GYW1" s="92"/>
      <c r="GYX1" s="92"/>
      <c r="GYY1" s="92"/>
      <c r="GYZ1" s="92"/>
      <c r="GZA1" s="92"/>
      <c r="GZB1" s="92"/>
      <c r="GZC1" s="92"/>
      <c r="GZD1" s="92"/>
      <c r="GZE1" s="92"/>
      <c r="GZF1" s="92"/>
      <c r="GZG1" s="92"/>
      <c r="GZH1" s="92"/>
      <c r="GZI1" s="92"/>
      <c r="GZJ1" s="92"/>
      <c r="GZK1" s="92"/>
      <c r="GZL1" s="92"/>
      <c r="GZM1" s="92"/>
      <c r="GZN1" s="92"/>
      <c r="GZO1" s="92"/>
      <c r="GZP1" s="92"/>
      <c r="GZQ1" s="92"/>
      <c r="GZR1" s="92"/>
      <c r="GZS1" s="92"/>
      <c r="GZT1" s="92"/>
      <c r="GZU1" s="92"/>
      <c r="GZV1" s="92"/>
      <c r="GZW1" s="92"/>
      <c r="GZX1" s="92"/>
      <c r="GZY1" s="92"/>
      <c r="GZZ1" s="92"/>
      <c r="HAA1" s="92"/>
      <c r="HAB1" s="92"/>
      <c r="HAC1" s="92"/>
      <c r="HAD1" s="92"/>
      <c r="HAE1" s="92"/>
      <c r="HAF1" s="92"/>
      <c r="HAG1" s="92"/>
      <c r="HAH1" s="92"/>
      <c r="HAI1" s="92"/>
      <c r="HAJ1" s="92"/>
      <c r="HAK1" s="92"/>
      <c r="HAL1" s="92"/>
      <c r="HAM1" s="92"/>
      <c r="HAN1" s="92"/>
      <c r="HAO1" s="92"/>
      <c r="HAP1" s="92"/>
      <c r="HAQ1" s="92"/>
      <c r="HAR1" s="92"/>
      <c r="HAS1" s="92"/>
      <c r="HAT1" s="92"/>
      <c r="HAU1" s="92"/>
      <c r="HAV1" s="92"/>
      <c r="HAW1" s="92"/>
      <c r="HAX1" s="92"/>
      <c r="HAY1" s="92"/>
      <c r="HAZ1" s="92"/>
      <c r="HBA1" s="92"/>
      <c r="HBB1" s="92"/>
      <c r="HBC1" s="92"/>
      <c r="HBD1" s="92"/>
      <c r="HBE1" s="92"/>
      <c r="HBF1" s="92"/>
      <c r="HBG1" s="92"/>
      <c r="HBH1" s="92"/>
      <c r="HBI1" s="92"/>
      <c r="HBJ1" s="92"/>
      <c r="HBK1" s="92"/>
      <c r="HBL1" s="92"/>
      <c r="HBM1" s="92"/>
      <c r="HBN1" s="92"/>
      <c r="HBO1" s="92"/>
      <c r="HBP1" s="92"/>
      <c r="HBQ1" s="92"/>
      <c r="HBR1" s="92"/>
      <c r="HBS1" s="92"/>
      <c r="HBT1" s="92"/>
      <c r="HBU1" s="92"/>
      <c r="HBV1" s="92"/>
      <c r="HBW1" s="92"/>
      <c r="HBX1" s="92"/>
      <c r="HBY1" s="92"/>
      <c r="HBZ1" s="92"/>
      <c r="HCA1" s="92"/>
      <c r="HCB1" s="92"/>
      <c r="HCC1" s="92"/>
      <c r="HCD1" s="92"/>
      <c r="HCE1" s="92"/>
      <c r="HCF1" s="92"/>
      <c r="HCG1" s="92"/>
      <c r="HCH1" s="92"/>
      <c r="HCI1" s="92"/>
      <c r="HCJ1" s="92"/>
      <c r="HCK1" s="92"/>
      <c r="HCL1" s="92"/>
      <c r="HCM1" s="92"/>
      <c r="HCN1" s="92"/>
      <c r="HCO1" s="92"/>
      <c r="HCP1" s="92"/>
      <c r="HCQ1" s="92"/>
      <c r="HCR1" s="92"/>
      <c r="HCS1" s="92"/>
      <c r="HCT1" s="92"/>
      <c r="HCU1" s="92"/>
      <c r="HCV1" s="92"/>
      <c r="HCW1" s="92"/>
      <c r="HCX1" s="92"/>
      <c r="HCY1" s="92"/>
      <c r="HCZ1" s="92"/>
      <c r="HDA1" s="92"/>
      <c r="HDB1" s="92"/>
      <c r="HDC1" s="92"/>
      <c r="HDD1" s="92"/>
      <c r="HDE1" s="92"/>
      <c r="HDF1" s="92"/>
      <c r="HDG1" s="92"/>
      <c r="HDH1" s="92"/>
      <c r="HDI1" s="92"/>
      <c r="HDJ1" s="92"/>
      <c r="HDK1" s="92"/>
      <c r="HDL1" s="92"/>
      <c r="HDM1" s="92"/>
      <c r="HDN1" s="92"/>
      <c r="HDO1" s="92"/>
      <c r="HDP1" s="92"/>
      <c r="HDQ1" s="92"/>
      <c r="HDR1" s="92"/>
      <c r="HDS1" s="92"/>
      <c r="HDT1" s="92"/>
      <c r="HDU1" s="92"/>
      <c r="HDV1" s="92"/>
      <c r="HDW1" s="92"/>
      <c r="HDX1" s="92"/>
      <c r="HDY1" s="92"/>
      <c r="HDZ1" s="92"/>
      <c r="HEA1" s="92"/>
      <c r="HEB1" s="92"/>
      <c r="HEC1" s="92"/>
      <c r="HED1" s="92"/>
      <c r="HEE1" s="92"/>
      <c r="HEF1" s="92"/>
      <c r="HEG1" s="92"/>
      <c r="HEH1" s="92"/>
      <c r="HEI1" s="92"/>
      <c r="HEJ1" s="92"/>
      <c r="HEK1" s="92"/>
      <c r="HEL1" s="92"/>
      <c r="HEM1" s="92"/>
      <c r="HEN1" s="92"/>
      <c r="HEO1" s="92"/>
      <c r="HEP1" s="92"/>
      <c r="HEQ1" s="92"/>
      <c r="HER1" s="92"/>
      <c r="HES1" s="92"/>
      <c r="HET1" s="92"/>
      <c r="HEU1" s="92"/>
      <c r="HEV1" s="92"/>
      <c r="HEW1" s="92"/>
      <c r="HEX1" s="92"/>
      <c r="HEY1" s="92"/>
      <c r="HEZ1" s="92"/>
      <c r="HFA1" s="92"/>
      <c r="HFB1" s="92"/>
      <c r="HFC1" s="92"/>
      <c r="HFD1" s="92"/>
      <c r="HFE1" s="92"/>
      <c r="HFF1" s="92"/>
      <c r="HFG1" s="92"/>
      <c r="HFH1" s="92"/>
      <c r="HFI1" s="92"/>
      <c r="HFJ1" s="92"/>
      <c r="HFK1" s="92"/>
      <c r="HFL1" s="92"/>
      <c r="HFM1" s="92"/>
      <c r="HFN1" s="92"/>
      <c r="HFO1" s="92"/>
      <c r="HFP1" s="92"/>
      <c r="HFQ1" s="92"/>
      <c r="HFR1" s="92"/>
      <c r="HFS1" s="92"/>
      <c r="HFT1" s="92"/>
      <c r="HFU1" s="92"/>
      <c r="HFV1" s="92"/>
      <c r="HFW1" s="92"/>
      <c r="HFX1" s="92"/>
      <c r="HFY1" s="92"/>
      <c r="HFZ1" s="92"/>
      <c r="HGA1" s="92"/>
      <c r="HGB1" s="92"/>
      <c r="HGC1" s="92"/>
      <c r="HGD1" s="92"/>
      <c r="HGE1" s="92"/>
      <c r="HGF1" s="92"/>
      <c r="HGG1" s="92"/>
      <c r="HGH1" s="92"/>
      <c r="HGI1" s="92"/>
      <c r="HGJ1" s="92"/>
      <c r="HGK1" s="92"/>
      <c r="HGL1" s="92"/>
      <c r="HGM1" s="92"/>
      <c r="HGN1" s="92"/>
      <c r="HGO1" s="92"/>
      <c r="HGP1" s="92"/>
      <c r="HGQ1" s="92"/>
      <c r="HGR1" s="92"/>
      <c r="HGS1" s="92"/>
      <c r="HGT1" s="92"/>
      <c r="HGU1" s="92"/>
      <c r="HGV1" s="92"/>
      <c r="HGW1" s="92"/>
      <c r="HGX1" s="92"/>
      <c r="HGY1" s="92"/>
      <c r="HGZ1" s="92"/>
      <c r="HHA1" s="92"/>
      <c r="HHB1" s="92"/>
      <c r="HHC1" s="92"/>
      <c r="HHD1" s="92"/>
      <c r="HHE1" s="92"/>
      <c r="HHF1" s="92"/>
      <c r="HHG1" s="92"/>
      <c r="HHH1" s="92"/>
      <c r="HHI1" s="92"/>
      <c r="HHJ1" s="92"/>
      <c r="HHK1" s="92"/>
      <c r="HHL1" s="92"/>
      <c r="HHM1" s="92"/>
      <c r="HHN1" s="92"/>
      <c r="HHO1" s="92"/>
      <c r="HHP1" s="92"/>
      <c r="HHQ1" s="92"/>
      <c r="HHR1" s="92"/>
      <c r="HHS1" s="92"/>
      <c r="HHT1" s="92"/>
      <c r="HHU1" s="92"/>
      <c r="HHV1" s="92"/>
      <c r="HHW1" s="92"/>
      <c r="HHX1" s="92"/>
      <c r="HHY1" s="92"/>
      <c r="HHZ1" s="92"/>
      <c r="HIA1" s="92"/>
      <c r="HIB1" s="92"/>
      <c r="HIC1" s="92"/>
      <c r="HID1" s="92"/>
      <c r="HIE1" s="92"/>
      <c r="HIF1" s="92"/>
      <c r="HIG1" s="92"/>
      <c r="HIH1" s="92"/>
      <c r="HII1" s="92"/>
      <c r="HIJ1" s="92"/>
      <c r="HIK1" s="92"/>
      <c r="HIL1" s="92"/>
      <c r="HIM1" s="92"/>
      <c r="HIN1" s="92"/>
      <c r="HIO1" s="92"/>
      <c r="HIP1" s="92"/>
      <c r="HIQ1" s="92"/>
      <c r="HIR1" s="92"/>
      <c r="HIS1" s="92"/>
      <c r="HIT1" s="92"/>
      <c r="HIU1" s="92"/>
      <c r="HIV1" s="92"/>
      <c r="HIW1" s="92"/>
      <c r="HIX1" s="92"/>
      <c r="HIY1" s="92"/>
      <c r="HIZ1" s="92"/>
      <c r="HJA1" s="92"/>
      <c r="HJB1" s="92"/>
      <c r="HJC1" s="92"/>
      <c r="HJD1" s="92"/>
      <c r="HJE1" s="92"/>
      <c r="HJF1" s="92"/>
      <c r="HJG1" s="92"/>
      <c r="HJH1" s="92"/>
      <c r="HJI1" s="92"/>
      <c r="HJJ1" s="92"/>
      <c r="HJK1" s="92"/>
      <c r="HJL1" s="92"/>
      <c r="HJM1" s="92"/>
      <c r="HJN1" s="92"/>
      <c r="HJO1" s="92"/>
      <c r="HJP1" s="92"/>
      <c r="HJQ1" s="92"/>
      <c r="HJR1" s="92"/>
      <c r="HJS1" s="92"/>
      <c r="HJT1" s="92"/>
      <c r="HJU1" s="92"/>
      <c r="HJV1" s="92"/>
      <c r="HJW1" s="92"/>
      <c r="HJX1" s="92"/>
      <c r="HJY1" s="92"/>
      <c r="HJZ1" s="92"/>
      <c r="HKA1" s="92"/>
      <c r="HKB1" s="92"/>
      <c r="HKC1" s="92"/>
      <c r="HKD1" s="92"/>
      <c r="HKE1" s="92"/>
      <c r="HKF1" s="92"/>
      <c r="HKG1" s="92"/>
      <c r="HKH1" s="92"/>
      <c r="HKI1" s="92"/>
      <c r="HKJ1" s="92"/>
      <c r="HKK1" s="92"/>
      <c r="HKL1" s="92"/>
      <c r="HKM1" s="92"/>
      <c r="HKN1" s="92"/>
      <c r="HKO1" s="92"/>
      <c r="HKP1" s="92"/>
      <c r="HKQ1" s="92"/>
      <c r="HKR1" s="92"/>
      <c r="HKS1" s="92"/>
      <c r="HKT1" s="92"/>
      <c r="HKU1" s="92"/>
      <c r="HKV1" s="92"/>
      <c r="HKW1" s="92"/>
      <c r="HKX1" s="92"/>
      <c r="HKY1" s="92"/>
      <c r="HKZ1" s="92"/>
      <c r="HLA1" s="92"/>
      <c r="HLB1" s="92"/>
      <c r="HLC1" s="92"/>
      <c r="HLD1" s="92"/>
      <c r="HLE1" s="92"/>
      <c r="HLF1" s="92"/>
      <c r="HLG1" s="92"/>
      <c r="HLH1" s="92"/>
      <c r="HLI1" s="92"/>
      <c r="HLJ1" s="92"/>
      <c r="HLK1" s="92"/>
      <c r="HLL1" s="92"/>
      <c r="HLM1" s="92"/>
      <c r="HLN1" s="92"/>
      <c r="HLO1" s="92"/>
      <c r="HLP1" s="92"/>
      <c r="HLQ1" s="92"/>
      <c r="HLR1" s="92"/>
      <c r="HLS1" s="92"/>
      <c r="HLT1" s="92"/>
      <c r="HLU1" s="92"/>
      <c r="HLV1" s="92"/>
      <c r="HLW1" s="92"/>
      <c r="HLX1" s="92"/>
      <c r="HLY1" s="92"/>
      <c r="HLZ1" s="92"/>
      <c r="HMA1" s="92"/>
      <c r="HMB1" s="92"/>
      <c r="HMC1" s="92"/>
      <c r="HMD1" s="92"/>
      <c r="HME1" s="92"/>
      <c r="HMF1" s="92"/>
      <c r="HMG1" s="92"/>
      <c r="HMH1" s="92"/>
      <c r="HMI1" s="92"/>
      <c r="HMJ1" s="92"/>
      <c r="HMK1" s="92"/>
      <c r="HML1" s="92"/>
      <c r="HMM1" s="92"/>
      <c r="HMN1" s="92"/>
      <c r="HMO1" s="92"/>
      <c r="HMP1" s="92"/>
      <c r="HMQ1" s="92"/>
      <c r="HMR1" s="92"/>
      <c r="HMS1" s="92"/>
      <c r="HMT1" s="92"/>
      <c r="HMU1" s="92"/>
      <c r="HMV1" s="92"/>
      <c r="HMW1" s="92"/>
      <c r="HMX1" s="92"/>
      <c r="HMY1" s="92"/>
      <c r="HMZ1" s="92"/>
      <c r="HNA1" s="92"/>
      <c r="HNB1" s="92"/>
      <c r="HNC1" s="92"/>
      <c r="HND1" s="92"/>
      <c r="HNE1" s="92"/>
      <c r="HNF1" s="92"/>
      <c r="HNG1" s="92"/>
      <c r="HNH1" s="92"/>
      <c r="HNI1" s="92"/>
      <c r="HNJ1" s="92"/>
      <c r="HNK1" s="92"/>
      <c r="HNL1" s="92"/>
      <c r="HNM1" s="92"/>
      <c r="HNN1" s="92"/>
      <c r="HNO1" s="92"/>
      <c r="HNP1" s="92"/>
      <c r="HNQ1" s="92"/>
      <c r="HNR1" s="92"/>
      <c r="HNS1" s="92"/>
      <c r="HNT1" s="92"/>
      <c r="HNU1" s="92"/>
      <c r="HNV1" s="92"/>
      <c r="HNW1" s="92"/>
      <c r="HNX1" s="92"/>
      <c r="HNY1" s="92"/>
      <c r="HNZ1" s="92"/>
      <c r="HOA1" s="92"/>
      <c r="HOB1" s="92"/>
      <c r="HOC1" s="92"/>
      <c r="HOD1" s="92"/>
      <c r="HOE1" s="92"/>
      <c r="HOF1" s="92"/>
      <c r="HOG1" s="92"/>
      <c r="HOH1" s="92"/>
      <c r="HOI1" s="92"/>
      <c r="HOJ1" s="92"/>
      <c r="HOK1" s="92"/>
      <c r="HOL1" s="92"/>
      <c r="HOM1" s="92"/>
      <c r="HON1" s="92"/>
      <c r="HOO1" s="92"/>
      <c r="HOP1" s="92"/>
      <c r="HOQ1" s="92"/>
      <c r="HOR1" s="92"/>
      <c r="HOS1" s="92"/>
      <c r="HOT1" s="92"/>
      <c r="HOU1" s="92"/>
      <c r="HOV1" s="92"/>
      <c r="HOW1" s="92"/>
      <c r="HOX1" s="92"/>
      <c r="HOY1" s="92"/>
      <c r="HOZ1" s="92"/>
      <c r="HPA1" s="92"/>
      <c r="HPB1" s="92"/>
      <c r="HPC1" s="92"/>
      <c r="HPD1" s="92"/>
      <c r="HPE1" s="92"/>
      <c r="HPF1" s="92"/>
      <c r="HPG1" s="92"/>
      <c r="HPH1" s="92"/>
      <c r="HPI1" s="92"/>
      <c r="HPJ1" s="92"/>
      <c r="HPK1" s="92"/>
      <c r="HPL1" s="92"/>
      <c r="HPM1" s="92"/>
      <c r="HPN1" s="92"/>
      <c r="HPO1" s="92"/>
      <c r="HPP1" s="92"/>
      <c r="HPQ1" s="92"/>
      <c r="HPR1" s="92"/>
      <c r="HPS1" s="92"/>
      <c r="HPT1" s="92"/>
      <c r="HPU1" s="92"/>
      <c r="HPV1" s="92"/>
      <c r="HPW1" s="92"/>
      <c r="HPX1" s="92"/>
      <c r="HPY1" s="92"/>
      <c r="HPZ1" s="92"/>
      <c r="HQA1" s="92"/>
      <c r="HQB1" s="92"/>
      <c r="HQC1" s="92"/>
      <c r="HQD1" s="92"/>
      <c r="HQE1" s="92"/>
      <c r="HQF1" s="92"/>
      <c r="HQG1" s="92"/>
      <c r="HQH1" s="92"/>
      <c r="HQI1" s="92"/>
      <c r="HQJ1" s="92"/>
      <c r="HQK1" s="92"/>
      <c r="HQL1" s="92"/>
      <c r="HQM1" s="92"/>
      <c r="HQN1" s="92"/>
      <c r="HQO1" s="92"/>
      <c r="HQP1" s="92"/>
      <c r="HQQ1" s="92"/>
      <c r="HQR1" s="92"/>
      <c r="HQS1" s="92"/>
      <c r="HQT1" s="92"/>
      <c r="HQU1" s="92"/>
      <c r="HQV1" s="92"/>
      <c r="HQW1" s="92"/>
      <c r="HQX1" s="92"/>
      <c r="HQY1" s="92"/>
      <c r="HQZ1" s="92"/>
      <c r="HRA1" s="92"/>
      <c r="HRB1" s="92"/>
      <c r="HRC1" s="92"/>
      <c r="HRD1" s="92"/>
      <c r="HRE1" s="92"/>
      <c r="HRF1" s="92"/>
      <c r="HRG1" s="92"/>
      <c r="HRH1" s="92"/>
      <c r="HRI1" s="92"/>
      <c r="HRJ1" s="92"/>
      <c r="HRK1" s="92"/>
      <c r="HRL1" s="92"/>
      <c r="HRM1" s="92"/>
      <c r="HRN1" s="92"/>
      <c r="HRO1" s="92"/>
      <c r="HRP1" s="92"/>
      <c r="HRQ1" s="92"/>
      <c r="HRR1" s="92"/>
      <c r="HRS1" s="92"/>
      <c r="HRT1" s="92"/>
      <c r="HRU1" s="92"/>
      <c r="HRV1" s="92"/>
      <c r="HRW1" s="92"/>
      <c r="HRX1" s="92"/>
      <c r="HRY1" s="92"/>
      <c r="HRZ1" s="92"/>
      <c r="HSA1" s="92"/>
      <c r="HSB1" s="92"/>
      <c r="HSC1" s="92"/>
      <c r="HSD1" s="92"/>
      <c r="HSE1" s="92"/>
      <c r="HSF1" s="92"/>
      <c r="HSG1" s="92"/>
      <c r="HSH1" s="92"/>
      <c r="HSI1" s="92"/>
      <c r="HSJ1" s="92"/>
      <c r="HSK1" s="92"/>
      <c r="HSL1" s="92"/>
      <c r="HSM1" s="92"/>
      <c r="HSN1" s="92"/>
      <c r="HSO1" s="92"/>
      <c r="HSP1" s="92"/>
      <c r="HSQ1" s="92"/>
      <c r="HSR1" s="92"/>
      <c r="HSS1" s="92"/>
      <c r="HST1" s="92"/>
      <c r="HSU1" s="92"/>
      <c r="HSV1" s="92"/>
      <c r="HSW1" s="92"/>
      <c r="HSX1" s="92"/>
      <c r="HSY1" s="92"/>
      <c r="HSZ1" s="92"/>
      <c r="HTA1" s="92"/>
      <c r="HTB1" s="92"/>
      <c r="HTC1" s="92"/>
      <c r="HTD1" s="92"/>
      <c r="HTE1" s="92"/>
      <c r="HTF1" s="92"/>
      <c r="HTG1" s="92"/>
      <c r="HTH1" s="92"/>
      <c r="HTI1" s="92"/>
      <c r="HTJ1" s="92"/>
      <c r="HTK1" s="92"/>
      <c r="HTL1" s="92"/>
      <c r="HTM1" s="92"/>
      <c r="HTN1" s="92"/>
      <c r="HTO1" s="92"/>
      <c r="HTP1" s="92"/>
      <c r="HTQ1" s="92"/>
      <c r="HTR1" s="92"/>
      <c r="HTS1" s="92"/>
      <c r="HTT1" s="92"/>
      <c r="HTU1" s="92"/>
      <c r="HTV1" s="92"/>
      <c r="HTW1" s="92"/>
      <c r="HTX1" s="92"/>
      <c r="HTY1" s="92"/>
      <c r="HTZ1" s="92"/>
      <c r="HUA1" s="92"/>
      <c r="HUB1" s="92"/>
      <c r="HUC1" s="92"/>
      <c r="HUD1" s="92"/>
      <c r="HUE1" s="92"/>
      <c r="HUF1" s="92"/>
      <c r="HUG1" s="92"/>
      <c r="HUH1" s="92"/>
      <c r="HUI1" s="92"/>
      <c r="HUJ1" s="92"/>
      <c r="HUK1" s="92"/>
      <c r="HUL1" s="92"/>
      <c r="HUM1" s="92"/>
      <c r="HUN1" s="92"/>
      <c r="HUO1" s="92"/>
      <c r="HUP1" s="92"/>
      <c r="HUQ1" s="92"/>
      <c r="HUR1" s="92"/>
      <c r="HUS1" s="92"/>
      <c r="HUT1" s="92"/>
      <c r="HUU1" s="92"/>
      <c r="HUV1" s="92"/>
      <c r="HUW1" s="92"/>
      <c r="HUX1" s="92"/>
      <c r="HUY1" s="92"/>
      <c r="HUZ1" s="92"/>
      <c r="HVA1" s="92"/>
      <c r="HVB1" s="92"/>
      <c r="HVC1" s="92"/>
      <c r="HVD1" s="92"/>
      <c r="HVE1" s="92"/>
      <c r="HVF1" s="92"/>
      <c r="HVG1" s="92"/>
      <c r="HVH1" s="92"/>
      <c r="HVI1" s="92"/>
      <c r="HVJ1" s="92"/>
      <c r="HVK1" s="92"/>
      <c r="HVL1" s="92"/>
      <c r="HVM1" s="92"/>
      <c r="HVN1" s="92"/>
      <c r="HVO1" s="92"/>
      <c r="HVP1" s="92"/>
      <c r="HVQ1" s="92"/>
      <c r="HVR1" s="92"/>
      <c r="HVS1" s="92"/>
      <c r="HVT1" s="92"/>
      <c r="HVU1" s="92"/>
      <c r="HVV1" s="92"/>
      <c r="HVW1" s="92"/>
      <c r="HVX1" s="92"/>
      <c r="HVY1" s="92"/>
      <c r="HVZ1" s="92"/>
      <c r="HWA1" s="92"/>
      <c r="HWB1" s="92"/>
      <c r="HWC1" s="92"/>
      <c r="HWD1" s="92"/>
      <c r="HWE1" s="92"/>
      <c r="HWF1" s="92"/>
      <c r="HWG1" s="92"/>
      <c r="HWH1" s="92"/>
      <c r="HWI1" s="92"/>
      <c r="HWJ1" s="92"/>
      <c r="HWK1" s="92"/>
      <c r="HWL1" s="92"/>
      <c r="HWM1" s="92"/>
      <c r="HWN1" s="92"/>
      <c r="HWO1" s="92"/>
      <c r="HWP1" s="92"/>
      <c r="HWQ1" s="92"/>
      <c r="HWR1" s="92"/>
      <c r="HWS1" s="92"/>
      <c r="HWT1" s="92"/>
      <c r="HWU1" s="92"/>
      <c r="HWV1" s="92"/>
      <c r="HWW1" s="92"/>
      <c r="HWX1" s="92"/>
      <c r="HWY1" s="92"/>
      <c r="HWZ1" s="92"/>
      <c r="HXA1" s="92"/>
      <c r="HXB1" s="92"/>
      <c r="HXC1" s="92"/>
      <c r="HXD1" s="92"/>
      <c r="HXE1" s="92"/>
      <c r="HXF1" s="92"/>
      <c r="HXG1" s="92"/>
      <c r="HXH1" s="92"/>
      <c r="HXI1" s="92"/>
      <c r="HXJ1" s="92"/>
      <c r="HXK1" s="92"/>
      <c r="HXL1" s="92"/>
      <c r="HXM1" s="92"/>
      <c r="HXN1" s="92"/>
      <c r="HXO1" s="92"/>
      <c r="HXP1" s="92"/>
      <c r="HXQ1" s="92"/>
      <c r="HXR1" s="92"/>
      <c r="HXS1" s="92"/>
      <c r="HXT1" s="92"/>
      <c r="HXU1" s="92"/>
      <c r="HXV1" s="92"/>
      <c r="HXW1" s="92"/>
      <c r="HXX1" s="92"/>
      <c r="HXY1" s="92"/>
      <c r="HXZ1" s="92"/>
      <c r="HYA1" s="92"/>
      <c r="HYB1" s="92"/>
      <c r="HYC1" s="92"/>
      <c r="HYD1" s="92"/>
      <c r="HYE1" s="92"/>
      <c r="HYF1" s="92"/>
      <c r="HYG1" s="92"/>
      <c r="HYH1" s="92"/>
      <c r="HYI1" s="92"/>
      <c r="HYJ1" s="92"/>
      <c r="HYK1" s="92"/>
      <c r="HYL1" s="92"/>
      <c r="HYM1" s="92"/>
      <c r="HYN1" s="92"/>
      <c r="HYO1" s="92"/>
      <c r="HYP1" s="92"/>
      <c r="HYQ1" s="92"/>
      <c r="HYR1" s="92"/>
      <c r="HYS1" s="92"/>
      <c r="HYT1" s="92"/>
      <c r="HYU1" s="92"/>
      <c r="HYV1" s="92"/>
      <c r="HYW1" s="92"/>
      <c r="HYX1" s="92"/>
      <c r="HYY1" s="92"/>
      <c r="HYZ1" s="92"/>
      <c r="HZA1" s="92"/>
      <c r="HZB1" s="92"/>
      <c r="HZC1" s="92"/>
      <c r="HZD1" s="92"/>
      <c r="HZE1" s="92"/>
      <c r="HZF1" s="92"/>
      <c r="HZG1" s="92"/>
      <c r="HZH1" s="92"/>
      <c r="HZI1" s="92"/>
      <c r="HZJ1" s="92"/>
      <c r="HZK1" s="92"/>
      <c r="HZL1" s="92"/>
      <c r="HZM1" s="92"/>
      <c r="HZN1" s="92"/>
      <c r="HZO1" s="92"/>
      <c r="HZP1" s="92"/>
      <c r="HZQ1" s="92"/>
      <c r="HZR1" s="92"/>
      <c r="HZS1" s="92"/>
      <c r="HZT1" s="92"/>
      <c r="HZU1" s="92"/>
      <c r="HZV1" s="92"/>
      <c r="HZW1" s="92"/>
      <c r="HZX1" s="92"/>
      <c r="HZY1" s="92"/>
      <c r="HZZ1" s="92"/>
      <c r="IAA1" s="92"/>
      <c r="IAB1" s="92"/>
      <c r="IAC1" s="92"/>
      <c r="IAD1" s="92"/>
      <c r="IAE1" s="92"/>
      <c r="IAF1" s="92"/>
      <c r="IAG1" s="92"/>
      <c r="IAH1" s="92"/>
      <c r="IAI1" s="92"/>
      <c r="IAJ1" s="92"/>
      <c r="IAK1" s="92"/>
      <c r="IAL1" s="92"/>
      <c r="IAM1" s="92"/>
      <c r="IAN1" s="92"/>
      <c r="IAO1" s="92"/>
      <c r="IAP1" s="92"/>
      <c r="IAQ1" s="92"/>
      <c r="IAR1" s="92"/>
      <c r="IAS1" s="92"/>
      <c r="IAT1" s="92"/>
      <c r="IAU1" s="92"/>
      <c r="IAV1" s="92"/>
      <c r="IAW1" s="92"/>
      <c r="IAX1" s="92"/>
      <c r="IAY1" s="92"/>
      <c r="IAZ1" s="92"/>
      <c r="IBA1" s="92"/>
      <c r="IBB1" s="92"/>
      <c r="IBC1" s="92"/>
      <c r="IBD1" s="92"/>
      <c r="IBE1" s="92"/>
      <c r="IBF1" s="92"/>
      <c r="IBG1" s="92"/>
      <c r="IBH1" s="92"/>
      <c r="IBI1" s="92"/>
      <c r="IBJ1" s="92"/>
      <c r="IBK1" s="92"/>
      <c r="IBL1" s="92"/>
      <c r="IBM1" s="92"/>
      <c r="IBN1" s="92"/>
      <c r="IBO1" s="92"/>
      <c r="IBP1" s="92"/>
      <c r="IBQ1" s="92"/>
      <c r="IBR1" s="92"/>
      <c r="IBS1" s="92"/>
      <c r="IBT1" s="92"/>
      <c r="IBU1" s="92"/>
      <c r="IBV1" s="92"/>
      <c r="IBW1" s="92"/>
      <c r="IBX1" s="92"/>
      <c r="IBY1" s="92"/>
      <c r="IBZ1" s="92"/>
      <c r="ICA1" s="92"/>
      <c r="ICB1" s="92"/>
      <c r="ICC1" s="92"/>
      <c r="ICD1" s="92"/>
      <c r="ICE1" s="92"/>
      <c r="ICF1" s="92"/>
      <c r="ICG1" s="92"/>
      <c r="ICH1" s="92"/>
      <c r="ICI1" s="92"/>
      <c r="ICJ1" s="92"/>
      <c r="ICK1" s="92"/>
      <c r="ICL1" s="92"/>
      <c r="ICM1" s="92"/>
      <c r="ICN1" s="92"/>
      <c r="ICO1" s="92"/>
      <c r="ICP1" s="92"/>
      <c r="ICQ1" s="92"/>
      <c r="ICR1" s="92"/>
      <c r="ICS1" s="92"/>
      <c r="ICT1" s="92"/>
      <c r="ICU1" s="92"/>
      <c r="ICV1" s="92"/>
      <c r="ICW1" s="92"/>
      <c r="ICX1" s="92"/>
      <c r="ICY1" s="92"/>
      <c r="ICZ1" s="92"/>
      <c r="IDA1" s="92"/>
      <c r="IDB1" s="92"/>
      <c r="IDC1" s="92"/>
      <c r="IDD1" s="92"/>
      <c r="IDE1" s="92"/>
      <c r="IDF1" s="92"/>
      <c r="IDG1" s="92"/>
      <c r="IDH1" s="92"/>
      <c r="IDI1" s="92"/>
      <c r="IDJ1" s="92"/>
      <c r="IDK1" s="92"/>
      <c r="IDL1" s="92"/>
      <c r="IDM1" s="92"/>
      <c r="IDN1" s="92"/>
      <c r="IDO1" s="92"/>
      <c r="IDP1" s="92"/>
      <c r="IDQ1" s="92"/>
      <c r="IDR1" s="92"/>
      <c r="IDS1" s="92"/>
      <c r="IDT1" s="92"/>
      <c r="IDU1" s="92"/>
      <c r="IDV1" s="92"/>
      <c r="IDW1" s="92"/>
      <c r="IDX1" s="92"/>
      <c r="IDY1" s="92"/>
      <c r="IDZ1" s="92"/>
      <c r="IEA1" s="92"/>
      <c r="IEB1" s="92"/>
      <c r="IEC1" s="92"/>
      <c r="IED1" s="92"/>
      <c r="IEE1" s="92"/>
      <c r="IEF1" s="92"/>
      <c r="IEG1" s="92"/>
      <c r="IEH1" s="92"/>
      <c r="IEI1" s="92"/>
      <c r="IEJ1" s="92"/>
      <c r="IEK1" s="92"/>
      <c r="IEL1" s="92"/>
      <c r="IEM1" s="92"/>
      <c r="IEN1" s="92"/>
      <c r="IEO1" s="92"/>
      <c r="IEP1" s="92"/>
      <c r="IEQ1" s="92"/>
      <c r="IER1" s="92"/>
      <c r="IES1" s="92"/>
      <c r="IET1" s="92"/>
      <c r="IEU1" s="92"/>
      <c r="IEV1" s="92"/>
      <c r="IEW1" s="92"/>
      <c r="IEX1" s="92"/>
      <c r="IEY1" s="92"/>
      <c r="IEZ1" s="92"/>
      <c r="IFA1" s="92"/>
      <c r="IFB1" s="92"/>
      <c r="IFC1" s="92"/>
      <c r="IFD1" s="92"/>
      <c r="IFE1" s="92"/>
      <c r="IFF1" s="92"/>
      <c r="IFG1" s="92"/>
      <c r="IFH1" s="92"/>
      <c r="IFI1" s="92"/>
      <c r="IFJ1" s="92"/>
      <c r="IFK1" s="92"/>
      <c r="IFL1" s="92"/>
      <c r="IFM1" s="92"/>
      <c r="IFN1" s="92"/>
      <c r="IFO1" s="92"/>
      <c r="IFP1" s="92"/>
      <c r="IFQ1" s="92"/>
      <c r="IFR1" s="92"/>
      <c r="IFS1" s="92"/>
      <c r="IFT1" s="92"/>
      <c r="IFU1" s="92"/>
      <c r="IFV1" s="92"/>
      <c r="IFW1" s="92"/>
      <c r="IFX1" s="92"/>
      <c r="IFY1" s="92"/>
      <c r="IFZ1" s="92"/>
      <c r="IGA1" s="92"/>
      <c r="IGB1" s="92"/>
      <c r="IGC1" s="92"/>
      <c r="IGD1" s="92"/>
      <c r="IGE1" s="92"/>
      <c r="IGF1" s="92"/>
      <c r="IGG1" s="92"/>
      <c r="IGH1" s="92"/>
      <c r="IGI1" s="92"/>
      <c r="IGJ1" s="92"/>
      <c r="IGK1" s="92"/>
      <c r="IGL1" s="92"/>
      <c r="IGM1" s="92"/>
      <c r="IGN1" s="92"/>
      <c r="IGO1" s="92"/>
      <c r="IGP1" s="92"/>
      <c r="IGQ1" s="92"/>
      <c r="IGR1" s="92"/>
      <c r="IGS1" s="92"/>
      <c r="IGT1" s="92"/>
      <c r="IGU1" s="92"/>
      <c r="IGV1" s="92"/>
      <c r="IGW1" s="92"/>
      <c r="IGX1" s="92"/>
      <c r="IGY1" s="92"/>
      <c r="IGZ1" s="92"/>
      <c r="IHA1" s="92"/>
      <c r="IHB1" s="92"/>
      <c r="IHC1" s="92"/>
      <c r="IHD1" s="92"/>
      <c r="IHE1" s="92"/>
      <c r="IHF1" s="92"/>
      <c r="IHG1" s="92"/>
      <c r="IHH1" s="92"/>
      <c r="IHI1" s="92"/>
      <c r="IHJ1" s="92"/>
      <c r="IHK1" s="92"/>
      <c r="IHL1" s="92"/>
      <c r="IHM1" s="92"/>
      <c r="IHN1" s="92"/>
      <c r="IHO1" s="92"/>
      <c r="IHP1" s="92"/>
      <c r="IHQ1" s="92"/>
      <c r="IHR1" s="92"/>
      <c r="IHS1" s="92"/>
      <c r="IHT1" s="92"/>
      <c r="IHU1" s="92"/>
      <c r="IHV1" s="92"/>
      <c r="IHW1" s="92"/>
      <c r="IHX1" s="92"/>
      <c r="IHY1" s="92"/>
      <c r="IHZ1" s="92"/>
      <c r="IIA1" s="92"/>
      <c r="IIB1" s="92"/>
      <c r="IIC1" s="92"/>
      <c r="IID1" s="92"/>
      <c r="IIE1" s="92"/>
      <c r="IIF1" s="92"/>
      <c r="IIG1" s="92"/>
      <c r="IIH1" s="92"/>
      <c r="III1" s="92"/>
      <c r="IIJ1" s="92"/>
      <c r="IIK1" s="92"/>
      <c r="IIL1" s="92"/>
      <c r="IIM1" s="92"/>
      <c r="IIN1" s="92"/>
      <c r="IIO1" s="92"/>
      <c r="IIP1" s="92"/>
      <c r="IIQ1" s="92"/>
      <c r="IIR1" s="92"/>
      <c r="IIS1" s="92"/>
      <c r="IIT1" s="92"/>
      <c r="IIU1" s="92"/>
      <c r="IIV1" s="92"/>
      <c r="IIW1" s="92"/>
      <c r="IIX1" s="92"/>
      <c r="IIY1" s="92"/>
      <c r="IIZ1" s="92"/>
      <c r="IJA1" s="92"/>
      <c r="IJB1" s="92"/>
      <c r="IJC1" s="92"/>
      <c r="IJD1" s="92"/>
      <c r="IJE1" s="92"/>
      <c r="IJF1" s="92"/>
      <c r="IJG1" s="92"/>
      <c r="IJH1" s="92"/>
      <c r="IJI1" s="92"/>
      <c r="IJJ1" s="92"/>
      <c r="IJK1" s="92"/>
      <c r="IJL1" s="92"/>
      <c r="IJM1" s="92"/>
      <c r="IJN1" s="92"/>
      <c r="IJO1" s="92"/>
      <c r="IJP1" s="92"/>
      <c r="IJQ1" s="92"/>
      <c r="IJR1" s="92"/>
      <c r="IJS1" s="92"/>
      <c r="IJT1" s="92"/>
      <c r="IJU1" s="92"/>
      <c r="IJV1" s="92"/>
      <c r="IJW1" s="92"/>
      <c r="IJX1" s="92"/>
      <c r="IJY1" s="92"/>
      <c r="IJZ1" s="92"/>
      <c r="IKA1" s="92"/>
      <c r="IKB1" s="92"/>
      <c r="IKC1" s="92"/>
      <c r="IKD1" s="92"/>
      <c r="IKE1" s="92"/>
      <c r="IKF1" s="92"/>
      <c r="IKG1" s="92"/>
      <c r="IKH1" s="92"/>
      <c r="IKI1" s="92"/>
      <c r="IKJ1" s="92"/>
      <c r="IKK1" s="92"/>
      <c r="IKL1" s="92"/>
      <c r="IKM1" s="92"/>
      <c r="IKN1" s="92"/>
      <c r="IKO1" s="92"/>
      <c r="IKP1" s="92"/>
      <c r="IKQ1" s="92"/>
      <c r="IKR1" s="92"/>
      <c r="IKS1" s="92"/>
      <c r="IKT1" s="92"/>
      <c r="IKU1" s="92"/>
      <c r="IKV1" s="92"/>
      <c r="IKW1" s="92"/>
      <c r="IKX1" s="92"/>
      <c r="IKY1" s="92"/>
      <c r="IKZ1" s="92"/>
      <c r="ILA1" s="92"/>
      <c r="ILB1" s="92"/>
      <c r="ILC1" s="92"/>
      <c r="ILD1" s="92"/>
      <c r="ILE1" s="92"/>
      <c r="ILF1" s="92"/>
      <c r="ILG1" s="92"/>
      <c r="ILH1" s="92"/>
      <c r="ILI1" s="92"/>
      <c r="ILJ1" s="92"/>
      <c r="ILK1" s="92"/>
      <c r="ILL1" s="92"/>
      <c r="ILM1" s="92"/>
      <c r="ILN1" s="92"/>
      <c r="ILO1" s="92"/>
      <c r="ILP1" s="92"/>
      <c r="ILQ1" s="92"/>
      <c r="ILR1" s="92"/>
      <c r="ILS1" s="92"/>
      <c r="ILT1" s="92"/>
      <c r="ILU1" s="92"/>
      <c r="ILV1" s="92"/>
      <c r="ILW1" s="92"/>
      <c r="ILX1" s="92"/>
      <c r="ILY1" s="92"/>
      <c r="ILZ1" s="92"/>
      <c r="IMA1" s="92"/>
      <c r="IMB1" s="92"/>
      <c r="IMC1" s="92"/>
      <c r="IMD1" s="92"/>
      <c r="IME1" s="92"/>
      <c r="IMF1" s="92"/>
      <c r="IMG1" s="92"/>
      <c r="IMH1" s="92"/>
      <c r="IMI1" s="92"/>
      <c r="IMJ1" s="92"/>
      <c r="IMK1" s="92"/>
      <c r="IML1" s="92"/>
      <c r="IMM1" s="92"/>
      <c r="IMN1" s="92"/>
      <c r="IMO1" s="92"/>
      <c r="IMP1" s="92"/>
      <c r="IMQ1" s="92"/>
      <c r="IMR1" s="92"/>
      <c r="IMS1" s="92"/>
      <c r="IMT1" s="92"/>
      <c r="IMU1" s="92"/>
      <c r="IMV1" s="92"/>
      <c r="IMW1" s="92"/>
      <c r="IMX1" s="92"/>
      <c r="IMY1" s="92"/>
      <c r="IMZ1" s="92"/>
      <c r="INA1" s="92"/>
      <c r="INB1" s="92"/>
      <c r="INC1" s="92"/>
      <c r="IND1" s="92"/>
      <c r="INE1" s="92"/>
      <c r="INF1" s="92"/>
      <c r="ING1" s="92"/>
      <c r="INH1" s="92"/>
      <c r="INI1" s="92"/>
      <c r="INJ1" s="92"/>
      <c r="INK1" s="92"/>
      <c r="INL1" s="92"/>
      <c r="INM1" s="92"/>
      <c r="INN1" s="92"/>
      <c r="INO1" s="92"/>
      <c r="INP1" s="92"/>
      <c r="INQ1" s="92"/>
      <c r="INR1" s="92"/>
      <c r="INS1" s="92"/>
      <c r="INT1" s="92"/>
      <c r="INU1" s="92"/>
      <c r="INV1" s="92"/>
      <c r="INW1" s="92"/>
      <c r="INX1" s="92"/>
      <c r="INY1" s="92"/>
      <c r="INZ1" s="92"/>
      <c r="IOA1" s="92"/>
      <c r="IOB1" s="92"/>
      <c r="IOC1" s="92"/>
      <c r="IOD1" s="92"/>
      <c r="IOE1" s="92"/>
      <c r="IOF1" s="92"/>
      <c r="IOG1" s="92"/>
      <c r="IOH1" s="92"/>
      <c r="IOI1" s="92"/>
      <c r="IOJ1" s="92"/>
      <c r="IOK1" s="92"/>
      <c r="IOL1" s="92"/>
      <c r="IOM1" s="92"/>
      <c r="ION1" s="92"/>
      <c r="IOO1" s="92"/>
      <c r="IOP1" s="92"/>
      <c r="IOQ1" s="92"/>
      <c r="IOR1" s="92"/>
      <c r="IOS1" s="92"/>
      <c r="IOT1" s="92"/>
      <c r="IOU1" s="92"/>
      <c r="IOV1" s="92"/>
      <c r="IOW1" s="92"/>
      <c r="IOX1" s="92"/>
      <c r="IOY1" s="92"/>
      <c r="IOZ1" s="92"/>
      <c r="IPA1" s="92"/>
      <c r="IPB1" s="92"/>
      <c r="IPC1" s="92"/>
      <c r="IPD1" s="92"/>
      <c r="IPE1" s="92"/>
      <c r="IPF1" s="92"/>
      <c r="IPG1" s="92"/>
      <c r="IPH1" s="92"/>
      <c r="IPI1" s="92"/>
      <c r="IPJ1" s="92"/>
      <c r="IPK1" s="92"/>
      <c r="IPL1" s="92"/>
      <c r="IPM1" s="92"/>
      <c r="IPN1" s="92"/>
      <c r="IPO1" s="92"/>
      <c r="IPP1" s="92"/>
      <c r="IPQ1" s="92"/>
      <c r="IPR1" s="92"/>
      <c r="IPS1" s="92"/>
      <c r="IPT1" s="92"/>
      <c r="IPU1" s="92"/>
      <c r="IPV1" s="92"/>
      <c r="IPW1" s="92"/>
      <c r="IPX1" s="92"/>
      <c r="IPY1" s="92"/>
      <c r="IPZ1" s="92"/>
      <c r="IQA1" s="92"/>
      <c r="IQB1" s="92"/>
      <c r="IQC1" s="92"/>
      <c r="IQD1" s="92"/>
      <c r="IQE1" s="92"/>
      <c r="IQF1" s="92"/>
      <c r="IQG1" s="92"/>
      <c r="IQH1" s="92"/>
      <c r="IQI1" s="92"/>
      <c r="IQJ1" s="92"/>
      <c r="IQK1" s="92"/>
      <c r="IQL1" s="92"/>
      <c r="IQM1" s="92"/>
      <c r="IQN1" s="92"/>
      <c r="IQO1" s="92"/>
      <c r="IQP1" s="92"/>
      <c r="IQQ1" s="92"/>
      <c r="IQR1" s="92"/>
      <c r="IQS1" s="92"/>
      <c r="IQT1" s="92"/>
      <c r="IQU1" s="92"/>
      <c r="IQV1" s="92"/>
      <c r="IQW1" s="92"/>
      <c r="IQX1" s="92"/>
      <c r="IQY1" s="92"/>
      <c r="IQZ1" s="92"/>
      <c r="IRA1" s="92"/>
      <c r="IRB1" s="92"/>
      <c r="IRC1" s="92"/>
      <c r="IRD1" s="92"/>
      <c r="IRE1" s="92"/>
      <c r="IRF1" s="92"/>
      <c r="IRG1" s="92"/>
      <c r="IRH1" s="92"/>
      <c r="IRI1" s="92"/>
      <c r="IRJ1" s="92"/>
      <c r="IRK1" s="92"/>
      <c r="IRL1" s="92"/>
      <c r="IRM1" s="92"/>
      <c r="IRN1" s="92"/>
      <c r="IRO1" s="92"/>
      <c r="IRP1" s="92"/>
      <c r="IRQ1" s="92"/>
      <c r="IRR1" s="92"/>
      <c r="IRS1" s="92"/>
      <c r="IRT1" s="92"/>
      <c r="IRU1" s="92"/>
      <c r="IRV1" s="92"/>
      <c r="IRW1" s="92"/>
      <c r="IRX1" s="92"/>
      <c r="IRY1" s="92"/>
      <c r="IRZ1" s="92"/>
      <c r="ISA1" s="92"/>
      <c r="ISB1" s="92"/>
      <c r="ISC1" s="92"/>
      <c r="ISD1" s="92"/>
      <c r="ISE1" s="92"/>
      <c r="ISF1" s="92"/>
      <c r="ISG1" s="92"/>
      <c r="ISH1" s="92"/>
      <c r="ISI1" s="92"/>
      <c r="ISJ1" s="92"/>
      <c r="ISK1" s="92"/>
      <c r="ISL1" s="92"/>
      <c r="ISM1" s="92"/>
      <c r="ISN1" s="92"/>
      <c r="ISO1" s="92"/>
      <c r="ISP1" s="92"/>
      <c r="ISQ1" s="92"/>
      <c r="ISR1" s="92"/>
      <c r="ISS1" s="92"/>
      <c r="IST1" s="92"/>
      <c r="ISU1" s="92"/>
      <c r="ISV1" s="92"/>
      <c r="ISW1" s="92"/>
      <c r="ISX1" s="92"/>
      <c r="ISY1" s="92"/>
      <c r="ISZ1" s="92"/>
      <c r="ITA1" s="92"/>
      <c r="ITB1" s="92"/>
      <c r="ITC1" s="92"/>
      <c r="ITD1" s="92"/>
      <c r="ITE1" s="92"/>
      <c r="ITF1" s="92"/>
      <c r="ITG1" s="92"/>
      <c r="ITH1" s="92"/>
      <c r="ITI1" s="92"/>
      <c r="ITJ1" s="92"/>
      <c r="ITK1" s="92"/>
      <c r="ITL1" s="92"/>
      <c r="ITM1" s="92"/>
      <c r="ITN1" s="92"/>
      <c r="ITO1" s="92"/>
      <c r="ITP1" s="92"/>
      <c r="ITQ1" s="92"/>
      <c r="ITR1" s="92"/>
      <c r="ITS1" s="92"/>
      <c r="ITT1" s="92"/>
      <c r="ITU1" s="92"/>
      <c r="ITV1" s="92"/>
      <c r="ITW1" s="92"/>
      <c r="ITX1" s="92"/>
      <c r="ITY1" s="92"/>
      <c r="ITZ1" s="92"/>
      <c r="IUA1" s="92"/>
      <c r="IUB1" s="92"/>
      <c r="IUC1" s="92"/>
      <c r="IUD1" s="92"/>
      <c r="IUE1" s="92"/>
      <c r="IUF1" s="92"/>
      <c r="IUG1" s="92"/>
      <c r="IUH1" s="92"/>
      <c r="IUI1" s="92"/>
      <c r="IUJ1" s="92"/>
      <c r="IUK1" s="92"/>
      <c r="IUL1" s="92"/>
      <c r="IUM1" s="92"/>
      <c r="IUN1" s="92"/>
      <c r="IUO1" s="92"/>
      <c r="IUP1" s="92"/>
      <c r="IUQ1" s="92"/>
      <c r="IUR1" s="92"/>
      <c r="IUS1" s="92"/>
      <c r="IUT1" s="92"/>
      <c r="IUU1" s="92"/>
      <c r="IUV1" s="92"/>
      <c r="IUW1" s="92"/>
      <c r="IUX1" s="92"/>
      <c r="IUY1" s="92"/>
      <c r="IUZ1" s="92"/>
      <c r="IVA1" s="92"/>
      <c r="IVB1" s="92"/>
      <c r="IVC1" s="92"/>
      <c r="IVD1" s="92"/>
      <c r="IVE1" s="92"/>
      <c r="IVF1" s="92"/>
      <c r="IVG1" s="92"/>
      <c r="IVH1" s="92"/>
      <c r="IVI1" s="92"/>
      <c r="IVJ1" s="92"/>
      <c r="IVK1" s="92"/>
      <c r="IVL1" s="92"/>
      <c r="IVM1" s="92"/>
      <c r="IVN1" s="92"/>
      <c r="IVO1" s="92"/>
      <c r="IVP1" s="92"/>
      <c r="IVQ1" s="92"/>
      <c r="IVR1" s="92"/>
      <c r="IVS1" s="92"/>
      <c r="IVT1" s="92"/>
      <c r="IVU1" s="92"/>
      <c r="IVV1" s="92"/>
      <c r="IVW1" s="92"/>
      <c r="IVX1" s="92"/>
      <c r="IVY1" s="92"/>
      <c r="IVZ1" s="92"/>
      <c r="IWA1" s="92"/>
      <c r="IWB1" s="92"/>
      <c r="IWC1" s="92"/>
      <c r="IWD1" s="92"/>
      <c r="IWE1" s="92"/>
      <c r="IWF1" s="92"/>
      <c r="IWG1" s="92"/>
      <c r="IWH1" s="92"/>
      <c r="IWI1" s="92"/>
      <c r="IWJ1" s="92"/>
      <c r="IWK1" s="92"/>
      <c r="IWL1" s="92"/>
      <c r="IWM1" s="92"/>
      <c r="IWN1" s="92"/>
      <c r="IWO1" s="92"/>
      <c r="IWP1" s="92"/>
      <c r="IWQ1" s="92"/>
      <c r="IWR1" s="92"/>
      <c r="IWS1" s="92"/>
      <c r="IWT1" s="92"/>
      <c r="IWU1" s="92"/>
      <c r="IWV1" s="92"/>
      <c r="IWW1" s="92"/>
      <c r="IWX1" s="92"/>
      <c r="IWY1" s="92"/>
      <c r="IWZ1" s="92"/>
      <c r="IXA1" s="92"/>
      <c r="IXB1" s="92"/>
      <c r="IXC1" s="92"/>
      <c r="IXD1" s="92"/>
      <c r="IXE1" s="92"/>
      <c r="IXF1" s="92"/>
      <c r="IXG1" s="92"/>
      <c r="IXH1" s="92"/>
      <c r="IXI1" s="92"/>
      <c r="IXJ1" s="92"/>
      <c r="IXK1" s="92"/>
      <c r="IXL1" s="92"/>
      <c r="IXM1" s="92"/>
      <c r="IXN1" s="92"/>
      <c r="IXO1" s="92"/>
      <c r="IXP1" s="92"/>
      <c r="IXQ1" s="92"/>
      <c r="IXR1" s="92"/>
      <c r="IXS1" s="92"/>
      <c r="IXT1" s="92"/>
      <c r="IXU1" s="92"/>
      <c r="IXV1" s="92"/>
      <c r="IXW1" s="92"/>
      <c r="IXX1" s="92"/>
      <c r="IXY1" s="92"/>
      <c r="IXZ1" s="92"/>
      <c r="IYA1" s="92"/>
      <c r="IYB1" s="92"/>
      <c r="IYC1" s="92"/>
      <c r="IYD1" s="92"/>
      <c r="IYE1" s="92"/>
      <c r="IYF1" s="92"/>
      <c r="IYG1" s="92"/>
      <c r="IYH1" s="92"/>
      <c r="IYI1" s="92"/>
      <c r="IYJ1" s="92"/>
      <c r="IYK1" s="92"/>
      <c r="IYL1" s="92"/>
      <c r="IYM1" s="92"/>
      <c r="IYN1" s="92"/>
      <c r="IYO1" s="92"/>
      <c r="IYP1" s="92"/>
      <c r="IYQ1" s="92"/>
      <c r="IYR1" s="92"/>
      <c r="IYS1" s="92"/>
      <c r="IYT1" s="92"/>
      <c r="IYU1" s="92"/>
      <c r="IYV1" s="92"/>
      <c r="IYW1" s="92"/>
      <c r="IYX1" s="92"/>
      <c r="IYY1" s="92"/>
      <c r="IYZ1" s="92"/>
      <c r="IZA1" s="92"/>
      <c r="IZB1" s="92"/>
      <c r="IZC1" s="92"/>
      <c r="IZD1" s="92"/>
      <c r="IZE1" s="92"/>
      <c r="IZF1" s="92"/>
      <c r="IZG1" s="92"/>
      <c r="IZH1" s="92"/>
      <c r="IZI1" s="92"/>
      <c r="IZJ1" s="92"/>
      <c r="IZK1" s="92"/>
      <c r="IZL1" s="92"/>
      <c r="IZM1" s="92"/>
      <c r="IZN1" s="92"/>
      <c r="IZO1" s="92"/>
      <c r="IZP1" s="92"/>
      <c r="IZQ1" s="92"/>
      <c r="IZR1" s="92"/>
      <c r="IZS1" s="92"/>
      <c r="IZT1" s="92"/>
      <c r="IZU1" s="92"/>
      <c r="IZV1" s="92"/>
      <c r="IZW1" s="92"/>
      <c r="IZX1" s="92"/>
      <c r="IZY1" s="92"/>
      <c r="IZZ1" s="92"/>
      <c r="JAA1" s="92"/>
      <c r="JAB1" s="92"/>
      <c r="JAC1" s="92"/>
      <c r="JAD1" s="92"/>
      <c r="JAE1" s="92"/>
      <c r="JAF1" s="92"/>
      <c r="JAG1" s="92"/>
      <c r="JAH1" s="92"/>
      <c r="JAI1" s="92"/>
      <c r="JAJ1" s="92"/>
      <c r="JAK1" s="92"/>
      <c r="JAL1" s="92"/>
      <c r="JAM1" s="92"/>
      <c r="JAN1" s="92"/>
      <c r="JAO1" s="92"/>
      <c r="JAP1" s="92"/>
      <c r="JAQ1" s="92"/>
      <c r="JAR1" s="92"/>
      <c r="JAS1" s="92"/>
      <c r="JAT1" s="92"/>
      <c r="JAU1" s="92"/>
      <c r="JAV1" s="92"/>
      <c r="JAW1" s="92"/>
      <c r="JAX1" s="92"/>
      <c r="JAY1" s="92"/>
      <c r="JAZ1" s="92"/>
      <c r="JBA1" s="92"/>
      <c r="JBB1" s="92"/>
      <c r="JBC1" s="92"/>
      <c r="JBD1" s="92"/>
      <c r="JBE1" s="92"/>
      <c r="JBF1" s="92"/>
      <c r="JBG1" s="92"/>
      <c r="JBH1" s="92"/>
      <c r="JBI1" s="92"/>
      <c r="JBJ1" s="92"/>
      <c r="JBK1" s="92"/>
      <c r="JBL1" s="92"/>
      <c r="JBM1" s="92"/>
      <c r="JBN1" s="92"/>
      <c r="JBO1" s="92"/>
      <c r="JBP1" s="92"/>
      <c r="JBQ1" s="92"/>
      <c r="JBR1" s="92"/>
      <c r="JBS1" s="92"/>
      <c r="JBT1" s="92"/>
      <c r="JBU1" s="92"/>
      <c r="JBV1" s="92"/>
      <c r="JBW1" s="92"/>
      <c r="JBX1" s="92"/>
      <c r="JBY1" s="92"/>
      <c r="JBZ1" s="92"/>
      <c r="JCA1" s="92"/>
      <c r="JCB1" s="92"/>
      <c r="JCC1" s="92"/>
      <c r="JCD1" s="92"/>
      <c r="JCE1" s="92"/>
      <c r="JCF1" s="92"/>
      <c r="JCG1" s="92"/>
      <c r="JCH1" s="92"/>
      <c r="JCI1" s="92"/>
      <c r="JCJ1" s="92"/>
      <c r="JCK1" s="92"/>
      <c r="JCL1" s="92"/>
      <c r="JCM1" s="92"/>
      <c r="JCN1" s="92"/>
      <c r="JCO1" s="92"/>
      <c r="JCP1" s="92"/>
      <c r="JCQ1" s="92"/>
      <c r="JCR1" s="92"/>
      <c r="JCS1" s="92"/>
      <c r="JCT1" s="92"/>
      <c r="JCU1" s="92"/>
      <c r="JCV1" s="92"/>
      <c r="JCW1" s="92"/>
      <c r="JCX1" s="92"/>
      <c r="JCY1" s="92"/>
      <c r="JCZ1" s="92"/>
      <c r="JDA1" s="92"/>
      <c r="JDB1" s="92"/>
      <c r="JDC1" s="92"/>
      <c r="JDD1" s="92"/>
      <c r="JDE1" s="92"/>
      <c r="JDF1" s="92"/>
      <c r="JDG1" s="92"/>
      <c r="JDH1" s="92"/>
      <c r="JDI1" s="92"/>
      <c r="JDJ1" s="92"/>
      <c r="JDK1" s="92"/>
      <c r="JDL1" s="92"/>
      <c r="JDM1" s="92"/>
      <c r="JDN1" s="92"/>
      <c r="JDO1" s="92"/>
      <c r="JDP1" s="92"/>
      <c r="JDQ1" s="92"/>
      <c r="JDR1" s="92"/>
      <c r="JDS1" s="92"/>
      <c r="JDT1" s="92"/>
      <c r="JDU1" s="92"/>
      <c r="JDV1" s="92"/>
      <c r="JDW1" s="92"/>
      <c r="JDX1" s="92"/>
      <c r="JDY1" s="92"/>
      <c r="JDZ1" s="92"/>
      <c r="JEA1" s="92"/>
      <c r="JEB1" s="92"/>
      <c r="JEC1" s="92"/>
      <c r="JED1" s="92"/>
      <c r="JEE1" s="92"/>
      <c r="JEF1" s="92"/>
      <c r="JEG1" s="92"/>
      <c r="JEH1" s="92"/>
      <c r="JEI1" s="92"/>
      <c r="JEJ1" s="92"/>
      <c r="JEK1" s="92"/>
      <c r="JEL1" s="92"/>
      <c r="JEM1" s="92"/>
      <c r="JEN1" s="92"/>
      <c r="JEO1" s="92"/>
      <c r="JEP1" s="92"/>
      <c r="JEQ1" s="92"/>
      <c r="JER1" s="92"/>
      <c r="JES1" s="92"/>
      <c r="JET1" s="92"/>
      <c r="JEU1" s="92"/>
      <c r="JEV1" s="92"/>
      <c r="JEW1" s="92"/>
      <c r="JEX1" s="92"/>
      <c r="JEY1" s="92"/>
      <c r="JEZ1" s="92"/>
      <c r="JFA1" s="92"/>
      <c r="JFB1" s="92"/>
      <c r="JFC1" s="92"/>
      <c r="JFD1" s="92"/>
      <c r="JFE1" s="92"/>
      <c r="JFF1" s="92"/>
      <c r="JFG1" s="92"/>
      <c r="JFH1" s="92"/>
      <c r="JFI1" s="92"/>
      <c r="JFJ1" s="92"/>
      <c r="JFK1" s="92"/>
      <c r="JFL1" s="92"/>
      <c r="JFM1" s="92"/>
      <c r="JFN1" s="92"/>
      <c r="JFO1" s="92"/>
      <c r="JFP1" s="92"/>
      <c r="JFQ1" s="92"/>
      <c r="JFR1" s="92"/>
      <c r="JFS1" s="92"/>
      <c r="JFT1" s="92"/>
      <c r="JFU1" s="92"/>
      <c r="JFV1" s="92"/>
      <c r="JFW1" s="92"/>
      <c r="JFX1" s="92"/>
      <c r="JFY1" s="92"/>
      <c r="JFZ1" s="92"/>
      <c r="JGA1" s="92"/>
      <c r="JGB1" s="92"/>
      <c r="JGC1" s="92"/>
      <c r="JGD1" s="92"/>
      <c r="JGE1" s="92"/>
      <c r="JGF1" s="92"/>
      <c r="JGG1" s="92"/>
      <c r="JGH1" s="92"/>
      <c r="JGI1" s="92"/>
      <c r="JGJ1" s="92"/>
      <c r="JGK1" s="92"/>
      <c r="JGL1" s="92"/>
      <c r="JGM1" s="92"/>
      <c r="JGN1" s="92"/>
      <c r="JGO1" s="92"/>
      <c r="JGP1" s="92"/>
      <c r="JGQ1" s="92"/>
      <c r="JGR1" s="92"/>
      <c r="JGS1" s="92"/>
      <c r="JGT1" s="92"/>
      <c r="JGU1" s="92"/>
      <c r="JGV1" s="92"/>
      <c r="JGW1" s="92"/>
      <c r="JGX1" s="92"/>
      <c r="JGY1" s="92"/>
      <c r="JGZ1" s="92"/>
      <c r="JHA1" s="92"/>
      <c r="JHB1" s="92"/>
      <c r="JHC1" s="92"/>
      <c r="JHD1" s="92"/>
      <c r="JHE1" s="92"/>
      <c r="JHF1" s="92"/>
      <c r="JHG1" s="92"/>
      <c r="JHH1" s="92"/>
      <c r="JHI1" s="92"/>
      <c r="JHJ1" s="92"/>
      <c r="JHK1" s="92"/>
      <c r="JHL1" s="92"/>
      <c r="JHM1" s="92"/>
      <c r="JHN1" s="92"/>
      <c r="JHO1" s="92"/>
      <c r="JHP1" s="92"/>
      <c r="JHQ1" s="92"/>
      <c r="JHR1" s="92"/>
      <c r="JHS1" s="92"/>
      <c r="JHT1" s="92"/>
      <c r="JHU1" s="92"/>
      <c r="JHV1" s="92"/>
      <c r="JHW1" s="92"/>
      <c r="JHX1" s="92"/>
      <c r="JHY1" s="92"/>
      <c r="JHZ1" s="92"/>
      <c r="JIA1" s="92"/>
      <c r="JIB1" s="92"/>
      <c r="JIC1" s="92"/>
      <c r="JID1" s="92"/>
      <c r="JIE1" s="92"/>
      <c r="JIF1" s="92"/>
      <c r="JIG1" s="92"/>
      <c r="JIH1" s="92"/>
      <c r="JII1" s="92"/>
      <c r="JIJ1" s="92"/>
      <c r="JIK1" s="92"/>
      <c r="JIL1" s="92"/>
      <c r="JIM1" s="92"/>
      <c r="JIN1" s="92"/>
      <c r="JIO1" s="92"/>
      <c r="JIP1" s="92"/>
      <c r="JIQ1" s="92"/>
      <c r="JIR1" s="92"/>
      <c r="JIS1" s="92"/>
      <c r="JIT1" s="92"/>
      <c r="JIU1" s="92"/>
      <c r="JIV1" s="92"/>
      <c r="JIW1" s="92"/>
      <c r="JIX1" s="92"/>
      <c r="JIY1" s="92"/>
      <c r="JIZ1" s="92"/>
      <c r="JJA1" s="92"/>
      <c r="JJB1" s="92"/>
      <c r="JJC1" s="92"/>
      <c r="JJD1" s="92"/>
      <c r="JJE1" s="92"/>
      <c r="JJF1" s="92"/>
      <c r="JJG1" s="92"/>
      <c r="JJH1" s="92"/>
      <c r="JJI1" s="92"/>
      <c r="JJJ1" s="92"/>
      <c r="JJK1" s="92"/>
      <c r="JJL1" s="92"/>
      <c r="JJM1" s="92"/>
      <c r="JJN1" s="92"/>
      <c r="JJO1" s="92"/>
      <c r="JJP1" s="92"/>
      <c r="JJQ1" s="92"/>
      <c r="JJR1" s="92"/>
      <c r="JJS1" s="92"/>
      <c r="JJT1" s="92"/>
      <c r="JJU1" s="92"/>
      <c r="JJV1" s="92"/>
      <c r="JJW1" s="92"/>
      <c r="JJX1" s="92"/>
      <c r="JJY1" s="92"/>
      <c r="JJZ1" s="92"/>
      <c r="JKA1" s="92"/>
      <c r="JKB1" s="92"/>
      <c r="JKC1" s="92"/>
      <c r="JKD1" s="92"/>
      <c r="JKE1" s="92"/>
      <c r="JKF1" s="92"/>
      <c r="JKG1" s="92"/>
      <c r="JKH1" s="92"/>
      <c r="JKI1" s="92"/>
      <c r="JKJ1" s="92"/>
      <c r="JKK1" s="92"/>
      <c r="JKL1" s="92"/>
      <c r="JKM1" s="92"/>
      <c r="JKN1" s="92"/>
      <c r="JKO1" s="92"/>
      <c r="JKP1" s="92"/>
      <c r="JKQ1" s="92"/>
      <c r="JKR1" s="92"/>
      <c r="JKS1" s="92"/>
      <c r="JKT1" s="92"/>
      <c r="JKU1" s="92"/>
      <c r="JKV1" s="92"/>
      <c r="JKW1" s="92"/>
      <c r="JKX1" s="92"/>
      <c r="JKY1" s="92"/>
      <c r="JKZ1" s="92"/>
      <c r="JLA1" s="92"/>
      <c r="JLB1" s="92"/>
      <c r="JLC1" s="92"/>
      <c r="JLD1" s="92"/>
      <c r="JLE1" s="92"/>
      <c r="JLF1" s="92"/>
      <c r="JLG1" s="92"/>
      <c r="JLH1" s="92"/>
      <c r="JLI1" s="92"/>
      <c r="JLJ1" s="92"/>
      <c r="JLK1" s="92"/>
      <c r="JLL1" s="92"/>
      <c r="JLM1" s="92"/>
      <c r="JLN1" s="92"/>
      <c r="JLO1" s="92"/>
      <c r="JLP1" s="92"/>
      <c r="JLQ1" s="92"/>
      <c r="JLR1" s="92"/>
      <c r="JLS1" s="92"/>
      <c r="JLT1" s="92"/>
      <c r="JLU1" s="92"/>
      <c r="JLV1" s="92"/>
      <c r="JLW1" s="92"/>
      <c r="JLX1" s="92"/>
      <c r="JLY1" s="92"/>
      <c r="JLZ1" s="92"/>
      <c r="JMA1" s="92"/>
      <c r="JMB1" s="92"/>
      <c r="JMC1" s="92"/>
      <c r="JMD1" s="92"/>
      <c r="JME1" s="92"/>
      <c r="JMF1" s="92"/>
      <c r="JMG1" s="92"/>
      <c r="JMH1" s="92"/>
      <c r="JMI1" s="92"/>
      <c r="JMJ1" s="92"/>
      <c r="JMK1" s="92"/>
      <c r="JML1" s="92"/>
      <c r="JMM1" s="92"/>
      <c r="JMN1" s="92"/>
      <c r="JMO1" s="92"/>
      <c r="JMP1" s="92"/>
      <c r="JMQ1" s="92"/>
      <c r="JMR1" s="92"/>
      <c r="JMS1" s="92"/>
      <c r="JMT1" s="92"/>
      <c r="JMU1" s="92"/>
      <c r="JMV1" s="92"/>
      <c r="JMW1" s="92"/>
      <c r="JMX1" s="92"/>
      <c r="JMY1" s="92"/>
      <c r="JMZ1" s="92"/>
      <c r="JNA1" s="92"/>
      <c r="JNB1" s="92"/>
      <c r="JNC1" s="92"/>
      <c r="JND1" s="92"/>
      <c r="JNE1" s="92"/>
      <c r="JNF1" s="92"/>
      <c r="JNG1" s="92"/>
      <c r="JNH1" s="92"/>
      <c r="JNI1" s="92"/>
      <c r="JNJ1" s="92"/>
      <c r="JNK1" s="92"/>
      <c r="JNL1" s="92"/>
      <c r="JNM1" s="92"/>
      <c r="JNN1" s="92"/>
      <c r="JNO1" s="92"/>
      <c r="JNP1" s="92"/>
      <c r="JNQ1" s="92"/>
      <c r="JNR1" s="92"/>
      <c r="JNS1" s="92"/>
      <c r="JNT1" s="92"/>
      <c r="JNU1" s="92"/>
      <c r="JNV1" s="92"/>
      <c r="JNW1" s="92"/>
      <c r="JNX1" s="92"/>
      <c r="JNY1" s="92"/>
      <c r="JNZ1" s="92"/>
      <c r="JOA1" s="92"/>
      <c r="JOB1" s="92"/>
      <c r="JOC1" s="92"/>
      <c r="JOD1" s="92"/>
      <c r="JOE1" s="92"/>
      <c r="JOF1" s="92"/>
      <c r="JOG1" s="92"/>
      <c r="JOH1" s="92"/>
      <c r="JOI1" s="92"/>
      <c r="JOJ1" s="92"/>
      <c r="JOK1" s="92"/>
      <c r="JOL1" s="92"/>
      <c r="JOM1" s="92"/>
      <c r="JON1" s="92"/>
      <c r="JOO1" s="92"/>
      <c r="JOP1" s="92"/>
      <c r="JOQ1" s="92"/>
      <c r="JOR1" s="92"/>
      <c r="JOS1" s="92"/>
      <c r="JOT1" s="92"/>
      <c r="JOU1" s="92"/>
      <c r="JOV1" s="92"/>
      <c r="JOW1" s="92"/>
      <c r="JOX1" s="92"/>
      <c r="JOY1" s="92"/>
      <c r="JOZ1" s="92"/>
      <c r="JPA1" s="92"/>
      <c r="JPB1" s="92"/>
      <c r="JPC1" s="92"/>
      <c r="JPD1" s="92"/>
      <c r="JPE1" s="92"/>
      <c r="JPF1" s="92"/>
      <c r="JPG1" s="92"/>
      <c r="JPH1" s="92"/>
      <c r="JPI1" s="92"/>
      <c r="JPJ1" s="92"/>
      <c r="JPK1" s="92"/>
      <c r="JPL1" s="92"/>
      <c r="JPM1" s="92"/>
      <c r="JPN1" s="92"/>
      <c r="JPO1" s="92"/>
      <c r="JPP1" s="92"/>
      <c r="JPQ1" s="92"/>
      <c r="JPR1" s="92"/>
      <c r="JPS1" s="92"/>
      <c r="JPT1" s="92"/>
      <c r="JPU1" s="92"/>
      <c r="JPV1" s="92"/>
      <c r="JPW1" s="92"/>
      <c r="JPX1" s="92"/>
      <c r="JPY1" s="92"/>
      <c r="JPZ1" s="92"/>
      <c r="JQA1" s="92"/>
      <c r="JQB1" s="92"/>
      <c r="JQC1" s="92"/>
      <c r="JQD1" s="92"/>
      <c r="JQE1" s="92"/>
      <c r="JQF1" s="92"/>
      <c r="JQG1" s="92"/>
      <c r="JQH1" s="92"/>
      <c r="JQI1" s="92"/>
      <c r="JQJ1" s="92"/>
      <c r="JQK1" s="92"/>
      <c r="JQL1" s="92"/>
      <c r="JQM1" s="92"/>
      <c r="JQN1" s="92"/>
      <c r="JQO1" s="92"/>
      <c r="JQP1" s="92"/>
      <c r="JQQ1" s="92"/>
      <c r="JQR1" s="92"/>
      <c r="JQS1" s="92"/>
      <c r="JQT1" s="92"/>
      <c r="JQU1" s="92"/>
      <c r="JQV1" s="92"/>
      <c r="JQW1" s="92"/>
      <c r="JQX1" s="92"/>
      <c r="JQY1" s="92"/>
      <c r="JQZ1" s="92"/>
      <c r="JRA1" s="92"/>
      <c r="JRB1" s="92"/>
      <c r="JRC1" s="92"/>
      <c r="JRD1" s="92"/>
      <c r="JRE1" s="92"/>
      <c r="JRF1" s="92"/>
      <c r="JRG1" s="92"/>
      <c r="JRH1" s="92"/>
      <c r="JRI1" s="92"/>
      <c r="JRJ1" s="92"/>
      <c r="JRK1" s="92"/>
      <c r="JRL1" s="92"/>
      <c r="JRM1" s="92"/>
      <c r="JRN1" s="92"/>
      <c r="JRO1" s="92"/>
      <c r="JRP1" s="92"/>
      <c r="JRQ1" s="92"/>
      <c r="JRR1" s="92"/>
      <c r="JRS1" s="92"/>
      <c r="JRT1" s="92"/>
      <c r="JRU1" s="92"/>
      <c r="JRV1" s="92"/>
      <c r="JRW1" s="92"/>
      <c r="JRX1" s="92"/>
      <c r="JRY1" s="92"/>
      <c r="JRZ1" s="92"/>
      <c r="JSA1" s="92"/>
      <c r="JSB1" s="92"/>
      <c r="JSC1" s="92"/>
      <c r="JSD1" s="92"/>
      <c r="JSE1" s="92"/>
      <c r="JSF1" s="92"/>
      <c r="JSG1" s="92"/>
      <c r="JSH1" s="92"/>
      <c r="JSI1" s="92"/>
      <c r="JSJ1" s="92"/>
      <c r="JSK1" s="92"/>
      <c r="JSL1" s="92"/>
      <c r="JSM1" s="92"/>
      <c r="JSN1" s="92"/>
      <c r="JSO1" s="92"/>
      <c r="JSP1" s="92"/>
      <c r="JSQ1" s="92"/>
      <c r="JSR1" s="92"/>
      <c r="JSS1" s="92"/>
      <c r="JST1" s="92"/>
      <c r="JSU1" s="92"/>
      <c r="JSV1" s="92"/>
      <c r="JSW1" s="92"/>
      <c r="JSX1" s="92"/>
      <c r="JSY1" s="92"/>
      <c r="JSZ1" s="92"/>
      <c r="JTA1" s="92"/>
      <c r="JTB1" s="92"/>
      <c r="JTC1" s="92"/>
      <c r="JTD1" s="92"/>
      <c r="JTE1" s="92"/>
      <c r="JTF1" s="92"/>
      <c r="JTG1" s="92"/>
      <c r="JTH1" s="92"/>
      <c r="JTI1" s="92"/>
      <c r="JTJ1" s="92"/>
      <c r="JTK1" s="92"/>
      <c r="JTL1" s="92"/>
      <c r="JTM1" s="92"/>
      <c r="JTN1" s="92"/>
      <c r="JTO1" s="92"/>
      <c r="JTP1" s="92"/>
      <c r="JTQ1" s="92"/>
      <c r="JTR1" s="92"/>
      <c r="JTS1" s="92"/>
      <c r="JTT1" s="92"/>
      <c r="JTU1" s="92"/>
      <c r="JTV1" s="92"/>
      <c r="JTW1" s="92"/>
      <c r="JTX1" s="92"/>
      <c r="JTY1" s="92"/>
      <c r="JTZ1" s="92"/>
      <c r="JUA1" s="92"/>
      <c r="JUB1" s="92"/>
      <c r="JUC1" s="92"/>
      <c r="JUD1" s="92"/>
      <c r="JUE1" s="92"/>
      <c r="JUF1" s="92"/>
      <c r="JUG1" s="92"/>
      <c r="JUH1" s="92"/>
      <c r="JUI1" s="92"/>
      <c r="JUJ1" s="92"/>
      <c r="JUK1" s="92"/>
      <c r="JUL1" s="92"/>
      <c r="JUM1" s="92"/>
      <c r="JUN1" s="92"/>
      <c r="JUO1" s="92"/>
      <c r="JUP1" s="92"/>
      <c r="JUQ1" s="92"/>
      <c r="JUR1" s="92"/>
      <c r="JUS1" s="92"/>
      <c r="JUT1" s="92"/>
      <c r="JUU1" s="92"/>
      <c r="JUV1" s="92"/>
      <c r="JUW1" s="92"/>
      <c r="JUX1" s="92"/>
      <c r="JUY1" s="92"/>
      <c r="JUZ1" s="92"/>
      <c r="JVA1" s="92"/>
      <c r="JVB1" s="92"/>
      <c r="JVC1" s="92"/>
      <c r="JVD1" s="92"/>
      <c r="JVE1" s="92"/>
      <c r="JVF1" s="92"/>
      <c r="JVG1" s="92"/>
      <c r="JVH1" s="92"/>
      <c r="JVI1" s="92"/>
      <c r="JVJ1" s="92"/>
      <c r="JVK1" s="92"/>
      <c r="JVL1" s="92"/>
      <c r="JVM1" s="92"/>
      <c r="JVN1" s="92"/>
      <c r="JVO1" s="92"/>
      <c r="JVP1" s="92"/>
      <c r="JVQ1" s="92"/>
      <c r="JVR1" s="92"/>
      <c r="JVS1" s="92"/>
      <c r="JVT1" s="92"/>
      <c r="JVU1" s="92"/>
      <c r="JVV1" s="92"/>
      <c r="JVW1" s="92"/>
      <c r="JVX1" s="92"/>
      <c r="JVY1" s="92"/>
      <c r="JVZ1" s="92"/>
      <c r="JWA1" s="92"/>
      <c r="JWB1" s="92"/>
      <c r="JWC1" s="92"/>
      <c r="JWD1" s="92"/>
      <c r="JWE1" s="92"/>
      <c r="JWF1" s="92"/>
      <c r="JWG1" s="92"/>
      <c r="JWH1" s="92"/>
      <c r="JWI1" s="92"/>
      <c r="JWJ1" s="92"/>
      <c r="JWK1" s="92"/>
      <c r="JWL1" s="92"/>
      <c r="JWM1" s="92"/>
      <c r="JWN1" s="92"/>
      <c r="JWO1" s="92"/>
      <c r="JWP1" s="92"/>
      <c r="JWQ1" s="92"/>
      <c r="JWR1" s="92"/>
      <c r="JWS1" s="92"/>
      <c r="JWT1" s="92"/>
      <c r="JWU1" s="92"/>
      <c r="JWV1" s="92"/>
      <c r="JWW1" s="92"/>
      <c r="JWX1" s="92"/>
      <c r="JWY1" s="92"/>
      <c r="JWZ1" s="92"/>
      <c r="JXA1" s="92"/>
      <c r="JXB1" s="92"/>
      <c r="JXC1" s="92"/>
      <c r="JXD1" s="92"/>
      <c r="JXE1" s="92"/>
      <c r="JXF1" s="92"/>
      <c r="JXG1" s="92"/>
      <c r="JXH1" s="92"/>
      <c r="JXI1" s="92"/>
      <c r="JXJ1" s="92"/>
      <c r="JXK1" s="92"/>
      <c r="JXL1" s="92"/>
      <c r="JXM1" s="92"/>
      <c r="JXN1" s="92"/>
      <c r="JXO1" s="92"/>
      <c r="JXP1" s="92"/>
      <c r="JXQ1" s="92"/>
      <c r="JXR1" s="92"/>
      <c r="JXS1" s="92"/>
      <c r="JXT1" s="92"/>
      <c r="JXU1" s="92"/>
      <c r="JXV1" s="92"/>
      <c r="JXW1" s="92"/>
      <c r="JXX1" s="92"/>
      <c r="JXY1" s="92"/>
      <c r="JXZ1" s="92"/>
      <c r="JYA1" s="92"/>
      <c r="JYB1" s="92"/>
      <c r="JYC1" s="92"/>
      <c r="JYD1" s="92"/>
      <c r="JYE1" s="92"/>
      <c r="JYF1" s="92"/>
      <c r="JYG1" s="92"/>
      <c r="JYH1" s="92"/>
      <c r="JYI1" s="92"/>
      <c r="JYJ1" s="92"/>
      <c r="JYK1" s="92"/>
      <c r="JYL1" s="92"/>
      <c r="JYM1" s="92"/>
      <c r="JYN1" s="92"/>
      <c r="JYO1" s="92"/>
      <c r="JYP1" s="92"/>
      <c r="JYQ1" s="92"/>
      <c r="JYR1" s="92"/>
      <c r="JYS1" s="92"/>
      <c r="JYT1" s="92"/>
      <c r="JYU1" s="92"/>
      <c r="JYV1" s="92"/>
      <c r="JYW1" s="92"/>
      <c r="JYX1" s="92"/>
      <c r="JYY1" s="92"/>
      <c r="JYZ1" s="92"/>
      <c r="JZA1" s="92"/>
      <c r="JZB1" s="92"/>
      <c r="JZC1" s="92"/>
      <c r="JZD1" s="92"/>
      <c r="JZE1" s="92"/>
      <c r="JZF1" s="92"/>
      <c r="JZG1" s="92"/>
      <c r="JZH1" s="92"/>
      <c r="JZI1" s="92"/>
      <c r="JZJ1" s="92"/>
      <c r="JZK1" s="92"/>
      <c r="JZL1" s="92"/>
      <c r="JZM1" s="92"/>
      <c r="JZN1" s="92"/>
      <c r="JZO1" s="92"/>
      <c r="JZP1" s="92"/>
      <c r="JZQ1" s="92"/>
      <c r="JZR1" s="92"/>
      <c r="JZS1" s="92"/>
      <c r="JZT1" s="92"/>
      <c r="JZU1" s="92"/>
      <c r="JZV1" s="92"/>
      <c r="JZW1" s="92"/>
      <c r="JZX1" s="92"/>
      <c r="JZY1" s="92"/>
      <c r="JZZ1" s="92"/>
      <c r="KAA1" s="92"/>
      <c r="KAB1" s="92"/>
      <c r="KAC1" s="92"/>
      <c r="KAD1" s="92"/>
      <c r="KAE1" s="92"/>
      <c r="KAF1" s="92"/>
      <c r="KAG1" s="92"/>
      <c r="KAH1" s="92"/>
      <c r="KAI1" s="92"/>
      <c r="KAJ1" s="92"/>
      <c r="KAK1" s="92"/>
      <c r="KAL1" s="92"/>
      <c r="KAM1" s="92"/>
      <c r="KAN1" s="92"/>
      <c r="KAO1" s="92"/>
      <c r="KAP1" s="92"/>
      <c r="KAQ1" s="92"/>
      <c r="KAR1" s="92"/>
      <c r="KAS1" s="92"/>
      <c r="KAT1" s="92"/>
      <c r="KAU1" s="92"/>
      <c r="KAV1" s="92"/>
      <c r="KAW1" s="92"/>
      <c r="KAX1" s="92"/>
      <c r="KAY1" s="92"/>
      <c r="KAZ1" s="92"/>
      <c r="KBA1" s="92"/>
      <c r="KBB1" s="92"/>
      <c r="KBC1" s="92"/>
      <c r="KBD1" s="92"/>
      <c r="KBE1" s="92"/>
      <c r="KBF1" s="92"/>
      <c r="KBG1" s="92"/>
      <c r="KBH1" s="92"/>
      <c r="KBI1" s="92"/>
      <c r="KBJ1" s="92"/>
      <c r="KBK1" s="92"/>
      <c r="KBL1" s="92"/>
      <c r="KBM1" s="92"/>
      <c r="KBN1" s="92"/>
      <c r="KBO1" s="92"/>
      <c r="KBP1" s="92"/>
      <c r="KBQ1" s="92"/>
      <c r="KBR1" s="92"/>
      <c r="KBS1" s="92"/>
      <c r="KBT1" s="92"/>
      <c r="KBU1" s="92"/>
      <c r="KBV1" s="92"/>
      <c r="KBW1" s="92"/>
      <c r="KBX1" s="92"/>
      <c r="KBY1" s="92"/>
      <c r="KBZ1" s="92"/>
      <c r="KCA1" s="92"/>
      <c r="KCB1" s="92"/>
      <c r="KCC1" s="92"/>
      <c r="KCD1" s="92"/>
      <c r="KCE1" s="92"/>
      <c r="KCF1" s="92"/>
      <c r="KCG1" s="92"/>
      <c r="KCH1" s="92"/>
      <c r="KCI1" s="92"/>
      <c r="KCJ1" s="92"/>
      <c r="KCK1" s="92"/>
      <c r="KCL1" s="92"/>
      <c r="KCM1" s="92"/>
      <c r="KCN1" s="92"/>
      <c r="KCO1" s="92"/>
      <c r="KCP1" s="92"/>
      <c r="KCQ1" s="92"/>
      <c r="KCR1" s="92"/>
      <c r="KCS1" s="92"/>
      <c r="KCT1" s="92"/>
      <c r="KCU1" s="92"/>
      <c r="KCV1" s="92"/>
      <c r="KCW1" s="92"/>
      <c r="KCX1" s="92"/>
      <c r="KCY1" s="92"/>
      <c r="KCZ1" s="92"/>
      <c r="KDA1" s="92"/>
      <c r="KDB1" s="92"/>
      <c r="KDC1" s="92"/>
      <c r="KDD1" s="92"/>
      <c r="KDE1" s="92"/>
      <c r="KDF1" s="92"/>
      <c r="KDG1" s="92"/>
      <c r="KDH1" s="92"/>
      <c r="KDI1" s="92"/>
      <c r="KDJ1" s="92"/>
      <c r="KDK1" s="92"/>
      <c r="KDL1" s="92"/>
      <c r="KDM1" s="92"/>
      <c r="KDN1" s="92"/>
      <c r="KDO1" s="92"/>
      <c r="KDP1" s="92"/>
      <c r="KDQ1" s="92"/>
      <c r="KDR1" s="92"/>
      <c r="KDS1" s="92"/>
      <c r="KDT1" s="92"/>
      <c r="KDU1" s="92"/>
      <c r="KDV1" s="92"/>
      <c r="KDW1" s="92"/>
      <c r="KDX1" s="92"/>
      <c r="KDY1" s="92"/>
      <c r="KDZ1" s="92"/>
      <c r="KEA1" s="92"/>
      <c r="KEB1" s="92"/>
      <c r="KEC1" s="92"/>
      <c r="KED1" s="92"/>
      <c r="KEE1" s="92"/>
      <c r="KEF1" s="92"/>
      <c r="KEG1" s="92"/>
      <c r="KEH1" s="92"/>
      <c r="KEI1" s="92"/>
      <c r="KEJ1" s="92"/>
      <c r="KEK1" s="92"/>
      <c r="KEL1" s="92"/>
      <c r="KEM1" s="92"/>
      <c r="KEN1" s="92"/>
      <c r="KEO1" s="92"/>
      <c r="KEP1" s="92"/>
      <c r="KEQ1" s="92"/>
      <c r="KER1" s="92"/>
      <c r="KES1" s="92"/>
      <c r="KET1" s="92"/>
      <c r="KEU1" s="92"/>
      <c r="KEV1" s="92"/>
      <c r="KEW1" s="92"/>
      <c r="KEX1" s="92"/>
      <c r="KEY1" s="92"/>
      <c r="KEZ1" s="92"/>
      <c r="KFA1" s="92"/>
      <c r="KFB1" s="92"/>
      <c r="KFC1" s="92"/>
      <c r="KFD1" s="92"/>
      <c r="KFE1" s="92"/>
      <c r="KFF1" s="92"/>
      <c r="KFG1" s="92"/>
      <c r="KFH1" s="92"/>
      <c r="KFI1" s="92"/>
      <c r="KFJ1" s="92"/>
      <c r="KFK1" s="92"/>
      <c r="KFL1" s="92"/>
      <c r="KFM1" s="92"/>
      <c r="KFN1" s="92"/>
      <c r="KFO1" s="92"/>
      <c r="KFP1" s="92"/>
      <c r="KFQ1" s="92"/>
      <c r="KFR1" s="92"/>
      <c r="KFS1" s="92"/>
      <c r="KFT1" s="92"/>
      <c r="KFU1" s="92"/>
      <c r="KFV1" s="92"/>
      <c r="KFW1" s="92"/>
      <c r="KFX1" s="92"/>
      <c r="KFY1" s="92"/>
      <c r="KFZ1" s="92"/>
      <c r="KGA1" s="92"/>
      <c r="KGB1" s="92"/>
      <c r="KGC1" s="92"/>
      <c r="KGD1" s="92"/>
      <c r="KGE1" s="92"/>
      <c r="KGF1" s="92"/>
      <c r="KGG1" s="92"/>
      <c r="KGH1" s="92"/>
      <c r="KGI1" s="92"/>
      <c r="KGJ1" s="92"/>
      <c r="KGK1" s="92"/>
      <c r="KGL1" s="92"/>
      <c r="KGM1" s="92"/>
      <c r="KGN1" s="92"/>
      <c r="KGO1" s="92"/>
      <c r="KGP1" s="92"/>
      <c r="KGQ1" s="92"/>
      <c r="KGR1" s="92"/>
      <c r="KGS1" s="92"/>
      <c r="KGT1" s="92"/>
      <c r="KGU1" s="92"/>
      <c r="KGV1" s="92"/>
      <c r="KGW1" s="92"/>
      <c r="KGX1" s="92"/>
      <c r="KGY1" s="92"/>
      <c r="KGZ1" s="92"/>
      <c r="KHA1" s="92"/>
      <c r="KHB1" s="92"/>
      <c r="KHC1" s="92"/>
      <c r="KHD1" s="92"/>
      <c r="KHE1" s="92"/>
      <c r="KHF1" s="92"/>
      <c r="KHG1" s="92"/>
      <c r="KHH1" s="92"/>
      <c r="KHI1" s="92"/>
      <c r="KHJ1" s="92"/>
      <c r="KHK1" s="92"/>
      <c r="KHL1" s="92"/>
      <c r="KHM1" s="92"/>
      <c r="KHN1" s="92"/>
      <c r="KHO1" s="92"/>
      <c r="KHP1" s="92"/>
      <c r="KHQ1" s="92"/>
      <c r="KHR1" s="92"/>
      <c r="KHS1" s="92"/>
      <c r="KHT1" s="92"/>
      <c r="KHU1" s="92"/>
      <c r="KHV1" s="92"/>
      <c r="KHW1" s="92"/>
      <c r="KHX1" s="92"/>
      <c r="KHY1" s="92"/>
      <c r="KHZ1" s="92"/>
      <c r="KIA1" s="92"/>
      <c r="KIB1" s="92"/>
      <c r="KIC1" s="92"/>
      <c r="KID1" s="92"/>
      <c r="KIE1" s="92"/>
      <c r="KIF1" s="92"/>
      <c r="KIG1" s="92"/>
      <c r="KIH1" s="92"/>
      <c r="KII1" s="92"/>
      <c r="KIJ1" s="92"/>
      <c r="KIK1" s="92"/>
      <c r="KIL1" s="92"/>
      <c r="KIM1" s="92"/>
      <c r="KIN1" s="92"/>
      <c r="KIO1" s="92"/>
      <c r="KIP1" s="92"/>
      <c r="KIQ1" s="92"/>
      <c r="KIR1" s="92"/>
      <c r="KIS1" s="92"/>
      <c r="KIT1" s="92"/>
      <c r="KIU1" s="92"/>
      <c r="KIV1" s="92"/>
      <c r="KIW1" s="92"/>
      <c r="KIX1" s="92"/>
      <c r="KIY1" s="92"/>
      <c r="KIZ1" s="92"/>
      <c r="KJA1" s="92"/>
      <c r="KJB1" s="92"/>
      <c r="KJC1" s="92"/>
      <c r="KJD1" s="92"/>
      <c r="KJE1" s="92"/>
      <c r="KJF1" s="92"/>
      <c r="KJG1" s="92"/>
      <c r="KJH1" s="92"/>
      <c r="KJI1" s="92"/>
      <c r="KJJ1" s="92"/>
      <c r="KJK1" s="92"/>
      <c r="KJL1" s="92"/>
      <c r="KJM1" s="92"/>
      <c r="KJN1" s="92"/>
      <c r="KJO1" s="92"/>
      <c r="KJP1" s="92"/>
      <c r="KJQ1" s="92"/>
      <c r="KJR1" s="92"/>
      <c r="KJS1" s="92"/>
      <c r="KJT1" s="92"/>
      <c r="KJU1" s="92"/>
      <c r="KJV1" s="92"/>
      <c r="KJW1" s="92"/>
      <c r="KJX1" s="92"/>
      <c r="KJY1" s="92"/>
      <c r="KJZ1" s="92"/>
      <c r="KKA1" s="92"/>
      <c r="KKB1" s="92"/>
      <c r="KKC1" s="92"/>
      <c r="KKD1" s="92"/>
      <c r="KKE1" s="92"/>
      <c r="KKF1" s="92"/>
      <c r="KKG1" s="92"/>
      <c r="KKH1" s="92"/>
      <c r="KKI1" s="92"/>
      <c r="KKJ1" s="92"/>
      <c r="KKK1" s="92"/>
      <c r="KKL1" s="92"/>
      <c r="KKM1" s="92"/>
      <c r="KKN1" s="92"/>
      <c r="KKO1" s="92"/>
      <c r="KKP1" s="92"/>
      <c r="KKQ1" s="92"/>
      <c r="KKR1" s="92"/>
      <c r="KKS1" s="92"/>
      <c r="KKT1" s="92"/>
      <c r="KKU1" s="92"/>
      <c r="KKV1" s="92"/>
      <c r="KKW1" s="92"/>
      <c r="KKX1" s="92"/>
      <c r="KKY1" s="92"/>
      <c r="KKZ1" s="92"/>
      <c r="KLA1" s="92"/>
      <c r="KLB1" s="92"/>
      <c r="KLC1" s="92"/>
      <c r="KLD1" s="92"/>
      <c r="KLE1" s="92"/>
      <c r="KLF1" s="92"/>
      <c r="KLG1" s="92"/>
      <c r="KLH1" s="92"/>
      <c r="KLI1" s="92"/>
      <c r="KLJ1" s="92"/>
      <c r="KLK1" s="92"/>
      <c r="KLL1" s="92"/>
      <c r="KLM1" s="92"/>
      <c r="KLN1" s="92"/>
      <c r="KLO1" s="92"/>
      <c r="KLP1" s="92"/>
      <c r="KLQ1" s="92"/>
      <c r="KLR1" s="92"/>
      <c r="KLS1" s="92"/>
      <c r="KLT1" s="92"/>
      <c r="KLU1" s="92"/>
      <c r="KLV1" s="92"/>
      <c r="KLW1" s="92"/>
      <c r="KLX1" s="92"/>
      <c r="KLY1" s="92"/>
      <c r="KLZ1" s="92"/>
      <c r="KMA1" s="92"/>
      <c r="KMB1" s="92"/>
      <c r="KMC1" s="92"/>
      <c r="KMD1" s="92"/>
      <c r="KME1" s="92"/>
      <c r="KMF1" s="92"/>
      <c r="KMG1" s="92"/>
      <c r="KMH1" s="92"/>
      <c r="KMI1" s="92"/>
      <c r="KMJ1" s="92"/>
      <c r="KMK1" s="92"/>
      <c r="KML1" s="92"/>
      <c r="KMM1" s="92"/>
      <c r="KMN1" s="92"/>
      <c r="KMO1" s="92"/>
      <c r="KMP1" s="92"/>
      <c r="KMQ1" s="92"/>
      <c r="KMR1" s="92"/>
      <c r="KMS1" s="92"/>
      <c r="KMT1" s="92"/>
      <c r="KMU1" s="92"/>
      <c r="KMV1" s="92"/>
      <c r="KMW1" s="92"/>
      <c r="KMX1" s="92"/>
      <c r="KMY1" s="92"/>
      <c r="KMZ1" s="92"/>
      <c r="KNA1" s="92"/>
      <c r="KNB1" s="92"/>
      <c r="KNC1" s="92"/>
      <c r="KND1" s="92"/>
      <c r="KNE1" s="92"/>
      <c r="KNF1" s="92"/>
      <c r="KNG1" s="92"/>
      <c r="KNH1" s="92"/>
      <c r="KNI1" s="92"/>
      <c r="KNJ1" s="92"/>
      <c r="KNK1" s="92"/>
      <c r="KNL1" s="92"/>
      <c r="KNM1" s="92"/>
      <c r="KNN1" s="92"/>
      <c r="KNO1" s="92"/>
      <c r="KNP1" s="92"/>
      <c r="KNQ1" s="92"/>
      <c r="KNR1" s="92"/>
      <c r="KNS1" s="92"/>
      <c r="KNT1" s="92"/>
      <c r="KNU1" s="92"/>
      <c r="KNV1" s="92"/>
      <c r="KNW1" s="92"/>
      <c r="KNX1" s="92"/>
      <c r="KNY1" s="92"/>
      <c r="KNZ1" s="92"/>
      <c r="KOA1" s="92"/>
      <c r="KOB1" s="92"/>
      <c r="KOC1" s="92"/>
      <c r="KOD1" s="92"/>
      <c r="KOE1" s="92"/>
      <c r="KOF1" s="92"/>
      <c r="KOG1" s="92"/>
      <c r="KOH1" s="92"/>
      <c r="KOI1" s="92"/>
      <c r="KOJ1" s="92"/>
      <c r="KOK1" s="92"/>
      <c r="KOL1" s="92"/>
      <c r="KOM1" s="92"/>
      <c r="KON1" s="92"/>
      <c r="KOO1" s="92"/>
      <c r="KOP1" s="92"/>
      <c r="KOQ1" s="92"/>
      <c r="KOR1" s="92"/>
      <c r="KOS1" s="92"/>
      <c r="KOT1" s="92"/>
      <c r="KOU1" s="92"/>
      <c r="KOV1" s="92"/>
      <c r="KOW1" s="92"/>
      <c r="KOX1" s="92"/>
      <c r="KOY1" s="92"/>
      <c r="KOZ1" s="92"/>
      <c r="KPA1" s="92"/>
      <c r="KPB1" s="92"/>
      <c r="KPC1" s="92"/>
      <c r="KPD1" s="92"/>
      <c r="KPE1" s="92"/>
      <c r="KPF1" s="92"/>
      <c r="KPG1" s="92"/>
      <c r="KPH1" s="92"/>
      <c r="KPI1" s="92"/>
      <c r="KPJ1" s="92"/>
      <c r="KPK1" s="92"/>
      <c r="KPL1" s="92"/>
      <c r="KPM1" s="92"/>
      <c r="KPN1" s="92"/>
      <c r="KPO1" s="92"/>
      <c r="KPP1" s="92"/>
      <c r="KPQ1" s="92"/>
      <c r="KPR1" s="92"/>
      <c r="KPS1" s="92"/>
      <c r="KPT1" s="92"/>
      <c r="KPU1" s="92"/>
      <c r="KPV1" s="92"/>
      <c r="KPW1" s="92"/>
      <c r="KPX1" s="92"/>
      <c r="KPY1" s="92"/>
      <c r="KPZ1" s="92"/>
      <c r="KQA1" s="92"/>
      <c r="KQB1" s="92"/>
      <c r="KQC1" s="92"/>
      <c r="KQD1" s="92"/>
      <c r="KQE1" s="92"/>
      <c r="KQF1" s="92"/>
      <c r="KQG1" s="92"/>
      <c r="KQH1" s="92"/>
      <c r="KQI1" s="92"/>
      <c r="KQJ1" s="92"/>
      <c r="KQK1" s="92"/>
      <c r="KQL1" s="92"/>
      <c r="KQM1" s="92"/>
      <c r="KQN1" s="92"/>
      <c r="KQO1" s="92"/>
      <c r="KQP1" s="92"/>
      <c r="KQQ1" s="92"/>
      <c r="KQR1" s="92"/>
      <c r="KQS1" s="92"/>
      <c r="KQT1" s="92"/>
      <c r="KQU1" s="92"/>
      <c r="KQV1" s="92"/>
      <c r="KQW1" s="92"/>
      <c r="KQX1" s="92"/>
      <c r="KQY1" s="92"/>
      <c r="KQZ1" s="92"/>
      <c r="KRA1" s="92"/>
      <c r="KRB1" s="92"/>
      <c r="KRC1" s="92"/>
      <c r="KRD1" s="92"/>
      <c r="KRE1" s="92"/>
      <c r="KRF1" s="92"/>
      <c r="KRG1" s="92"/>
      <c r="KRH1" s="92"/>
      <c r="KRI1" s="92"/>
      <c r="KRJ1" s="92"/>
      <c r="KRK1" s="92"/>
      <c r="KRL1" s="92"/>
      <c r="KRM1" s="92"/>
      <c r="KRN1" s="92"/>
      <c r="KRO1" s="92"/>
      <c r="KRP1" s="92"/>
      <c r="KRQ1" s="92"/>
      <c r="KRR1" s="92"/>
      <c r="KRS1" s="92"/>
      <c r="KRT1" s="92"/>
      <c r="KRU1" s="92"/>
      <c r="KRV1" s="92"/>
      <c r="KRW1" s="92"/>
      <c r="KRX1" s="92"/>
      <c r="KRY1" s="92"/>
      <c r="KRZ1" s="92"/>
      <c r="KSA1" s="92"/>
      <c r="KSB1" s="92"/>
      <c r="KSC1" s="92"/>
      <c r="KSD1" s="92"/>
      <c r="KSE1" s="92"/>
      <c r="KSF1" s="92"/>
      <c r="KSG1" s="92"/>
      <c r="KSH1" s="92"/>
      <c r="KSI1" s="92"/>
      <c r="KSJ1" s="92"/>
      <c r="KSK1" s="92"/>
      <c r="KSL1" s="92"/>
      <c r="KSM1" s="92"/>
      <c r="KSN1" s="92"/>
      <c r="KSO1" s="92"/>
      <c r="KSP1" s="92"/>
      <c r="KSQ1" s="92"/>
      <c r="KSR1" s="92"/>
      <c r="KSS1" s="92"/>
      <c r="KST1" s="92"/>
      <c r="KSU1" s="92"/>
      <c r="KSV1" s="92"/>
      <c r="KSW1" s="92"/>
      <c r="KSX1" s="92"/>
      <c r="KSY1" s="92"/>
      <c r="KSZ1" s="92"/>
      <c r="KTA1" s="92"/>
      <c r="KTB1" s="92"/>
      <c r="KTC1" s="92"/>
      <c r="KTD1" s="92"/>
      <c r="KTE1" s="92"/>
      <c r="KTF1" s="92"/>
      <c r="KTG1" s="92"/>
      <c r="KTH1" s="92"/>
      <c r="KTI1" s="92"/>
      <c r="KTJ1" s="92"/>
      <c r="KTK1" s="92"/>
      <c r="KTL1" s="92"/>
      <c r="KTM1" s="92"/>
      <c r="KTN1" s="92"/>
      <c r="KTO1" s="92"/>
      <c r="KTP1" s="92"/>
      <c r="KTQ1" s="92"/>
      <c r="KTR1" s="92"/>
      <c r="KTS1" s="92"/>
      <c r="KTT1" s="92"/>
      <c r="KTU1" s="92"/>
      <c r="KTV1" s="92"/>
      <c r="KTW1" s="92"/>
      <c r="KTX1" s="92"/>
      <c r="KTY1" s="92"/>
      <c r="KTZ1" s="92"/>
      <c r="KUA1" s="92"/>
      <c r="KUB1" s="92"/>
      <c r="KUC1" s="92"/>
      <c r="KUD1" s="92"/>
      <c r="KUE1" s="92"/>
      <c r="KUF1" s="92"/>
      <c r="KUG1" s="92"/>
      <c r="KUH1" s="92"/>
      <c r="KUI1" s="92"/>
      <c r="KUJ1" s="92"/>
      <c r="KUK1" s="92"/>
      <c r="KUL1" s="92"/>
      <c r="KUM1" s="92"/>
      <c r="KUN1" s="92"/>
      <c r="KUO1" s="92"/>
      <c r="KUP1" s="92"/>
      <c r="KUQ1" s="92"/>
      <c r="KUR1" s="92"/>
      <c r="KUS1" s="92"/>
      <c r="KUT1" s="92"/>
      <c r="KUU1" s="92"/>
      <c r="KUV1" s="92"/>
      <c r="KUW1" s="92"/>
      <c r="KUX1" s="92"/>
      <c r="KUY1" s="92"/>
      <c r="KUZ1" s="92"/>
      <c r="KVA1" s="92"/>
      <c r="KVB1" s="92"/>
      <c r="KVC1" s="92"/>
      <c r="KVD1" s="92"/>
      <c r="KVE1" s="92"/>
      <c r="KVF1" s="92"/>
      <c r="KVG1" s="92"/>
      <c r="KVH1" s="92"/>
      <c r="KVI1" s="92"/>
      <c r="KVJ1" s="92"/>
      <c r="KVK1" s="92"/>
      <c r="KVL1" s="92"/>
      <c r="KVM1" s="92"/>
      <c r="KVN1" s="92"/>
      <c r="KVO1" s="92"/>
      <c r="KVP1" s="92"/>
      <c r="KVQ1" s="92"/>
      <c r="KVR1" s="92"/>
      <c r="KVS1" s="92"/>
      <c r="KVT1" s="92"/>
      <c r="KVU1" s="92"/>
      <c r="KVV1" s="92"/>
      <c r="KVW1" s="92"/>
      <c r="KVX1" s="92"/>
      <c r="KVY1" s="92"/>
      <c r="KVZ1" s="92"/>
      <c r="KWA1" s="92"/>
      <c r="KWB1" s="92"/>
      <c r="KWC1" s="92"/>
      <c r="KWD1" s="92"/>
      <c r="KWE1" s="92"/>
      <c r="KWF1" s="92"/>
      <c r="KWG1" s="92"/>
      <c r="KWH1" s="92"/>
      <c r="KWI1" s="92"/>
      <c r="KWJ1" s="92"/>
      <c r="KWK1" s="92"/>
      <c r="KWL1" s="92"/>
      <c r="KWM1" s="92"/>
      <c r="KWN1" s="92"/>
      <c r="KWO1" s="92"/>
      <c r="KWP1" s="92"/>
      <c r="KWQ1" s="92"/>
      <c r="KWR1" s="92"/>
      <c r="KWS1" s="92"/>
      <c r="KWT1" s="92"/>
      <c r="KWU1" s="92"/>
      <c r="KWV1" s="92"/>
      <c r="KWW1" s="92"/>
      <c r="KWX1" s="92"/>
      <c r="KWY1" s="92"/>
      <c r="KWZ1" s="92"/>
      <c r="KXA1" s="92"/>
      <c r="KXB1" s="92"/>
      <c r="KXC1" s="92"/>
      <c r="KXD1" s="92"/>
      <c r="KXE1" s="92"/>
      <c r="KXF1" s="92"/>
      <c r="KXG1" s="92"/>
      <c r="KXH1" s="92"/>
      <c r="KXI1" s="92"/>
      <c r="KXJ1" s="92"/>
      <c r="KXK1" s="92"/>
      <c r="KXL1" s="92"/>
      <c r="KXM1" s="92"/>
      <c r="KXN1" s="92"/>
      <c r="KXO1" s="92"/>
      <c r="KXP1" s="92"/>
      <c r="KXQ1" s="92"/>
      <c r="KXR1" s="92"/>
      <c r="KXS1" s="92"/>
      <c r="KXT1" s="92"/>
      <c r="KXU1" s="92"/>
      <c r="KXV1" s="92"/>
      <c r="KXW1" s="92"/>
      <c r="KXX1" s="92"/>
      <c r="KXY1" s="92"/>
      <c r="KXZ1" s="92"/>
      <c r="KYA1" s="92"/>
      <c r="KYB1" s="92"/>
      <c r="KYC1" s="92"/>
      <c r="KYD1" s="92"/>
      <c r="KYE1" s="92"/>
      <c r="KYF1" s="92"/>
      <c r="KYG1" s="92"/>
      <c r="KYH1" s="92"/>
      <c r="KYI1" s="92"/>
      <c r="KYJ1" s="92"/>
      <c r="KYK1" s="92"/>
      <c r="KYL1" s="92"/>
      <c r="KYM1" s="92"/>
      <c r="KYN1" s="92"/>
      <c r="KYO1" s="92"/>
      <c r="KYP1" s="92"/>
      <c r="KYQ1" s="92"/>
      <c r="KYR1" s="92"/>
      <c r="KYS1" s="92"/>
      <c r="KYT1" s="92"/>
      <c r="KYU1" s="92"/>
      <c r="KYV1" s="92"/>
      <c r="KYW1" s="92"/>
      <c r="KYX1" s="92"/>
      <c r="KYY1" s="92"/>
      <c r="KYZ1" s="92"/>
      <c r="KZA1" s="92"/>
      <c r="KZB1" s="92"/>
      <c r="KZC1" s="92"/>
      <c r="KZD1" s="92"/>
      <c r="KZE1" s="92"/>
      <c r="KZF1" s="92"/>
      <c r="KZG1" s="92"/>
      <c r="KZH1" s="92"/>
      <c r="KZI1" s="92"/>
      <c r="KZJ1" s="92"/>
      <c r="KZK1" s="92"/>
      <c r="KZL1" s="92"/>
      <c r="KZM1" s="92"/>
      <c r="KZN1" s="92"/>
      <c r="KZO1" s="92"/>
      <c r="KZP1" s="92"/>
      <c r="KZQ1" s="92"/>
      <c r="KZR1" s="92"/>
      <c r="KZS1" s="92"/>
      <c r="KZT1" s="92"/>
      <c r="KZU1" s="92"/>
      <c r="KZV1" s="92"/>
      <c r="KZW1" s="92"/>
      <c r="KZX1" s="92"/>
      <c r="KZY1" s="92"/>
      <c r="KZZ1" s="92"/>
      <c r="LAA1" s="92"/>
      <c r="LAB1" s="92"/>
      <c r="LAC1" s="92"/>
      <c r="LAD1" s="92"/>
      <c r="LAE1" s="92"/>
      <c r="LAF1" s="92"/>
      <c r="LAG1" s="92"/>
      <c r="LAH1" s="92"/>
      <c r="LAI1" s="92"/>
      <c r="LAJ1" s="92"/>
      <c r="LAK1" s="92"/>
      <c r="LAL1" s="92"/>
      <c r="LAM1" s="92"/>
      <c r="LAN1" s="92"/>
      <c r="LAO1" s="92"/>
      <c r="LAP1" s="92"/>
      <c r="LAQ1" s="92"/>
      <c r="LAR1" s="92"/>
      <c r="LAS1" s="92"/>
      <c r="LAT1" s="92"/>
      <c r="LAU1" s="92"/>
      <c r="LAV1" s="92"/>
      <c r="LAW1" s="92"/>
      <c r="LAX1" s="92"/>
      <c r="LAY1" s="92"/>
      <c r="LAZ1" s="92"/>
      <c r="LBA1" s="92"/>
      <c r="LBB1" s="92"/>
      <c r="LBC1" s="92"/>
      <c r="LBD1" s="92"/>
      <c r="LBE1" s="92"/>
      <c r="LBF1" s="92"/>
      <c r="LBG1" s="92"/>
      <c r="LBH1" s="92"/>
      <c r="LBI1" s="92"/>
      <c r="LBJ1" s="92"/>
      <c r="LBK1" s="92"/>
      <c r="LBL1" s="92"/>
      <c r="LBM1" s="92"/>
      <c r="LBN1" s="92"/>
      <c r="LBO1" s="92"/>
      <c r="LBP1" s="92"/>
      <c r="LBQ1" s="92"/>
      <c r="LBR1" s="92"/>
      <c r="LBS1" s="92"/>
      <c r="LBT1" s="92"/>
      <c r="LBU1" s="92"/>
      <c r="LBV1" s="92"/>
      <c r="LBW1" s="92"/>
      <c r="LBX1" s="92"/>
      <c r="LBY1" s="92"/>
      <c r="LBZ1" s="92"/>
      <c r="LCA1" s="92"/>
      <c r="LCB1" s="92"/>
      <c r="LCC1" s="92"/>
      <c r="LCD1" s="92"/>
      <c r="LCE1" s="92"/>
      <c r="LCF1" s="92"/>
      <c r="LCG1" s="92"/>
      <c r="LCH1" s="92"/>
      <c r="LCI1" s="92"/>
      <c r="LCJ1" s="92"/>
      <c r="LCK1" s="92"/>
      <c r="LCL1" s="92"/>
      <c r="LCM1" s="92"/>
      <c r="LCN1" s="92"/>
      <c r="LCO1" s="92"/>
      <c r="LCP1" s="92"/>
      <c r="LCQ1" s="92"/>
      <c r="LCR1" s="92"/>
      <c r="LCS1" s="92"/>
      <c r="LCT1" s="92"/>
      <c r="LCU1" s="92"/>
      <c r="LCV1" s="92"/>
      <c r="LCW1" s="92"/>
      <c r="LCX1" s="92"/>
      <c r="LCY1" s="92"/>
      <c r="LCZ1" s="92"/>
      <c r="LDA1" s="92"/>
      <c r="LDB1" s="92"/>
      <c r="LDC1" s="92"/>
      <c r="LDD1" s="92"/>
      <c r="LDE1" s="92"/>
      <c r="LDF1" s="92"/>
      <c r="LDG1" s="92"/>
      <c r="LDH1" s="92"/>
      <c r="LDI1" s="92"/>
      <c r="LDJ1" s="92"/>
      <c r="LDK1" s="92"/>
      <c r="LDL1" s="92"/>
      <c r="LDM1" s="92"/>
      <c r="LDN1" s="92"/>
      <c r="LDO1" s="92"/>
      <c r="LDP1" s="92"/>
      <c r="LDQ1" s="92"/>
      <c r="LDR1" s="92"/>
      <c r="LDS1" s="92"/>
      <c r="LDT1" s="92"/>
      <c r="LDU1" s="92"/>
      <c r="LDV1" s="92"/>
      <c r="LDW1" s="92"/>
      <c r="LDX1" s="92"/>
      <c r="LDY1" s="92"/>
      <c r="LDZ1" s="92"/>
      <c r="LEA1" s="92"/>
      <c r="LEB1" s="92"/>
      <c r="LEC1" s="92"/>
      <c r="LED1" s="92"/>
      <c r="LEE1" s="92"/>
      <c r="LEF1" s="92"/>
      <c r="LEG1" s="92"/>
      <c r="LEH1" s="92"/>
      <c r="LEI1" s="92"/>
      <c r="LEJ1" s="92"/>
      <c r="LEK1" s="92"/>
      <c r="LEL1" s="92"/>
      <c r="LEM1" s="92"/>
      <c r="LEN1" s="92"/>
      <c r="LEO1" s="92"/>
      <c r="LEP1" s="92"/>
      <c r="LEQ1" s="92"/>
      <c r="LER1" s="92"/>
      <c r="LES1" s="92"/>
      <c r="LET1" s="92"/>
      <c r="LEU1" s="92"/>
      <c r="LEV1" s="92"/>
      <c r="LEW1" s="92"/>
      <c r="LEX1" s="92"/>
      <c r="LEY1" s="92"/>
      <c r="LEZ1" s="92"/>
      <c r="LFA1" s="92"/>
      <c r="LFB1" s="92"/>
      <c r="LFC1" s="92"/>
      <c r="LFD1" s="92"/>
      <c r="LFE1" s="92"/>
      <c r="LFF1" s="92"/>
      <c r="LFG1" s="92"/>
      <c r="LFH1" s="92"/>
      <c r="LFI1" s="92"/>
      <c r="LFJ1" s="92"/>
      <c r="LFK1" s="92"/>
      <c r="LFL1" s="92"/>
      <c r="LFM1" s="92"/>
      <c r="LFN1" s="92"/>
      <c r="LFO1" s="92"/>
      <c r="LFP1" s="92"/>
      <c r="LFQ1" s="92"/>
      <c r="LFR1" s="92"/>
      <c r="LFS1" s="92"/>
      <c r="LFT1" s="92"/>
      <c r="LFU1" s="92"/>
      <c r="LFV1" s="92"/>
      <c r="LFW1" s="92"/>
      <c r="LFX1" s="92"/>
      <c r="LFY1" s="92"/>
      <c r="LFZ1" s="92"/>
      <c r="LGA1" s="92"/>
      <c r="LGB1" s="92"/>
      <c r="LGC1" s="92"/>
      <c r="LGD1" s="92"/>
      <c r="LGE1" s="92"/>
      <c r="LGF1" s="92"/>
      <c r="LGG1" s="92"/>
      <c r="LGH1" s="92"/>
      <c r="LGI1" s="92"/>
      <c r="LGJ1" s="92"/>
      <c r="LGK1" s="92"/>
      <c r="LGL1" s="92"/>
      <c r="LGM1" s="92"/>
      <c r="LGN1" s="92"/>
      <c r="LGO1" s="92"/>
      <c r="LGP1" s="92"/>
      <c r="LGQ1" s="92"/>
      <c r="LGR1" s="92"/>
      <c r="LGS1" s="92"/>
      <c r="LGT1" s="92"/>
      <c r="LGU1" s="92"/>
      <c r="LGV1" s="92"/>
      <c r="LGW1" s="92"/>
      <c r="LGX1" s="92"/>
      <c r="LGY1" s="92"/>
      <c r="LGZ1" s="92"/>
      <c r="LHA1" s="92"/>
      <c r="LHB1" s="92"/>
      <c r="LHC1" s="92"/>
      <c r="LHD1" s="92"/>
      <c r="LHE1" s="92"/>
      <c r="LHF1" s="92"/>
      <c r="LHG1" s="92"/>
      <c r="LHH1" s="92"/>
      <c r="LHI1" s="92"/>
      <c r="LHJ1" s="92"/>
      <c r="LHK1" s="92"/>
      <c r="LHL1" s="92"/>
      <c r="LHM1" s="92"/>
      <c r="LHN1" s="92"/>
      <c r="LHO1" s="92"/>
      <c r="LHP1" s="92"/>
      <c r="LHQ1" s="92"/>
      <c r="LHR1" s="92"/>
      <c r="LHS1" s="92"/>
      <c r="LHT1" s="92"/>
      <c r="LHU1" s="92"/>
      <c r="LHV1" s="92"/>
      <c r="LHW1" s="92"/>
      <c r="LHX1" s="92"/>
      <c r="LHY1" s="92"/>
      <c r="LHZ1" s="92"/>
      <c r="LIA1" s="92"/>
      <c r="LIB1" s="92"/>
      <c r="LIC1" s="92"/>
      <c r="LID1" s="92"/>
      <c r="LIE1" s="92"/>
      <c r="LIF1" s="92"/>
      <c r="LIG1" s="92"/>
      <c r="LIH1" s="92"/>
      <c r="LII1" s="92"/>
      <c r="LIJ1" s="92"/>
      <c r="LIK1" s="92"/>
      <c r="LIL1" s="92"/>
      <c r="LIM1" s="92"/>
      <c r="LIN1" s="92"/>
      <c r="LIO1" s="92"/>
      <c r="LIP1" s="92"/>
      <c r="LIQ1" s="92"/>
      <c r="LIR1" s="92"/>
      <c r="LIS1" s="92"/>
      <c r="LIT1" s="92"/>
      <c r="LIU1" s="92"/>
      <c r="LIV1" s="92"/>
      <c r="LIW1" s="92"/>
      <c r="LIX1" s="92"/>
      <c r="LIY1" s="92"/>
      <c r="LIZ1" s="92"/>
      <c r="LJA1" s="92"/>
      <c r="LJB1" s="92"/>
      <c r="LJC1" s="92"/>
      <c r="LJD1" s="92"/>
      <c r="LJE1" s="92"/>
      <c r="LJF1" s="92"/>
      <c r="LJG1" s="92"/>
      <c r="LJH1" s="92"/>
      <c r="LJI1" s="92"/>
      <c r="LJJ1" s="92"/>
      <c r="LJK1" s="92"/>
      <c r="LJL1" s="92"/>
      <c r="LJM1" s="92"/>
      <c r="LJN1" s="92"/>
      <c r="LJO1" s="92"/>
      <c r="LJP1" s="92"/>
      <c r="LJQ1" s="92"/>
      <c r="LJR1" s="92"/>
      <c r="LJS1" s="92"/>
      <c r="LJT1" s="92"/>
      <c r="LJU1" s="92"/>
      <c r="LJV1" s="92"/>
      <c r="LJW1" s="92"/>
      <c r="LJX1" s="92"/>
      <c r="LJY1" s="92"/>
      <c r="LJZ1" s="92"/>
      <c r="LKA1" s="92"/>
      <c r="LKB1" s="92"/>
      <c r="LKC1" s="92"/>
      <c r="LKD1" s="92"/>
      <c r="LKE1" s="92"/>
      <c r="LKF1" s="92"/>
      <c r="LKG1" s="92"/>
      <c r="LKH1" s="92"/>
      <c r="LKI1" s="92"/>
      <c r="LKJ1" s="92"/>
      <c r="LKK1" s="92"/>
      <c r="LKL1" s="92"/>
      <c r="LKM1" s="92"/>
      <c r="LKN1" s="92"/>
      <c r="LKO1" s="92"/>
      <c r="LKP1" s="92"/>
      <c r="LKQ1" s="92"/>
      <c r="LKR1" s="92"/>
      <c r="LKS1" s="92"/>
      <c r="LKT1" s="92"/>
      <c r="LKU1" s="92"/>
      <c r="LKV1" s="92"/>
      <c r="LKW1" s="92"/>
      <c r="LKX1" s="92"/>
      <c r="LKY1" s="92"/>
      <c r="LKZ1" s="92"/>
      <c r="LLA1" s="92"/>
      <c r="LLB1" s="92"/>
      <c r="LLC1" s="92"/>
      <c r="LLD1" s="92"/>
      <c r="LLE1" s="92"/>
      <c r="LLF1" s="92"/>
      <c r="LLG1" s="92"/>
      <c r="LLH1" s="92"/>
      <c r="LLI1" s="92"/>
      <c r="LLJ1" s="92"/>
      <c r="LLK1" s="92"/>
      <c r="LLL1" s="92"/>
      <c r="LLM1" s="92"/>
      <c r="LLN1" s="92"/>
      <c r="LLO1" s="92"/>
      <c r="LLP1" s="92"/>
      <c r="LLQ1" s="92"/>
      <c r="LLR1" s="92"/>
      <c r="LLS1" s="92"/>
      <c r="LLT1" s="92"/>
      <c r="LLU1" s="92"/>
      <c r="LLV1" s="92"/>
      <c r="LLW1" s="92"/>
      <c r="LLX1" s="92"/>
      <c r="LLY1" s="92"/>
      <c r="LLZ1" s="92"/>
      <c r="LMA1" s="92"/>
      <c r="LMB1" s="92"/>
      <c r="LMC1" s="92"/>
      <c r="LMD1" s="92"/>
      <c r="LME1" s="92"/>
      <c r="LMF1" s="92"/>
      <c r="LMG1" s="92"/>
      <c r="LMH1" s="92"/>
      <c r="LMI1" s="92"/>
      <c r="LMJ1" s="92"/>
      <c r="LMK1" s="92"/>
      <c r="LML1" s="92"/>
      <c r="LMM1" s="92"/>
      <c r="LMN1" s="92"/>
      <c r="LMO1" s="92"/>
      <c r="LMP1" s="92"/>
      <c r="LMQ1" s="92"/>
      <c r="LMR1" s="92"/>
      <c r="LMS1" s="92"/>
      <c r="LMT1" s="92"/>
      <c r="LMU1" s="92"/>
      <c r="LMV1" s="92"/>
      <c r="LMW1" s="92"/>
      <c r="LMX1" s="92"/>
      <c r="LMY1" s="92"/>
      <c r="LMZ1" s="92"/>
      <c r="LNA1" s="92"/>
      <c r="LNB1" s="92"/>
      <c r="LNC1" s="92"/>
      <c r="LND1" s="92"/>
      <c r="LNE1" s="92"/>
      <c r="LNF1" s="92"/>
      <c r="LNG1" s="92"/>
      <c r="LNH1" s="92"/>
      <c r="LNI1" s="92"/>
      <c r="LNJ1" s="92"/>
      <c r="LNK1" s="92"/>
      <c r="LNL1" s="92"/>
      <c r="LNM1" s="92"/>
      <c r="LNN1" s="92"/>
      <c r="LNO1" s="92"/>
      <c r="LNP1" s="92"/>
      <c r="LNQ1" s="92"/>
      <c r="LNR1" s="92"/>
      <c r="LNS1" s="92"/>
      <c r="LNT1" s="92"/>
      <c r="LNU1" s="92"/>
      <c r="LNV1" s="92"/>
      <c r="LNW1" s="92"/>
      <c r="LNX1" s="92"/>
      <c r="LNY1" s="92"/>
      <c r="LNZ1" s="92"/>
      <c r="LOA1" s="92"/>
      <c r="LOB1" s="92"/>
      <c r="LOC1" s="92"/>
      <c r="LOD1" s="92"/>
      <c r="LOE1" s="92"/>
      <c r="LOF1" s="92"/>
      <c r="LOG1" s="92"/>
      <c r="LOH1" s="92"/>
      <c r="LOI1" s="92"/>
      <c r="LOJ1" s="92"/>
      <c r="LOK1" s="92"/>
      <c r="LOL1" s="92"/>
      <c r="LOM1" s="92"/>
      <c r="LON1" s="92"/>
      <c r="LOO1" s="92"/>
      <c r="LOP1" s="92"/>
      <c r="LOQ1" s="92"/>
      <c r="LOR1" s="92"/>
      <c r="LOS1" s="92"/>
      <c r="LOT1" s="92"/>
      <c r="LOU1" s="92"/>
      <c r="LOV1" s="92"/>
      <c r="LOW1" s="92"/>
      <c r="LOX1" s="92"/>
      <c r="LOY1" s="92"/>
      <c r="LOZ1" s="92"/>
      <c r="LPA1" s="92"/>
      <c r="LPB1" s="92"/>
      <c r="LPC1" s="92"/>
      <c r="LPD1" s="92"/>
      <c r="LPE1" s="92"/>
      <c r="LPF1" s="92"/>
      <c r="LPG1" s="92"/>
      <c r="LPH1" s="92"/>
      <c r="LPI1" s="92"/>
      <c r="LPJ1" s="92"/>
      <c r="LPK1" s="92"/>
      <c r="LPL1" s="92"/>
      <c r="LPM1" s="92"/>
      <c r="LPN1" s="92"/>
      <c r="LPO1" s="92"/>
      <c r="LPP1" s="92"/>
      <c r="LPQ1" s="92"/>
      <c r="LPR1" s="92"/>
      <c r="LPS1" s="92"/>
      <c r="LPT1" s="92"/>
      <c r="LPU1" s="92"/>
      <c r="LPV1" s="92"/>
      <c r="LPW1" s="92"/>
      <c r="LPX1" s="92"/>
      <c r="LPY1" s="92"/>
      <c r="LPZ1" s="92"/>
      <c r="LQA1" s="92"/>
      <c r="LQB1" s="92"/>
      <c r="LQC1" s="92"/>
      <c r="LQD1" s="92"/>
      <c r="LQE1" s="92"/>
      <c r="LQF1" s="92"/>
      <c r="LQG1" s="92"/>
      <c r="LQH1" s="92"/>
      <c r="LQI1" s="92"/>
      <c r="LQJ1" s="92"/>
      <c r="LQK1" s="92"/>
      <c r="LQL1" s="92"/>
      <c r="LQM1" s="92"/>
      <c r="LQN1" s="92"/>
      <c r="LQO1" s="92"/>
      <c r="LQP1" s="92"/>
      <c r="LQQ1" s="92"/>
      <c r="LQR1" s="92"/>
      <c r="LQS1" s="92"/>
      <c r="LQT1" s="92"/>
      <c r="LQU1" s="92"/>
      <c r="LQV1" s="92"/>
      <c r="LQW1" s="92"/>
      <c r="LQX1" s="92"/>
      <c r="LQY1" s="92"/>
      <c r="LQZ1" s="92"/>
      <c r="LRA1" s="92"/>
      <c r="LRB1" s="92"/>
      <c r="LRC1" s="92"/>
      <c r="LRD1" s="92"/>
      <c r="LRE1" s="92"/>
      <c r="LRF1" s="92"/>
      <c r="LRG1" s="92"/>
      <c r="LRH1" s="92"/>
      <c r="LRI1" s="92"/>
      <c r="LRJ1" s="92"/>
      <c r="LRK1" s="92"/>
      <c r="LRL1" s="92"/>
      <c r="LRM1" s="92"/>
      <c r="LRN1" s="92"/>
      <c r="LRO1" s="92"/>
      <c r="LRP1" s="92"/>
      <c r="LRQ1" s="92"/>
      <c r="LRR1" s="92"/>
      <c r="LRS1" s="92"/>
      <c r="LRT1" s="92"/>
      <c r="LRU1" s="92"/>
      <c r="LRV1" s="92"/>
      <c r="LRW1" s="92"/>
      <c r="LRX1" s="92"/>
      <c r="LRY1" s="92"/>
      <c r="LRZ1" s="92"/>
      <c r="LSA1" s="92"/>
      <c r="LSB1" s="92"/>
      <c r="LSC1" s="92"/>
      <c r="LSD1" s="92"/>
      <c r="LSE1" s="92"/>
      <c r="LSF1" s="92"/>
      <c r="LSG1" s="92"/>
      <c r="LSH1" s="92"/>
      <c r="LSI1" s="92"/>
      <c r="LSJ1" s="92"/>
      <c r="LSK1" s="92"/>
      <c r="LSL1" s="92"/>
      <c r="LSM1" s="92"/>
      <c r="LSN1" s="92"/>
      <c r="LSO1" s="92"/>
      <c r="LSP1" s="92"/>
      <c r="LSQ1" s="92"/>
      <c r="LSR1" s="92"/>
      <c r="LSS1" s="92"/>
      <c r="LST1" s="92"/>
      <c r="LSU1" s="92"/>
      <c r="LSV1" s="92"/>
      <c r="LSW1" s="92"/>
      <c r="LSX1" s="92"/>
      <c r="LSY1" s="92"/>
      <c r="LSZ1" s="92"/>
      <c r="LTA1" s="92"/>
      <c r="LTB1" s="92"/>
      <c r="LTC1" s="92"/>
      <c r="LTD1" s="92"/>
      <c r="LTE1" s="92"/>
      <c r="LTF1" s="92"/>
      <c r="LTG1" s="92"/>
      <c r="LTH1" s="92"/>
      <c r="LTI1" s="92"/>
      <c r="LTJ1" s="92"/>
      <c r="LTK1" s="92"/>
      <c r="LTL1" s="92"/>
      <c r="LTM1" s="92"/>
      <c r="LTN1" s="92"/>
      <c r="LTO1" s="92"/>
      <c r="LTP1" s="92"/>
      <c r="LTQ1" s="92"/>
      <c r="LTR1" s="92"/>
      <c r="LTS1" s="92"/>
      <c r="LTT1" s="92"/>
      <c r="LTU1" s="92"/>
      <c r="LTV1" s="92"/>
      <c r="LTW1" s="92"/>
      <c r="LTX1" s="92"/>
      <c r="LTY1" s="92"/>
      <c r="LTZ1" s="92"/>
      <c r="LUA1" s="92"/>
      <c r="LUB1" s="92"/>
      <c r="LUC1" s="92"/>
      <c r="LUD1" s="92"/>
      <c r="LUE1" s="92"/>
      <c r="LUF1" s="92"/>
      <c r="LUG1" s="92"/>
      <c r="LUH1" s="92"/>
      <c r="LUI1" s="92"/>
      <c r="LUJ1" s="92"/>
      <c r="LUK1" s="92"/>
      <c r="LUL1" s="92"/>
      <c r="LUM1" s="92"/>
      <c r="LUN1" s="92"/>
      <c r="LUO1" s="92"/>
      <c r="LUP1" s="92"/>
      <c r="LUQ1" s="92"/>
      <c r="LUR1" s="92"/>
      <c r="LUS1" s="92"/>
      <c r="LUT1" s="92"/>
      <c r="LUU1" s="92"/>
      <c r="LUV1" s="92"/>
      <c r="LUW1" s="92"/>
      <c r="LUX1" s="92"/>
      <c r="LUY1" s="92"/>
      <c r="LUZ1" s="92"/>
      <c r="LVA1" s="92"/>
      <c r="LVB1" s="92"/>
      <c r="LVC1" s="92"/>
      <c r="LVD1" s="92"/>
      <c r="LVE1" s="92"/>
      <c r="LVF1" s="92"/>
      <c r="LVG1" s="92"/>
      <c r="LVH1" s="92"/>
      <c r="LVI1" s="92"/>
      <c r="LVJ1" s="92"/>
      <c r="LVK1" s="92"/>
      <c r="LVL1" s="92"/>
      <c r="LVM1" s="92"/>
      <c r="LVN1" s="92"/>
      <c r="LVO1" s="92"/>
      <c r="LVP1" s="92"/>
      <c r="LVQ1" s="92"/>
      <c r="LVR1" s="92"/>
      <c r="LVS1" s="92"/>
      <c r="LVT1" s="92"/>
      <c r="LVU1" s="92"/>
      <c r="LVV1" s="92"/>
      <c r="LVW1" s="92"/>
      <c r="LVX1" s="92"/>
      <c r="LVY1" s="92"/>
      <c r="LVZ1" s="92"/>
      <c r="LWA1" s="92"/>
      <c r="LWB1" s="92"/>
      <c r="LWC1" s="92"/>
      <c r="LWD1" s="92"/>
      <c r="LWE1" s="92"/>
      <c r="LWF1" s="92"/>
      <c r="LWG1" s="92"/>
      <c r="LWH1" s="92"/>
      <c r="LWI1" s="92"/>
      <c r="LWJ1" s="92"/>
      <c r="LWK1" s="92"/>
      <c r="LWL1" s="92"/>
      <c r="LWM1" s="92"/>
      <c r="LWN1" s="92"/>
      <c r="LWO1" s="92"/>
      <c r="LWP1" s="92"/>
      <c r="LWQ1" s="92"/>
      <c r="LWR1" s="92"/>
      <c r="LWS1" s="92"/>
      <c r="LWT1" s="92"/>
      <c r="LWU1" s="92"/>
      <c r="LWV1" s="92"/>
      <c r="LWW1" s="92"/>
      <c r="LWX1" s="92"/>
      <c r="LWY1" s="92"/>
      <c r="LWZ1" s="92"/>
      <c r="LXA1" s="92"/>
      <c r="LXB1" s="92"/>
      <c r="LXC1" s="92"/>
      <c r="LXD1" s="92"/>
      <c r="LXE1" s="92"/>
      <c r="LXF1" s="92"/>
      <c r="LXG1" s="92"/>
      <c r="LXH1" s="92"/>
      <c r="LXI1" s="92"/>
      <c r="LXJ1" s="92"/>
      <c r="LXK1" s="92"/>
      <c r="LXL1" s="92"/>
      <c r="LXM1" s="92"/>
      <c r="LXN1" s="92"/>
      <c r="LXO1" s="92"/>
      <c r="LXP1" s="92"/>
      <c r="LXQ1" s="92"/>
      <c r="LXR1" s="92"/>
      <c r="LXS1" s="92"/>
      <c r="LXT1" s="92"/>
      <c r="LXU1" s="92"/>
      <c r="LXV1" s="92"/>
      <c r="LXW1" s="92"/>
      <c r="LXX1" s="92"/>
      <c r="LXY1" s="92"/>
      <c r="LXZ1" s="92"/>
      <c r="LYA1" s="92"/>
      <c r="LYB1" s="92"/>
      <c r="LYC1" s="92"/>
      <c r="LYD1" s="92"/>
      <c r="LYE1" s="92"/>
      <c r="LYF1" s="92"/>
      <c r="LYG1" s="92"/>
      <c r="LYH1" s="92"/>
      <c r="LYI1" s="92"/>
      <c r="LYJ1" s="92"/>
      <c r="LYK1" s="92"/>
      <c r="LYL1" s="92"/>
      <c r="LYM1" s="92"/>
      <c r="LYN1" s="92"/>
      <c r="LYO1" s="92"/>
      <c r="LYP1" s="92"/>
      <c r="LYQ1" s="92"/>
      <c r="LYR1" s="92"/>
      <c r="LYS1" s="92"/>
      <c r="LYT1" s="92"/>
      <c r="LYU1" s="92"/>
      <c r="LYV1" s="92"/>
      <c r="LYW1" s="92"/>
      <c r="LYX1" s="92"/>
      <c r="LYY1" s="92"/>
      <c r="LYZ1" s="92"/>
      <c r="LZA1" s="92"/>
      <c r="LZB1" s="92"/>
      <c r="LZC1" s="92"/>
      <c r="LZD1" s="92"/>
      <c r="LZE1" s="92"/>
      <c r="LZF1" s="92"/>
      <c r="LZG1" s="92"/>
      <c r="LZH1" s="92"/>
      <c r="LZI1" s="92"/>
      <c r="LZJ1" s="92"/>
      <c r="LZK1" s="92"/>
      <c r="LZL1" s="92"/>
      <c r="LZM1" s="92"/>
      <c r="LZN1" s="92"/>
      <c r="LZO1" s="92"/>
      <c r="LZP1" s="92"/>
      <c r="LZQ1" s="92"/>
      <c r="LZR1" s="92"/>
      <c r="LZS1" s="92"/>
      <c r="LZT1" s="92"/>
      <c r="LZU1" s="92"/>
      <c r="LZV1" s="92"/>
      <c r="LZW1" s="92"/>
      <c r="LZX1" s="92"/>
      <c r="LZY1" s="92"/>
      <c r="LZZ1" s="92"/>
      <c r="MAA1" s="92"/>
      <c r="MAB1" s="92"/>
      <c r="MAC1" s="92"/>
      <c r="MAD1" s="92"/>
      <c r="MAE1" s="92"/>
      <c r="MAF1" s="92"/>
      <c r="MAG1" s="92"/>
      <c r="MAH1" s="92"/>
      <c r="MAI1" s="92"/>
      <c r="MAJ1" s="92"/>
      <c r="MAK1" s="92"/>
      <c r="MAL1" s="92"/>
      <c r="MAM1" s="92"/>
      <c r="MAN1" s="92"/>
      <c r="MAO1" s="92"/>
      <c r="MAP1" s="92"/>
      <c r="MAQ1" s="92"/>
      <c r="MAR1" s="92"/>
      <c r="MAS1" s="92"/>
      <c r="MAT1" s="92"/>
      <c r="MAU1" s="92"/>
      <c r="MAV1" s="92"/>
      <c r="MAW1" s="92"/>
      <c r="MAX1" s="92"/>
      <c r="MAY1" s="92"/>
      <c r="MAZ1" s="92"/>
      <c r="MBA1" s="92"/>
      <c r="MBB1" s="92"/>
      <c r="MBC1" s="92"/>
      <c r="MBD1" s="92"/>
      <c r="MBE1" s="92"/>
      <c r="MBF1" s="92"/>
      <c r="MBG1" s="92"/>
      <c r="MBH1" s="92"/>
      <c r="MBI1" s="92"/>
      <c r="MBJ1" s="92"/>
      <c r="MBK1" s="92"/>
      <c r="MBL1" s="92"/>
      <c r="MBM1" s="92"/>
      <c r="MBN1" s="92"/>
      <c r="MBO1" s="92"/>
      <c r="MBP1" s="92"/>
      <c r="MBQ1" s="92"/>
      <c r="MBR1" s="92"/>
      <c r="MBS1" s="92"/>
      <c r="MBT1" s="92"/>
      <c r="MBU1" s="92"/>
      <c r="MBV1" s="92"/>
      <c r="MBW1" s="92"/>
      <c r="MBX1" s="92"/>
      <c r="MBY1" s="92"/>
      <c r="MBZ1" s="92"/>
      <c r="MCA1" s="92"/>
      <c r="MCB1" s="92"/>
      <c r="MCC1" s="92"/>
      <c r="MCD1" s="92"/>
      <c r="MCE1" s="92"/>
      <c r="MCF1" s="92"/>
      <c r="MCG1" s="92"/>
      <c r="MCH1" s="92"/>
      <c r="MCI1" s="92"/>
      <c r="MCJ1" s="92"/>
      <c r="MCK1" s="92"/>
      <c r="MCL1" s="92"/>
      <c r="MCM1" s="92"/>
      <c r="MCN1" s="92"/>
      <c r="MCO1" s="92"/>
      <c r="MCP1" s="92"/>
      <c r="MCQ1" s="92"/>
      <c r="MCR1" s="92"/>
      <c r="MCS1" s="92"/>
      <c r="MCT1" s="92"/>
      <c r="MCU1" s="92"/>
      <c r="MCV1" s="92"/>
      <c r="MCW1" s="92"/>
      <c r="MCX1" s="92"/>
      <c r="MCY1" s="92"/>
      <c r="MCZ1" s="92"/>
      <c r="MDA1" s="92"/>
      <c r="MDB1" s="92"/>
      <c r="MDC1" s="92"/>
      <c r="MDD1" s="92"/>
      <c r="MDE1" s="92"/>
      <c r="MDF1" s="92"/>
      <c r="MDG1" s="92"/>
      <c r="MDH1" s="92"/>
      <c r="MDI1" s="92"/>
      <c r="MDJ1" s="92"/>
      <c r="MDK1" s="92"/>
      <c r="MDL1" s="92"/>
      <c r="MDM1" s="92"/>
      <c r="MDN1" s="92"/>
      <c r="MDO1" s="92"/>
      <c r="MDP1" s="92"/>
      <c r="MDQ1" s="92"/>
      <c r="MDR1" s="92"/>
      <c r="MDS1" s="92"/>
      <c r="MDT1" s="92"/>
      <c r="MDU1" s="92"/>
      <c r="MDV1" s="92"/>
      <c r="MDW1" s="92"/>
      <c r="MDX1" s="92"/>
      <c r="MDY1" s="92"/>
      <c r="MDZ1" s="92"/>
      <c r="MEA1" s="92"/>
      <c r="MEB1" s="92"/>
      <c r="MEC1" s="92"/>
      <c r="MED1" s="92"/>
      <c r="MEE1" s="92"/>
      <c r="MEF1" s="92"/>
      <c r="MEG1" s="92"/>
      <c r="MEH1" s="92"/>
      <c r="MEI1" s="92"/>
      <c r="MEJ1" s="92"/>
      <c r="MEK1" s="92"/>
      <c r="MEL1" s="92"/>
      <c r="MEM1" s="92"/>
      <c r="MEN1" s="92"/>
      <c r="MEO1" s="92"/>
      <c r="MEP1" s="92"/>
      <c r="MEQ1" s="92"/>
      <c r="MER1" s="92"/>
      <c r="MES1" s="92"/>
      <c r="MET1" s="92"/>
      <c r="MEU1" s="92"/>
      <c r="MEV1" s="92"/>
      <c r="MEW1" s="92"/>
      <c r="MEX1" s="92"/>
      <c r="MEY1" s="92"/>
      <c r="MEZ1" s="92"/>
      <c r="MFA1" s="92"/>
      <c r="MFB1" s="92"/>
      <c r="MFC1" s="92"/>
      <c r="MFD1" s="92"/>
      <c r="MFE1" s="92"/>
      <c r="MFF1" s="92"/>
      <c r="MFG1" s="92"/>
      <c r="MFH1" s="92"/>
      <c r="MFI1" s="92"/>
      <c r="MFJ1" s="92"/>
      <c r="MFK1" s="92"/>
      <c r="MFL1" s="92"/>
      <c r="MFM1" s="92"/>
      <c r="MFN1" s="92"/>
      <c r="MFO1" s="92"/>
      <c r="MFP1" s="92"/>
      <c r="MFQ1" s="92"/>
      <c r="MFR1" s="92"/>
      <c r="MFS1" s="92"/>
      <c r="MFT1" s="92"/>
      <c r="MFU1" s="92"/>
      <c r="MFV1" s="92"/>
      <c r="MFW1" s="92"/>
      <c r="MFX1" s="92"/>
      <c r="MFY1" s="92"/>
      <c r="MFZ1" s="92"/>
      <c r="MGA1" s="92"/>
      <c r="MGB1" s="92"/>
      <c r="MGC1" s="92"/>
      <c r="MGD1" s="92"/>
      <c r="MGE1" s="92"/>
      <c r="MGF1" s="92"/>
      <c r="MGG1" s="92"/>
      <c r="MGH1" s="92"/>
      <c r="MGI1" s="92"/>
      <c r="MGJ1" s="92"/>
      <c r="MGK1" s="92"/>
      <c r="MGL1" s="92"/>
      <c r="MGM1" s="92"/>
      <c r="MGN1" s="92"/>
      <c r="MGO1" s="92"/>
      <c r="MGP1" s="92"/>
      <c r="MGQ1" s="92"/>
      <c r="MGR1" s="92"/>
      <c r="MGS1" s="92"/>
      <c r="MGT1" s="92"/>
      <c r="MGU1" s="92"/>
      <c r="MGV1" s="92"/>
      <c r="MGW1" s="92"/>
      <c r="MGX1" s="92"/>
      <c r="MGY1" s="92"/>
      <c r="MGZ1" s="92"/>
      <c r="MHA1" s="92"/>
      <c r="MHB1" s="92"/>
      <c r="MHC1" s="92"/>
      <c r="MHD1" s="92"/>
      <c r="MHE1" s="92"/>
      <c r="MHF1" s="92"/>
      <c r="MHG1" s="92"/>
      <c r="MHH1" s="92"/>
      <c r="MHI1" s="92"/>
      <c r="MHJ1" s="92"/>
      <c r="MHK1" s="92"/>
      <c r="MHL1" s="92"/>
      <c r="MHM1" s="92"/>
      <c r="MHN1" s="92"/>
      <c r="MHO1" s="92"/>
      <c r="MHP1" s="92"/>
      <c r="MHQ1" s="92"/>
      <c r="MHR1" s="92"/>
      <c r="MHS1" s="92"/>
      <c r="MHT1" s="92"/>
      <c r="MHU1" s="92"/>
      <c r="MHV1" s="92"/>
      <c r="MHW1" s="92"/>
      <c r="MHX1" s="92"/>
      <c r="MHY1" s="92"/>
      <c r="MHZ1" s="92"/>
      <c r="MIA1" s="92"/>
      <c r="MIB1" s="92"/>
      <c r="MIC1" s="92"/>
      <c r="MID1" s="92"/>
      <c r="MIE1" s="92"/>
      <c r="MIF1" s="92"/>
      <c r="MIG1" s="92"/>
      <c r="MIH1" s="92"/>
      <c r="MII1" s="92"/>
      <c r="MIJ1" s="92"/>
      <c r="MIK1" s="92"/>
      <c r="MIL1" s="92"/>
      <c r="MIM1" s="92"/>
      <c r="MIN1" s="92"/>
      <c r="MIO1" s="92"/>
      <c r="MIP1" s="92"/>
      <c r="MIQ1" s="92"/>
      <c r="MIR1" s="92"/>
      <c r="MIS1" s="92"/>
      <c r="MIT1" s="92"/>
      <c r="MIU1" s="92"/>
      <c r="MIV1" s="92"/>
      <c r="MIW1" s="92"/>
      <c r="MIX1" s="92"/>
      <c r="MIY1" s="92"/>
      <c r="MIZ1" s="92"/>
      <c r="MJA1" s="92"/>
      <c r="MJB1" s="92"/>
      <c r="MJC1" s="92"/>
      <c r="MJD1" s="92"/>
      <c r="MJE1" s="92"/>
      <c r="MJF1" s="92"/>
      <c r="MJG1" s="92"/>
      <c r="MJH1" s="92"/>
      <c r="MJI1" s="92"/>
      <c r="MJJ1" s="92"/>
      <c r="MJK1" s="92"/>
      <c r="MJL1" s="92"/>
      <c r="MJM1" s="92"/>
      <c r="MJN1" s="92"/>
      <c r="MJO1" s="92"/>
      <c r="MJP1" s="92"/>
      <c r="MJQ1" s="92"/>
      <c r="MJR1" s="92"/>
      <c r="MJS1" s="92"/>
      <c r="MJT1" s="92"/>
      <c r="MJU1" s="92"/>
      <c r="MJV1" s="92"/>
      <c r="MJW1" s="92"/>
      <c r="MJX1" s="92"/>
      <c r="MJY1" s="92"/>
      <c r="MJZ1" s="92"/>
      <c r="MKA1" s="92"/>
      <c r="MKB1" s="92"/>
      <c r="MKC1" s="92"/>
      <c r="MKD1" s="92"/>
      <c r="MKE1" s="92"/>
      <c r="MKF1" s="92"/>
      <c r="MKG1" s="92"/>
      <c r="MKH1" s="92"/>
      <c r="MKI1" s="92"/>
      <c r="MKJ1" s="92"/>
      <c r="MKK1" s="92"/>
      <c r="MKL1" s="92"/>
      <c r="MKM1" s="92"/>
      <c r="MKN1" s="92"/>
      <c r="MKO1" s="92"/>
      <c r="MKP1" s="92"/>
      <c r="MKQ1" s="92"/>
      <c r="MKR1" s="92"/>
      <c r="MKS1" s="92"/>
      <c r="MKT1" s="92"/>
      <c r="MKU1" s="92"/>
      <c r="MKV1" s="92"/>
      <c r="MKW1" s="92"/>
      <c r="MKX1" s="92"/>
      <c r="MKY1" s="92"/>
      <c r="MKZ1" s="92"/>
      <c r="MLA1" s="92"/>
      <c r="MLB1" s="92"/>
      <c r="MLC1" s="92"/>
      <c r="MLD1" s="92"/>
      <c r="MLE1" s="92"/>
      <c r="MLF1" s="92"/>
      <c r="MLG1" s="92"/>
      <c r="MLH1" s="92"/>
      <c r="MLI1" s="92"/>
      <c r="MLJ1" s="92"/>
      <c r="MLK1" s="92"/>
      <c r="MLL1" s="92"/>
      <c r="MLM1" s="92"/>
      <c r="MLN1" s="92"/>
      <c r="MLO1" s="92"/>
      <c r="MLP1" s="92"/>
      <c r="MLQ1" s="92"/>
      <c r="MLR1" s="92"/>
      <c r="MLS1" s="92"/>
      <c r="MLT1" s="92"/>
      <c r="MLU1" s="92"/>
      <c r="MLV1" s="92"/>
      <c r="MLW1" s="92"/>
      <c r="MLX1" s="92"/>
      <c r="MLY1" s="92"/>
      <c r="MLZ1" s="92"/>
      <c r="MMA1" s="92"/>
      <c r="MMB1" s="92"/>
      <c r="MMC1" s="92"/>
      <c r="MMD1" s="92"/>
      <c r="MME1" s="92"/>
      <c r="MMF1" s="92"/>
      <c r="MMG1" s="92"/>
      <c r="MMH1" s="92"/>
      <c r="MMI1" s="92"/>
      <c r="MMJ1" s="92"/>
      <c r="MMK1" s="92"/>
      <c r="MML1" s="92"/>
      <c r="MMM1" s="92"/>
      <c r="MMN1" s="92"/>
      <c r="MMO1" s="92"/>
      <c r="MMP1" s="92"/>
      <c r="MMQ1" s="92"/>
      <c r="MMR1" s="92"/>
      <c r="MMS1" s="92"/>
      <c r="MMT1" s="92"/>
      <c r="MMU1" s="92"/>
      <c r="MMV1" s="92"/>
      <c r="MMW1" s="92"/>
      <c r="MMX1" s="92"/>
      <c r="MMY1" s="92"/>
      <c r="MMZ1" s="92"/>
      <c r="MNA1" s="92"/>
      <c r="MNB1" s="92"/>
      <c r="MNC1" s="92"/>
      <c r="MND1" s="92"/>
      <c r="MNE1" s="92"/>
      <c r="MNF1" s="92"/>
      <c r="MNG1" s="92"/>
      <c r="MNH1" s="92"/>
      <c r="MNI1" s="92"/>
      <c r="MNJ1" s="92"/>
      <c r="MNK1" s="92"/>
      <c r="MNL1" s="92"/>
      <c r="MNM1" s="92"/>
      <c r="MNN1" s="92"/>
      <c r="MNO1" s="92"/>
      <c r="MNP1" s="92"/>
      <c r="MNQ1" s="92"/>
      <c r="MNR1" s="92"/>
      <c r="MNS1" s="92"/>
      <c r="MNT1" s="92"/>
      <c r="MNU1" s="92"/>
      <c r="MNV1" s="92"/>
      <c r="MNW1" s="92"/>
      <c r="MNX1" s="92"/>
      <c r="MNY1" s="92"/>
      <c r="MNZ1" s="92"/>
      <c r="MOA1" s="92"/>
      <c r="MOB1" s="92"/>
      <c r="MOC1" s="92"/>
      <c r="MOD1" s="92"/>
      <c r="MOE1" s="92"/>
      <c r="MOF1" s="92"/>
      <c r="MOG1" s="92"/>
      <c r="MOH1" s="92"/>
      <c r="MOI1" s="92"/>
      <c r="MOJ1" s="92"/>
      <c r="MOK1" s="92"/>
      <c r="MOL1" s="92"/>
      <c r="MOM1" s="92"/>
      <c r="MON1" s="92"/>
      <c r="MOO1" s="92"/>
      <c r="MOP1" s="92"/>
      <c r="MOQ1" s="92"/>
      <c r="MOR1" s="92"/>
      <c r="MOS1" s="92"/>
      <c r="MOT1" s="92"/>
      <c r="MOU1" s="92"/>
      <c r="MOV1" s="92"/>
      <c r="MOW1" s="92"/>
      <c r="MOX1" s="92"/>
      <c r="MOY1" s="92"/>
      <c r="MOZ1" s="92"/>
      <c r="MPA1" s="92"/>
      <c r="MPB1" s="92"/>
      <c r="MPC1" s="92"/>
      <c r="MPD1" s="92"/>
      <c r="MPE1" s="92"/>
      <c r="MPF1" s="92"/>
      <c r="MPG1" s="92"/>
      <c r="MPH1" s="92"/>
      <c r="MPI1" s="92"/>
      <c r="MPJ1" s="92"/>
      <c r="MPK1" s="92"/>
      <c r="MPL1" s="92"/>
      <c r="MPM1" s="92"/>
      <c r="MPN1" s="92"/>
      <c r="MPO1" s="92"/>
      <c r="MPP1" s="92"/>
      <c r="MPQ1" s="92"/>
      <c r="MPR1" s="92"/>
      <c r="MPS1" s="92"/>
      <c r="MPT1" s="92"/>
      <c r="MPU1" s="92"/>
      <c r="MPV1" s="92"/>
      <c r="MPW1" s="92"/>
      <c r="MPX1" s="92"/>
      <c r="MPY1" s="92"/>
      <c r="MPZ1" s="92"/>
      <c r="MQA1" s="92"/>
      <c r="MQB1" s="92"/>
      <c r="MQC1" s="92"/>
      <c r="MQD1" s="92"/>
      <c r="MQE1" s="92"/>
      <c r="MQF1" s="92"/>
      <c r="MQG1" s="92"/>
      <c r="MQH1" s="92"/>
      <c r="MQI1" s="92"/>
      <c r="MQJ1" s="92"/>
      <c r="MQK1" s="92"/>
      <c r="MQL1" s="92"/>
      <c r="MQM1" s="92"/>
      <c r="MQN1" s="92"/>
      <c r="MQO1" s="92"/>
      <c r="MQP1" s="92"/>
      <c r="MQQ1" s="92"/>
      <c r="MQR1" s="92"/>
      <c r="MQS1" s="92"/>
      <c r="MQT1" s="92"/>
      <c r="MQU1" s="92"/>
      <c r="MQV1" s="92"/>
      <c r="MQW1" s="92"/>
      <c r="MQX1" s="92"/>
      <c r="MQY1" s="92"/>
      <c r="MQZ1" s="92"/>
      <c r="MRA1" s="92"/>
      <c r="MRB1" s="92"/>
      <c r="MRC1" s="92"/>
      <c r="MRD1" s="92"/>
      <c r="MRE1" s="92"/>
      <c r="MRF1" s="92"/>
      <c r="MRG1" s="92"/>
      <c r="MRH1" s="92"/>
      <c r="MRI1" s="92"/>
      <c r="MRJ1" s="92"/>
      <c r="MRK1" s="92"/>
      <c r="MRL1" s="92"/>
      <c r="MRM1" s="92"/>
      <c r="MRN1" s="92"/>
      <c r="MRO1" s="92"/>
      <c r="MRP1" s="92"/>
      <c r="MRQ1" s="92"/>
      <c r="MRR1" s="92"/>
      <c r="MRS1" s="92"/>
      <c r="MRT1" s="92"/>
      <c r="MRU1" s="92"/>
      <c r="MRV1" s="92"/>
      <c r="MRW1" s="92"/>
      <c r="MRX1" s="92"/>
      <c r="MRY1" s="92"/>
      <c r="MRZ1" s="92"/>
      <c r="MSA1" s="92"/>
      <c r="MSB1" s="92"/>
      <c r="MSC1" s="92"/>
      <c r="MSD1" s="92"/>
      <c r="MSE1" s="92"/>
      <c r="MSF1" s="92"/>
      <c r="MSG1" s="92"/>
      <c r="MSH1" s="92"/>
      <c r="MSI1" s="92"/>
      <c r="MSJ1" s="92"/>
      <c r="MSK1" s="92"/>
      <c r="MSL1" s="92"/>
      <c r="MSM1" s="92"/>
      <c r="MSN1" s="92"/>
      <c r="MSO1" s="92"/>
      <c r="MSP1" s="92"/>
      <c r="MSQ1" s="92"/>
      <c r="MSR1" s="92"/>
      <c r="MSS1" s="92"/>
      <c r="MST1" s="92"/>
      <c r="MSU1" s="92"/>
      <c r="MSV1" s="92"/>
      <c r="MSW1" s="92"/>
      <c r="MSX1" s="92"/>
      <c r="MSY1" s="92"/>
      <c r="MSZ1" s="92"/>
      <c r="MTA1" s="92"/>
      <c r="MTB1" s="92"/>
      <c r="MTC1" s="92"/>
      <c r="MTD1" s="92"/>
      <c r="MTE1" s="92"/>
      <c r="MTF1" s="92"/>
      <c r="MTG1" s="92"/>
      <c r="MTH1" s="92"/>
      <c r="MTI1" s="92"/>
      <c r="MTJ1" s="92"/>
      <c r="MTK1" s="92"/>
      <c r="MTL1" s="92"/>
      <c r="MTM1" s="92"/>
      <c r="MTN1" s="92"/>
      <c r="MTO1" s="92"/>
      <c r="MTP1" s="92"/>
      <c r="MTQ1" s="92"/>
      <c r="MTR1" s="92"/>
      <c r="MTS1" s="92"/>
      <c r="MTT1" s="92"/>
      <c r="MTU1" s="92"/>
      <c r="MTV1" s="92"/>
      <c r="MTW1" s="92"/>
      <c r="MTX1" s="92"/>
      <c r="MTY1" s="92"/>
      <c r="MTZ1" s="92"/>
      <c r="MUA1" s="92"/>
      <c r="MUB1" s="92"/>
      <c r="MUC1" s="92"/>
      <c r="MUD1" s="92"/>
      <c r="MUE1" s="92"/>
      <c r="MUF1" s="92"/>
      <c r="MUG1" s="92"/>
      <c r="MUH1" s="92"/>
      <c r="MUI1" s="92"/>
      <c r="MUJ1" s="92"/>
      <c r="MUK1" s="92"/>
      <c r="MUL1" s="92"/>
      <c r="MUM1" s="92"/>
      <c r="MUN1" s="92"/>
      <c r="MUO1" s="92"/>
      <c r="MUP1" s="92"/>
      <c r="MUQ1" s="92"/>
      <c r="MUR1" s="92"/>
      <c r="MUS1" s="92"/>
      <c r="MUT1" s="92"/>
      <c r="MUU1" s="92"/>
      <c r="MUV1" s="92"/>
      <c r="MUW1" s="92"/>
      <c r="MUX1" s="92"/>
      <c r="MUY1" s="92"/>
      <c r="MUZ1" s="92"/>
      <c r="MVA1" s="92"/>
      <c r="MVB1" s="92"/>
      <c r="MVC1" s="92"/>
      <c r="MVD1" s="92"/>
      <c r="MVE1" s="92"/>
      <c r="MVF1" s="92"/>
      <c r="MVG1" s="92"/>
      <c r="MVH1" s="92"/>
      <c r="MVI1" s="92"/>
      <c r="MVJ1" s="92"/>
      <c r="MVK1" s="92"/>
      <c r="MVL1" s="92"/>
      <c r="MVM1" s="92"/>
      <c r="MVN1" s="92"/>
      <c r="MVO1" s="92"/>
      <c r="MVP1" s="92"/>
      <c r="MVQ1" s="92"/>
      <c r="MVR1" s="92"/>
      <c r="MVS1" s="92"/>
      <c r="MVT1" s="92"/>
      <c r="MVU1" s="92"/>
      <c r="MVV1" s="92"/>
      <c r="MVW1" s="92"/>
      <c r="MVX1" s="92"/>
      <c r="MVY1" s="92"/>
      <c r="MVZ1" s="92"/>
      <c r="MWA1" s="92"/>
      <c r="MWB1" s="92"/>
      <c r="MWC1" s="92"/>
      <c r="MWD1" s="92"/>
      <c r="MWE1" s="92"/>
      <c r="MWF1" s="92"/>
      <c r="MWG1" s="92"/>
      <c r="MWH1" s="92"/>
      <c r="MWI1" s="92"/>
      <c r="MWJ1" s="92"/>
      <c r="MWK1" s="92"/>
      <c r="MWL1" s="92"/>
      <c r="MWM1" s="92"/>
      <c r="MWN1" s="92"/>
      <c r="MWO1" s="92"/>
      <c r="MWP1" s="92"/>
      <c r="MWQ1" s="92"/>
      <c r="MWR1" s="92"/>
      <c r="MWS1" s="92"/>
      <c r="MWT1" s="92"/>
      <c r="MWU1" s="92"/>
      <c r="MWV1" s="92"/>
      <c r="MWW1" s="92"/>
      <c r="MWX1" s="92"/>
      <c r="MWY1" s="92"/>
      <c r="MWZ1" s="92"/>
      <c r="MXA1" s="92"/>
      <c r="MXB1" s="92"/>
      <c r="MXC1" s="92"/>
      <c r="MXD1" s="92"/>
      <c r="MXE1" s="92"/>
      <c r="MXF1" s="92"/>
      <c r="MXG1" s="92"/>
      <c r="MXH1" s="92"/>
      <c r="MXI1" s="92"/>
      <c r="MXJ1" s="92"/>
      <c r="MXK1" s="92"/>
      <c r="MXL1" s="92"/>
      <c r="MXM1" s="92"/>
      <c r="MXN1" s="92"/>
      <c r="MXO1" s="92"/>
      <c r="MXP1" s="92"/>
      <c r="MXQ1" s="92"/>
      <c r="MXR1" s="92"/>
      <c r="MXS1" s="92"/>
      <c r="MXT1" s="92"/>
      <c r="MXU1" s="92"/>
      <c r="MXV1" s="92"/>
      <c r="MXW1" s="92"/>
      <c r="MXX1" s="92"/>
      <c r="MXY1" s="92"/>
      <c r="MXZ1" s="92"/>
      <c r="MYA1" s="92"/>
      <c r="MYB1" s="92"/>
      <c r="MYC1" s="92"/>
      <c r="MYD1" s="92"/>
      <c r="MYE1" s="92"/>
      <c r="MYF1" s="92"/>
      <c r="MYG1" s="92"/>
      <c r="MYH1" s="92"/>
      <c r="MYI1" s="92"/>
      <c r="MYJ1" s="92"/>
      <c r="MYK1" s="92"/>
      <c r="MYL1" s="92"/>
      <c r="MYM1" s="92"/>
      <c r="MYN1" s="92"/>
      <c r="MYO1" s="92"/>
      <c r="MYP1" s="92"/>
      <c r="MYQ1" s="92"/>
      <c r="MYR1" s="92"/>
      <c r="MYS1" s="92"/>
      <c r="MYT1" s="92"/>
      <c r="MYU1" s="92"/>
      <c r="MYV1" s="92"/>
      <c r="MYW1" s="92"/>
      <c r="MYX1" s="92"/>
      <c r="MYY1" s="92"/>
      <c r="MYZ1" s="92"/>
      <c r="MZA1" s="92"/>
      <c r="MZB1" s="92"/>
      <c r="MZC1" s="92"/>
      <c r="MZD1" s="92"/>
      <c r="MZE1" s="92"/>
      <c r="MZF1" s="92"/>
      <c r="MZG1" s="92"/>
      <c r="MZH1" s="92"/>
      <c r="MZI1" s="92"/>
      <c r="MZJ1" s="92"/>
      <c r="MZK1" s="92"/>
      <c r="MZL1" s="92"/>
      <c r="MZM1" s="92"/>
      <c r="MZN1" s="92"/>
      <c r="MZO1" s="92"/>
      <c r="MZP1" s="92"/>
      <c r="MZQ1" s="92"/>
      <c r="MZR1" s="92"/>
      <c r="MZS1" s="92"/>
      <c r="MZT1" s="92"/>
      <c r="MZU1" s="92"/>
      <c r="MZV1" s="92"/>
      <c r="MZW1" s="92"/>
      <c r="MZX1" s="92"/>
      <c r="MZY1" s="92"/>
      <c r="MZZ1" s="92"/>
      <c r="NAA1" s="92"/>
      <c r="NAB1" s="92"/>
      <c r="NAC1" s="92"/>
      <c r="NAD1" s="92"/>
      <c r="NAE1" s="92"/>
      <c r="NAF1" s="92"/>
      <c r="NAG1" s="92"/>
      <c r="NAH1" s="92"/>
      <c r="NAI1" s="92"/>
      <c r="NAJ1" s="92"/>
      <c r="NAK1" s="92"/>
      <c r="NAL1" s="92"/>
      <c r="NAM1" s="92"/>
      <c r="NAN1" s="92"/>
      <c r="NAO1" s="92"/>
      <c r="NAP1" s="92"/>
      <c r="NAQ1" s="92"/>
      <c r="NAR1" s="92"/>
      <c r="NAS1" s="92"/>
      <c r="NAT1" s="92"/>
      <c r="NAU1" s="92"/>
      <c r="NAV1" s="92"/>
      <c r="NAW1" s="92"/>
      <c r="NAX1" s="92"/>
      <c r="NAY1" s="92"/>
      <c r="NAZ1" s="92"/>
      <c r="NBA1" s="92"/>
      <c r="NBB1" s="92"/>
      <c r="NBC1" s="92"/>
      <c r="NBD1" s="92"/>
      <c r="NBE1" s="92"/>
      <c r="NBF1" s="92"/>
      <c r="NBG1" s="92"/>
      <c r="NBH1" s="92"/>
      <c r="NBI1" s="92"/>
      <c r="NBJ1" s="92"/>
      <c r="NBK1" s="92"/>
      <c r="NBL1" s="92"/>
      <c r="NBM1" s="92"/>
      <c r="NBN1" s="92"/>
      <c r="NBO1" s="92"/>
      <c r="NBP1" s="92"/>
      <c r="NBQ1" s="92"/>
      <c r="NBR1" s="92"/>
      <c r="NBS1" s="92"/>
      <c r="NBT1" s="92"/>
      <c r="NBU1" s="92"/>
      <c r="NBV1" s="92"/>
      <c r="NBW1" s="92"/>
      <c r="NBX1" s="92"/>
      <c r="NBY1" s="92"/>
      <c r="NBZ1" s="92"/>
      <c r="NCA1" s="92"/>
      <c r="NCB1" s="92"/>
      <c r="NCC1" s="92"/>
      <c r="NCD1" s="92"/>
      <c r="NCE1" s="92"/>
      <c r="NCF1" s="92"/>
      <c r="NCG1" s="92"/>
      <c r="NCH1" s="92"/>
      <c r="NCI1" s="92"/>
      <c r="NCJ1" s="92"/>
      <c r="NCK1" s="92"/>
      <c r="NCL1" s="92"/>
      <c r="NCM1" s="92"/>
      <c r="NCN1" s="92"/>
      <c r="NCO1" s="92"/>
      <c r="NCP1" s="92"/>
      <c r="NCQ1" s="92"/>
      <c r="NCR1" s="92"/>
      <c r="NCS1" s="92"/>
      <c r="NCT1" s="92"/>
      <c r="NCU1" s="92"/>
      <c r="NCV1" s="92"/>
      <c r="NCW1" s="92"/>
      <c r="NCX1" s="92"/>
      <c r="NCY1" s="92"/>
      <c r="NCZ1" s="92"/>
      <c r="NDA1" s="92"/>
      <c r="NDB1" s="92"/>
      <c r="NDC1" s="92"/>
      <c r="NDD1" s="92"/>
      <c r="NDE1" s="92"/>
      <c r="NDF1" s="92"/>
      <c r="NDG1" s="92"/>
      <c r="NDH1" s="92"/>
      <c r="NDI1" s="92"/>
      <c r="NDJ1" s="92"/>
      <c r="NDK1" s="92"/>
      <c r="NDL1" s="92"/>
      <c r="NDM1" s="92"/>
      <c r="NDN1" s="92"/>
      <c r="NDO1" s="92"/>
      <c r="NDP1" s="92"/>
      <c r="NDQ1" s="92"/>
      <c r="NDR1" s="92"/>
      <c r="NDS1" s="92"/>
      <c r="NDT1" s="92"/>
      <c r="NDU1" s="92"/>
      <c r="NDV1" s="92"/>
      <c r="NDW1" s="92"/>
      <c r="NDX1" s="92"/>
      <c r="NDY1" s="92"/>
      <c r="NDZ1" s="92"/>
      <c r="NEA1" s="92"/>
      <c r="NEB1" s="92"/>
      <c r="NEC1" s="92"/>
      <c r="NED1" s="92"/>
      <c r="NEE1" s="92"/>
      <c r="NEF1" s="92"/>
      <c r="NEG1" s="92"/>
      <c r="NEH1" s="92"/>
      <c r="NEI1" s="92"/>
      <c r="NEJ1" s="92"/>
      <c r="NEK1" s="92"/>
      <c r="NEL1" s="92"/>
      <c r="NEM1" s="92"/>
      <c r="NEN1" s="92"/>
      <c r="NEO1" s="92"/>
      <c r="NEP1" s="92"/>
      <c r="NEQ1" s="92"/>
      <c r="NER1" s="92"/>
      <c r="NES1" s="92"/>
      <c r="NET1" s="92"/>
      <c r="NEU1" s="92"/>
      <c r="NEV1" s="92"/>
      <c r="NEW1" s="92"/>
      <c r="NEX1" s="92"/>
      <c r="NEY1" s="92"/>
      <c r="NEZ1" s="92"/>
      <c r="NFA1" s="92"/>
      <c r="NFB1" s="92"/>
      <c r="NFC1" s="92"/>
      <c r="NFD1" s="92"/>
      <c r="NFE1" s="92"/>
      <c r="NFF1" s="92"/>
      <c r="NFG1" s="92"/>
      <c r="NFH1" s="92"/>
      <c r="NFI1" s="92"/>
      <c r="NFJ1" s="92"/>
      <c r="NFK1" s="92"/>
      <c r="NFL1" s="92"/>
      <c r="NFM1" s="92"/>
      <c r="NFN1" s="92"/>
      <c r="NFO1" s="92"/>
      <c r="NFP1" s="92"/>
      <c r="NFQ1" s="92"/>
      <c r="NFR1" s="92"/>
      <c r="NFS1" s="92"/>
      <c r="NFT1" s="92"/>
      <c r="NFU1" s="92"/>
      <c r="NFV1" s="92"/>
      <c r="NFW1" s="92"/>
      <c r="NFX1" s="92"/>
      <c r="NFY1" s="92"/>
      <c r="NFZ1" s="92"/>
      <c r="NGA1" s="92"/>
      <c r="NGB1" s="92"/>
      <c r="NGC1" s="92"/>
      <c r="NGD1" s="92"/>
      <c r="NGE1" s="92"/>
      <c r="NGF1" s="92"/>
      <c r="NGG1" s="92"/>
      <c r="NGH1" s="92"/>
      <c r="NGI1" s="92"/>
      <c r="NGJ1" s="92"/>
      <c r="NGK1" s="92"/>
      <c r="NGL1" s="92"/>
      <c r="NGM1" s="92"/>
      <c r="NGN1" s="92"/>
      <c r="NGO1" s="92"/>
      <c r="NGP1" s="92"/>
      <c r="NGQ1" s="92"/>
      <c r="NGR1" s="92"/>
      <c r="NGS1" s="92"/>
      <c r="NGT1" s="92"/>
      <c r="NGU1" s="92"/>
      <c r="NGV1" s="92"/>
      <c r="NGW1" s="92"/>
      <c r="NGX1" s="92"/>
      <c r="NGY1" s="92"/>
      <c r="NGZ1" s="92"/>
      <c r="NHA1" s="92"/>
      <c r="NHB1" s="92"/>
      <c r="NHC1" s="92"/>
      <c r="NHD1" s="92"/>
      <c r="NHE1" s="92"/>
      <c r="NHF1" s="92"/>
      <c r="NHG1" s="92"/>
      <c r="NHH1" s="92"/>
      <c r="NHI1" s="92"/>
      <c r="NHJ1" s="92"/>
      <c r="NHK1" s="92"/>
      <c r="NHL1" s="92"/>
      <c r="NHM1" s="92"/>
      <c r="NHN1" s="92"/>
      <c r="NHO1" s="92"/>
      <c r="NHP1" s="92"/>
      <c r="NHQ1" s="92"/>
      <c r="NHR1" s="92"/>
      <c r="NHS1" s="92"/>
      <c r="NHT1" s="92"/>
      <c r="NHU1" s="92"/>
      <c r="NHV1" s="92"/>
      <c r="NHW1" s="92"/>
      <c r="NHX1" s="92"/>
      <c r="NHY1" s="92"/>
      <c r="NHZ1" s="92"/>
      <c r="NIA1" s="92"/>
      <c r="NIB1" s="92"/>
      <c r="NIC1" s="92"/>
      <c r="NID1" s="92"/>
      <c r="NIE1" s="92"/>
      <c r="NIF1" s="92"/>
      <c r="NIG1" s="92"/>
      <c r="NIH1" s="92"/>
      <c r="NII1" s="92"/>
      <c r="NIJ1" s="92"/>
      <c r="NIK1" s="92"/>
      <c r="NIL1" s="92"/>
      <c r="NIM1" s="92"/>
      <c r="NIN1" s="92"/>
      <c r="NIO1" s="92"/>
      <c r="NIP1" s="92"/>
      <c r="NIQ1" s="92"/>
      <c r="NIR1" s="92"/>
      <c r="NIS1" s="92"/>
      <c r="NIT1" s="92"/>
      <c r="NIU1" s="92"/>
      <c r="NIV1" s="92"/>
      <c r="NIW1" s="92"/>
      <c r="NIX1" s="92"/>
      <c r="NIY1" s="92"/>
      <c r="NIZ1" s="92"/>
      <c r="NJA1" s="92"/>
      <c r="NJB1" s="92"/>
      <c r="NJC1" s="92"/>
      <c r="NJD1" s="92"/>
      <c r="NJE1" s="92"/>
      <c r="NJF1" s="92"/>
      <c r="NJG1" s="92"/>
      <c r="NJH1" s="92"/>
      <c r="NJI1" s="92"/>
      <c r="NJJ1" s="92"/>
      <c r="NJK1" s="92"/>
      <c r="NJL1" s="92"/>
      <c r="NJM1" s="92"/>
      <c r="NJN1" s="92"/>
      <c r="NJO1" s="92"/>
      <c r="NJP1" s="92"/>
      <c r="NJQ1" s="92"/>
      <c r="NJR1" s="92"/>
      <c r="NJS1" s="92"/>
      <c r="NJT1" s="92"/>
      <c r="NJU1" s="92"/>
      <c r="NJV1" s="92"/>
      <c r="NJW1" s="92"/>
      <c r="NJX1" s="92"/>
      <c r="NJY1" s="92"/>
      <c r="NJZ1" s="92"/>
      <c r="NKA1" s="92"/>
      <c r="NKB1" s="92"/>
      <c r="NKC1" s="92"/>
      <c r="NKD1" s="92"/>
      <c r="NKE1" s="92"/>
      <c r="NKF1" s="92"/>
      <c r="NKG1" s="92"/>
      <c r="NKH1" s="92"/>
      <c r="NKI1" s="92"/>
      <c r="NKJ1" s="92"/>
      <c r="NKK1" s="92"/>
      <c r="NKL1" s="92"/>
      <c r="NKM1" s="92"/>
      <c r="NKN1" s="92"/>
      <c r="NKO1" s="92"/>
      <c r="NKP1" s="92"/>
      <c r="NKQ1" s="92"/>
      <c r="NKR1" s="92"/>
      <c r="NKS1" s="92"/>
      <c r="NKT1" s="92"/>
      <c r="NKU1" s="92"/>
      <c r="NKV1" s="92"/>
      <c r="NKW1" s="92"/>
      <c r="NKX1" s="92"/>
      <c r="NKY1" s="92"/>
      <c r="NKZ1" s="92"/>
      <c r="NLA1" s="92"/>
      <c r="NLB1" s="92"/>
      <c r="NLC1" s="92"/>
      <c r="NLD1" s="92"/>
      <c r="NLE1" s="92"/>
      <c r="NLF1" s="92"/>
      <c r="NLG1" s="92"/>
      <c r="NLH1" s="92"/>
      <c r="NLI1" s="92"/>
      <c r="NLJ1" s="92"/>
      <c r="NLK1" s="92"/>
      <c r="NLL1" s="92"/>
      <c r="NLM1" s="92"/>
      <c r="NLN1" s="92"/>
      <c r="NLO1" s="92"/>
      <c r="NLP1" s="92"/>
      <c r="NLQ1" s="92"/>
      <c r="NLR1" s="92"/>
      <c r="NLS1" s="92"/>
      <c r="NLT1" s="92"/>
      <c r="NLU1" s="92"/>
      <c r="NLV1" s="92"/>
      <c r="NLW1" s="92"/>
      <c r="NLX1" s="92"/>
      <c r="NLY1" s="92"/>
      <c r="NLZ1" s="92"/>
      <c r="NMA1" s="92"/>
      <c r="NMB1" s="92"/>
      <c r="NMC1" s="92"/>
      <c r="NMD1" s="92"/>
      <c r="NME1" s="92"/>
      <c r="NMF1" s="92"/>
      <c r="NMG1" s="92"/>
      <c r="NMH1" s="92"/>
      <c r="NMI1" s="92"/>
      <c r="NMJ1" s="92"/>
      <c r="NMK1" s="92"/>
      <c r="NML1" s="92"/>
      <c r="NMM1" s="92"/>
      <c r="NMN1" s="92"/>
      <c r="NMO1" s="92"/>
      <c r="NMP1" s="92"/>
      <c r="NMQ1" s="92"/>
      <c r="NMR1" s="92"/>
      <c r="NMS1" s="92"/>
      <c r="NMT1" s="92"/>
      <c r="NMU1" s="92"/>
      <c r="NMV1" s="92"/>
      <c r="NMW1" s="92"/>
      <c r="NMX1" s="92"/>
      <c r="NMY1" s="92"/>
      <c r="NMZ1" s="92"/>
      <c r="NNA1" s="92"/>
      <c r="NNB1" s="92"/>
      <c r="NNC1" s="92"/>
      <c r="NND1" s="92"/>
      <c r="NNE1" s="92"/>
      <c r="NNF1" s="92"/>
      <c r="NNG1" s="92"/>
      <c r="NNH1" s="92"/>
      <c r="NNI1" s="92"/>
      <c r="NNJ1" s="92"/>
      <c r="NNK1" s="92"/>
      <c r="NNL1" s="92"/>
      <c r="NNM1" s="92"/>
      <c r="NNN1" s="92"/>
      <c r="NNO1" s="92"/>
      <c r="NNP1" s="92"/>
      <c r="NNQ1" s="92"/>
      <c r="NNR1" s="92"/>
      <c r="NNS1" s="92"/>
      <c r="NNT1" s="92"/>
      <c r="NNU1" s="92"/>
      <c r="NNV1" s="92"/>
      <c r="NNW1" s="92"/>
      <c r="NNX1" s="92"/>
      <c r="NNY1" s="92"/>
      <c r="NNZ1" s="92"/>
      <c r="NOA1" s="92"/>
      <c r="NOB1" s="92"/>
      <c r="NOC1" s="92"/>
      <c r="NOD1" s="92"/>
      <c r="NOE1" s="92"/>
      <c r="NOF1" s="92"/>
      <c r="NOG1" s="92"/>
      <c r="NOH1" s="92"/>
      <c r="NOI1" s="92"/>
      <c r="NOJ1" s="92"/>
      <c r="NOK1" s="92"/>
      <c r="NOL1" s="92"/>
      <c r="NOM1" s="92"/>
      <c r="NON1" s="92"/>
      <c r="NOO1" s="92"/>
      <c r="NOP1" s="92"/>
      <c r="NOQ1" s="92"/>
      <c r="NOR1" s="92"/>
      <c r="NOS1" s="92"/>
      <c r="NOT1" s="92"/>
      <c r="NOU1" s="92"/>
      <c r="NOV1" s="92"/>
      <c r="NOW1" s="92"/>
      <c r="NOX1" s="92"/>
      <c r="NOY1" s="92"/>
      <c r="NOZ1" s="92"/>
      <c r="NPA1" s="92"/>
      <c r="NPB1" s="92"/>
      <c r="NPC1" s="92"/>
      <c r="NPD1" s="92"/>
      <c r="NPE1" s="92"/>
      <c r="NPF1" s="92"/>
      <c r="NPG1" s="92"/>
      <c r="NPH1" s="92"/>
      <c r="NPI1" s="92"/>
      <c r="NPJ1" s="92"/>
      <c r="NPK1" s="92"/>
      <c r="NPL1" s="92"/>
      <c r="NPM1" s="92"/>
      <c r="NPN1" s="92"/>
      <c r="NPO1" s="92"/>
      <c r="NPP1" s="92"/>
      <c r="NPQ1" s="92"/>
      <c r="NPR1" s="92"/>
      <c r="NPS1" s="92"/>
      <c r="NPT1" s="92"/>
      <c r="NPU1" s="92"/>
      <c r="NPV1" s="92"/>
      <c r="NPW1" s="92"/>
      <c r="NPX1" s="92"/>
      <c r="NPY1" s="92"/>
      <c r="NPZ1" s="92"/>
      <c r="NQA1" s="92"/>
      <c r="NQB1" s="92"/>
      <c r="NQC1" s="92"/>
      <c r="NQD1" s="92"/>
      <c r="NQE1" s="92"/>
      <c r="NQF1" s="92"/>
      <c r="NQG1" s="92"/>
      <c r="NQH1" s="92"/>
      <c r="NQI1" s="92"/>
      <c r="NQJ1" s="92"/>
      <c r="NQK1" s="92"/>
      <c r="NQL1" s="92"/>
      <c r="NQM1" s="92"/>
      <c r="NQN1" s="92"/>
      <c r="NQO1" s="92"/>
      <c r="NQP1" s="92"/>
      <c r="NQQ1" s="92"/>
      <c r="NQR1" s="92"/>
      <c r="NQS1" s="92"/>
      <c r="NQT1" s="92"/>
      <c r="NQU1" s="92"/>
      <c r="NQV1" s="92"/>
      <c r="NQW1" s="92"/>
      <c r="NQX1" s="92"/>
      <c r="NQY1" s="92"/>
      <c r="NQZ1" s="92"/>
      <c r="NRA1" s="92"/>
      <c r="NRB1" s="92"/>
      <c r="NRC1" s="92"/>
      <c r="NRD1" s="92"/>
      <c r="NRE1" s="92"/>
      <c r="NRF1" s="92"/>
      <c r="NRG1" s="92"/>
      <c r="NRH1" s="92"/>
      <c r="NRI1" s="92"/>
      <c r="NRJ1" s="92"/>
      <c r="NRK1" s="92"/>
      <c r="NRL1" s="92"/>
      <c r="NRM1" s="92"/>
      <c r="NRN1" s="92"/>
      <c r="NRO1" s="92"/>
      <c r="NRP1" s="92"/>
      <c r="NRQ1" s="92"/>
      <c r="NRR1" s="92"/>
      <c r="NRS1" s="92"/>
      <c r="NRT1" s="92"/>
      <c r="NRU1" s="92"/>
      <c r="NRV1" s="92"/>
      <c r="NRW1" s="92"/>
      <c r="NRX1" s="92"/>
      <c r="NRY1" s="92"/>
      <c r="NRZ1" s="92"/>
      <c r="NSA1" s="92"/>
      <c r="NSB1" s="92"/>
      <c r="NSC1" s="92"/>
      <c r="NSD1" s="92"/>
      <c r="NSE1" s="92"/>
      <c r="NSF1" s="92"/>
      <c r="NSG1" s="92"/>
      <c r="NSH1" s="92"/>
      <c r="NSI1" s="92"/>
      <c r="NSJ1" s="92"/>
      <c r="NSK1" s="92"/>
      <c r="NSL1" s="92"/>
      <c r="NSM1" s="92"/>
      <c r="NSN1" s="92"/>
      <c r="NSO1" s="92"/>
      <c r="NSP1" s="92"/>
      <c r="NSQ1" s="92"/>
      <c r="NSR1" s="92"/>
      <c r="NSS1" s="92"/>
      <c r="NST1" s="92"/>
      <c r="NSU1" s="92"/>
      <c r="NSV1" s="92"/>
      <c r="NSW1" s="92"/>
      <c r="NSX1" s="92"/>
      <c r="NSY1" s="92"/>
      <c r="NSZ1" s="92"/>
      <c r="NTA1" s="92"/>
      <c r="NTB1" s="92"/>
      <c r="NTC1" s="92"/>
      <c r="NTD1" s="92"/>
      <c r="NTE1" s="92"/>
      <c r="NTF1" s="92"/>
      <c r="NTG1" s="92"/>
      <c r="NTH1" s="92"/>
      <c r="NTI1" s="92"/>
      <c r="NTJ1" s="92"/>
      <c r="NTK1" s="92"/>
      <c r="NTL1" s="92"/>
      <c r="NTM1" s="92"/>
      <c r="NTN1" s="92"/>
      <c r="NTO1" s="92"/>
      <c r="NTP1" s="92"/>
      <c r="NTQ1" s="92"/>
      <c r="NTR1" s="92"/>
      <c r="NTS1" s="92"/>
      <c r="NTT1" s="92"/>
      <c r="NTU1" s="92"/>
      <c r="NTV1" s="92"/>
      <c r="NTW1" s="92"/>
      <c r="NTX1" s="92"/>
      <c r="NTY1" s="92"/>
      <c r="NTZ1" s="92"/>
      <c r="NUA1" s="92"/>
      <c r="NUB1" s="92"/>
      <c r="NUC1" s="92"/>
      <c r="NUD1" s="92"/>
      <c r="NUE1" s="92"/>
      <c r="NUF1" s="92"/>
      <c r="NUG1" s="92"/>
      <c r="NUH1" s="92"/>
      <c r="NUI1" s="92"/>
      <c r="NUJ1" s="92"/>
      <c r="NUK1" s="92"/>
      <c r="NUL1" s="92"/>
      <c r="NUM1" s="92"/>
      <c r="NUN1" s="92"/>
      <c r="NUO1" s="92"/>
      <c r="NUP1" s="92"/>
      <c r="NUQ1" s="92"/>
      <c r="NUR1" s="92"/>
      <c r="NUS1" s="92"/>
      <c r="NUT1" s="92"/>
      <c r="NUU1" s="92"/>
      <c r="NUV1" s="92"/>
      <c r="NUW1" s="92"/>
      <c r="NUX1" s="92"/>
      <c r="NUY1" s="92"/>
      <c r="NUZ1" s="92"/>
      <c r="NVA1" s="92"/>
      <c r="NVB1" s="92"/>
      <c r="NVC1" s="92"/>
      <c r="NVD1" s="92"/>
      <c r="NVE1" s="92"/>
      <c r="NVF1" s="92"/>
      <c r="NVG1" s="92"/>
      <c r="NVH1" s="92"/>
      <c r="NVI1" s="92"/>
      <c r="NVJ1" s="92"/>
      <c r="NVK1" s="92"/>
      <c r="NVL1" s="92"/>
      <c r="NVM1" s="92"/>
      <c r="NVN1" s="92"/>
      <c r="NVO1" s="92"/>
      <c r="NVP1" s="92"/>
      <c r="NVQ1" s="92"/>
      <c r="NVR1" s="92"/>
      <c r="NVS1" s="92"/>
      <c r="NVT1" s="92"/>
      <c r="NVU1" s="92"/>
      <c r="NVV1" s="92"/>
      <c r="NVW1" s="92"/>
      <c r="NVX1" s="92"/>
      <c r="NVY1" s="92"/>
      <c r="NVZ1" s="92"/>
      <c r="NWA1" s="92"/>
      <c r="NWB1" s="92"/>
      <c r="NWC1" s="92"/>
      <c r="NWD1" s="92"/>
      <c r="NWE1" s="92"/>
      <c r="NWF1" s="92"/>
      <c r="NWG1" s="92"/>
      <c r="NWH1" s="92"/>
      <c r="NWI1" s="92"/>
      <c r="NWJ1" s="92"/>
      <c r="NWK1" s="92"/>
      <c r="NWL1" s="92"/>
      <c r="NWM1" s="92"/>
      <c r="NWN1" s="92"/>
      <c r="NWO1" s="92"/>
      <c r="NWP1" s="92"/>
      <c r="NWQ1" s="92"/>
      <c r="NWR1" s="92"/>
      <c r="NWS1" s="92"/>
      <c r="NWT1" s="92"/>
      <c r="NWU1" s="92"/>
      <c r="NWV1" s="92"/>
      <c r="NWW1" s="92"/>
      <c r="NWX1" s="92"/>
      <c r="NWY1" s="92"/>
      <c r="NWZ1" s="92"/>
      <c r="NXA1" s="92"/>
      <c r="NXB1" s="92"/>
      <c r="NXC1" s="92"/>
      <c r="NXD1" s="92"/>
      <c r="NXE1" s="92"/>
      <c r="NXF1" s="92"/>
      <c r="NXG1" s="92"/>
      <c r="NXH1" s="92"/>
      <c r="NXI1" s="92"/>
      <c r="NXJ1" s="92"/>
      <c r="NXK1" s="92"/>
      <c r="NXL1" s="92"/>
      <c r="NXM1" s="92"/>
      <c r="NXN1" s="92"/>
      <c r="NXO1" s="92"/>
      <c r="NXP1" s="92"/>
      <c r="NXQ1" s="92"/>
      <c r="NXR1" s="92"/>
      <c r="NXS1" s="92"/>
      <c r="NXT1" s="92"/>
      <c r="NXU1" s="92"/>
      <c r="NXV1" s="92"/>
      <c r="NXW1" s="92"/>
      <c r="NXX1" s="92"/>
      <c r="NXY1" s="92"/>
      <c r="NXZ1" s="92"/>
      <c r="NYA1" s="92"/>
      <c r="NYB1" s="92"/>
      <c r="NYC1" s="92"/>
      <c r="NYD1" s="92"/>
      <c r="NYE1" s="92"/>
      <c r="NYF1" s="92"/>
      <c r="NYG1" s="92"/>
      <c r="NYH1" s="92"/>
      <c r="NYI1" s="92"/>
      <c r="NYJ1" s="92"/>
      <c r="NYK1" s="92"/>
      <c r="NYL1" s="92"/>
      <c r="NYM1" s="92"/>
      <c r="NYN1" s="92"/>
      <c r="NYO1" s="92"/>
      <c r="NYP1" s="92"/>
      <c r="NYQ1" s="92"/>
      <c r="NYR1" s="92"/>
      <c r="NYS1" s="92"/>
      <c r="NYT1" s="92"/>
      <c r="NYU1" s="92"/>
      <c r="NYV1" s="92"/>
      <c r="NYW1" s="92"/>
      <c r="NYX1" s="92"/>
      <c r="NYY1" s="92"/>
      <c r="NYZ1" s="92"/>
      <c r="NZA1" s="92"/>
      <c r="NZB1" s="92"/>
      <c r="NZC1" s="92"/>
      <c r="NZD1" s="92"/>
      <c r="NZE1" s="92"/>
      <c r="NZF1" s="92"/>
      <c r="NZG1" s="92"/>
      <c r="NZH1" s="92"/>
      <c r="NZI1" s="92"/>
      <c r="NZJ1" s="92"/>
      <c r="NZK1" s="92"/>
      <c r="NZL1" s="92"/>
      <c r="NZM1" s="92"/>
      <c r="NZN1" s="92"/>
      <c r="NZO1" s="92"/>
      <c r="NZP1" s="92"/>
      <c r="NZQ1" s="92"/>
      <c r="NZR1" s="92"/>
      <c r="NZS1" s="92"/>
      <c r="NZT1" s="92"/>
      <c r="NZU1" s="92"/>
      <c r="NZV1" s="92"/>
      <c r="NZW1" s="92"/>
      <c r="NZX1" s="92"/>
      <c r="NZY1" s="92"/>
      <c r="NZZ1" s="92"/>
      <c r="OAA1" s="92"/>
      <c r="OAB1" s="92"/>
      <c r="OAC1" s="92"/>
      <c r="OAD1" s="92"/>
      <c r="OAE1" s="92"/>
      <c r="OAF1" s="92"/>
      <c r="OAG1" s="92"/>
      <c r="OAH1" s="92"/>
      <c r="OAI1" s="92"/>
      <c r="OAJ1" s="92"/>
      <c r="OAK1" s="92"/>
      <c r="OAL1" s="92"/>
      <c r="OAM1" s="92"/>
      <c r="OAN1" s="92"/>
      <c r="OAO1" s="92"/>
      <c r="OAP1" s="92"/>
      <c r="OAQ1" s="92"/>
      <c r="OAR1" s="92"/>
      <c r="OAS1" s="92"/>
      <c r="OAT1" s="92"/>
      <c r="OAU1" s="92"/>
      <c r="OAV1" s="92"/>
      <c r="OAW1" s="92"/>
      <c r="OAX1" s="92"/>
      <c r="OAY1" s="92"/>
      <c r="OAZ1" s="92"/>
      <c r="OBA1" s="92"/>
      <c r="OBB1" s="92"/>
      <c r="OBC1" s="92"/>
      <c r="OBD1" s="92"/>
      <c r="OBE1" s="92"/>
      <c r="OBF1" s="92"/>
      <c r="OBG1" s="92"/>
      <c r="OBH1" s="92"/>
      <c r="OBI1" s="92"/>
      <c r="OBJ1" s="92"/>
      <c r="OBK1" s="92"/>
      <c r="OBL1" s="92"/>
      <c r="OBM1" s="92"/>
      <c r="OBN1" s="92"/>
      <c r="OBO1" s="92"/>
      <c r="OBP1" s="92"/>
      <c r="OBQ1" s="92"/>
      <c r="OBR1" s="92"/>
      <c r="OBS1" s="92"/>
      <c r="OBT1" s="92"/>
      <c r="OBU1" s="92"/>
      <c r="OBV1" s="92"/>
      <c r="OBW1" s="92"/>
      <c r="OBX1" s="92"/>
      <c r="OBY1" s="92"/>
      <c r="OBZ1" s="92"/>
      <c r="OCA1" s="92"/>
      <c r="OCB1" s="92"/>
      <c r="OCC1" s="92"/>
      <c r="OCD1" s="92"/>
      <c r="OCE1" s="92"/>
      <c r="OCF1" s="92"/>
      <c r="OCG1" s="92"/>
      <c r="OCH1" s="92"/>
      <c r="OCI1" s="92"/>
      <c r="OCJ1" s="92"/>
      <c r="OCK1" s="92"/>
      <c r="OCL1" s="92"/>
      <c r="OCM1" s="92"/>
      <c r="OCN1" s="92"/>
      <c r="OCO1" s="92"/>
      <c r="OCP1" s="92"/>
      <c r="OCQ1" s="92"/>
      <c r="OCR1" s="92"/>
      <c r="OCS1" s="92"/>
      <c r="OCT1" s="92"/>
      <c r="OCU1" s="92"/>
      <c r="OCV1" s="92"/>
      <c r="OCW1" s="92"/>
      <c r="OCX1" s="92"/>
      <c r="OCY1" s="92"/>
      <c r="OCZ1" s="92"/>
      <c r="ODA1" s="92"/>
      <c r="ODB1" s="92"/>
      <c r="ODC1" s="92"/>
      <c r="ODD1" s="92"/>
      <c r="ODE1" s="92"/>
      <c r="ODF1" s="92"/>
      <c r="ODG1" s="92"/>
      <c r="ODH1" s="92"/>
      <c r="ODI1" s="92"/>
      <c r="ODJ1" s="92"/>
      <c r="ODK1" s="92"/>
      <c r="ODL1" s="92"/>
      <c r="ODM1" s="92"/>
      <c r="ODN1" s="92"/>
      <c r="ODO1" s="92"/>
      <c r="ODP1" s="92"/>
      <c r="ODQ1" s="92"/>
      <c r="ODR1" s="92"/>
      <c r="ODS1" s="92"/>
      <c r="ODT1" s="92"/>
      <c r="ODU1" s="92"/>
      <c r="ODV1" s="92"/>
      <c r="ODW1" s="92"/>
      <c r="ODX1" s="92"/>
      <c r="ODY1" s="92"/>
      <c r="ODZ1" s="92"/>
      <c r="OEA1" s="92"/>
      <c r="OEB1" s="92"/>
      <c r="OEC1" s="92"/>
      <c r="OED1" s="92"/>
      <c r="OEE1" s="92"/>
      <c r="OEF1" s="92"/>
      <c r="OEG1" s="92"/>
      <c r="OEH1" s="92"/>
      <c r="OEI1" s="92"/>
      <c r="OEJ1" s="92"/>
      <c r="OEK1" s="92"/>
      <c r="OEL1" s="92"/>
      <c r="OEM1" s="92"/>
      <c r="OEN1" s="92"/>
      <c r="OEO1" s="92"/>
      <c r="OEP1" s="92"/>
      <c r="OEQ1" s="92"/>
      <c r="OER1" s="92"/>
      <c r="OES1" s="92"/>
      <c r="OET1" s="92"/>
      <c r="OEU1" s="92"/>
      <c r="OEV1" s="92"/>
      <c r="OEW1" s="92"/>
      <c r="OEX1" s="92"/>
      <c r="OEY1" s="92"/>
      <c r="OEZ1" s="92"/>
      <c r="OFA1" s="92"/>
      <c r="OFB1" s="92"/>
      <c r="OFC1" s="92"/>
      <c r="OFD1" s="92"/>
      <c r="OFE1" s="92"/>
      <c r="OFF1" s="92"/>
      <c r="OFG1" s="92"/>
      <c r="OFH1" s="92"/>
      <c r="OFI1" s="92"/>
      <c r="OFJ1" s="92"/>
      <c r="OFK1" s="92"/>
      <c r="OFL1" s="92"/>
      <c r="OFM1" s="92"/>
      <c r="OFN1" s="92"/>
      <c r="OFO1" s="92"/>
      <c r="OFP1" s="92"/>
      <c r="OFQ1" s="92"/>
      <c r="OFR1" s="92"/>
      <c r="OFS1" s="92"/>
      <c r="OFT1" s="92"/>
      <c r="OFU1" s="92"/>
      <c r="OFV1" s="92"/>
      <c r="OFW1" s="92"/>
      <c r="OFX1" s="92"/>
      <c r="OFY1" s="92"/>
      <c r="OFZ1" s="92"/>
      <c r="OGA1" s="92"/>
      <c r="OGB1" s="92"/>
      <c r="OGC1" s="92"/>
      <c r="OGD1" s="92"/>
      <c r="OGE1" s="92"/>
      <c r="OGF1" s="92"/>
      <c r="OGG1" s="92"/>
      <c r="OGH1" s="92"/>
      <c r="OGI1" s="92"/>
      <c r="OGJ1" s="92"/>
      <c r="OGK1" s="92"/>
      <c r="OGL1" s="92"/>
      <c r="OGM1" s="92"/>
      <c r="OGN1" s="92"/>
      <c r="OGO1" s="92"/>
      <c r="OGP1" s="92"/>
      <c r="OGQ1" s="92"/>
      <c r="OGR1" s="92"/>
      <c r="OGS1" s="92"/>
      <c r="OGT1" s="92"/>
      <c r="OGU1" s="92"/>
      <c r="OGV1" s="92"/>
      <c r="OGW1" s="92"/>
      <c r="OGX1" s="92"/>
      <c r="OGY1" s="92"/>
      <c r="OGZ1" s="92"/>
      <c r="OHA1" s="92"/>
      <c r="OHB1" s="92"/>
      <c r="OHC1" s="92"/>
      <c r="OHD1" s="92"/>
      <c r="OHE1" s="92"/>
      <c r="OHF1" s="92"/>
      <c r="OHG1" s="92"/>
      <c r="OHH1" s="92"/>
      <c r="OHI1" s="92"/>
      <c r="OHJ1" s="92"/>
      <c r="OHK1" s="92"/>
      <c r="OHL1" s="92"/>
      <c r="OHM1" s="92"/>
      <c r="OHN1" s="92"/>
      <c r="OHO1" s="92"/>
      <c r="OHP1" s="92"/>
      <c r="OHQ1" s="92"/>
      <c r="OHR1" s="92"/>
      <c r="OHS1" s="92"/>
      <c r="OHT1" s="92"/>
      <c r="OHU1" s="92"/>
      <c r="OHV1" s="92"/>
      <c r="OHW1" s="92"/>
      <c r="OHX1" s="92"/>
      <c r="OHY1" s="92"/>
      <c r="OHZ1" s="92"/>
      <c r="OIA1" s="92"/>
      <c r="OIB1" s="92"/>
      <c r="OIC1" s="92"/>
      <c r="OID1" s="92"/>
      <c r="OIE1" s="92"/>
      <c r="OIF1" s="92"/>
      <c r="OIG1" s="92"/>
      <c r="OIH1" s="92"/>
      <c r="OII1" s="92"/>
      <c r="OIJ1" s="92"/>
      <c r="OIK1" s="92"/>
      <c r="OIL1" s="92"/>
      <c r="OIM1" s="92"/>
      <c r="OIN1" s="92"/>
      <c r="OIO1" s="92"/>
      <c r="OIP1" s="92"/>
      <c r="OIQ1" s="92"/>
      <c r="OIR1" s="92"/>
      <c r="OIS1" s="92"/>
      <c r="OIT1" s="92"/>
      <c r="OIU1" s="92"/>
      <c r="OIV1" s="92"/>
      <c r="OIW1" s="92"/>
      <c r="OIX1" s="92"/>
      <c r="OIY1" s="92"/>
      <c r="OIZ1" s="92"/>
      <c r="OJA1" s="92"/>
      <c r="OJB1" s="92"/>
      <c r="OJC1" s="92"/>
      <c r="OJD1" s="92"/>
      <c r="OJE1" s="92"/>
      <c r="OJF1" s="92"/>
      <c r="OJG1" s="92"/>
      <c r="OJH1" s="92"/>
      <c r="OJI1" s="92"/>
      <c r="OJJ1" s="92"/>
      <c r="OJK1" s="92"/>
      <c r="OJL1" s="92"/>
      <c r="OJM1" s="92"/>
      <c r="OJN1" s="92"/>
      <c r="OJO1" s="92"/>
      <c r="OJP1" s="92"/>
      <c r="OJQ1" s="92"/>
      <c r="OJR1" s="92"/>
      <c r="OJS1" s="92"/>
      <c r="OJT1" s="92"/>
      <c r="OJU1" s="92"/>
      <c r="OJV1" s="92"/>
      <c r="OJW1" s="92"/>
      <c r="OJX1" s="92"/>
      <c r="OJY1" s="92"/>
      <c r="OJZ1" s="92"/>
      <c r="OKA1" s="92"/>
      <c r="OKB1" s="92"/>
      <c r="OKC1" s="92"/>
      <c r="OKD1" s="92"/>
      <c r="OKE1" s="92"/>
      <c r="OKF1" s="92"/>
      <c r="OKG1" s="92"/>
      <c r="OKH1" s="92"/>
      <c r="OKI1" s="92"/>
      <c r="OKJ1" s="92"/>
      <c r="OKK1" s="92"/>
      <c r="OKL1" s="92"/>
      <c r="OKM1" s="92"/>
      <c r="OKN1" s="92"/>
      <c r="OKO1" s="92"/>
      <c r="OKP1" s="92"/>
      <c r="OKQ1" s="92"/>
      <c r="OKR1" s="92"/>
      <c r="OKS1" s="92"/>
      <c r="OKT1" s="92"/>
      <c r="OKU1" s="92"/>
      <c r="OKV1" s="92"/>
      <c r="OKW1" s="92"/>
      <c r="OKX1" s="92"/>
      <c r="OKY1" s="92"/>
      <c r="OKZ1" s="92"/>
      <c r="OLA1" s="92"/>
      <c r="OLB1" s="92"/>
      <c r="OLC1" s="92"/>
      <c r="OLD1" s="92"/>
      <c r="OLE1" s="92"/>
      <c r="OLF1" s="92"/>
      <c r="OLG1" s="92"/>
      <c r="OLH1" s="92"/>
      <c r="OLI1" s="92"/>
      <c r="OLJ1" s="92"/>
      <c r="OLK1" s="92"/>
      <c r="OLL1" s="92"/>
      <c r="OLM1" s="92"/>
      <c r="OLN1" s="92"/>
      <c r="OLO1" s="92"/>
      <c r="OLP1" s="92"/>
      <c r="OLQ1" s="92"/>
      <c r="OLR1" s="92"/>
      <c r="OLS1" s="92"/>
      <c r="OLT1" s="92"/>
      <c r="OLU1" s="92"/>
      <c r="OLV1" s="92"/>
      <c r="OLW1" s="92"/>
      <c r="OLX1" s="92"/>
      <c r="OLY1" s="92"/>
      <c r="OLZ1" s="92"/>
      <c r="OMA1" s="92"/>
      <c r="OMB1" s="92"/>
      <c r="OMC1" s="92"/>
      <c r="OMD1" s="92"/>
      <c r="OME1" s="92"/>
      <c r="OMF1" s="92"/>
      <c r="OMG1" s="92"/>
      <c r="OMH1" s="92"/>
      <c r="OMI1" s="92"/>
      <c r="OMJ1" s="92"/>
      <c r="OMK1" s="92"/>
      <c r="OML1" s="92"/>
      <c r="OMM1" s="92"/>
      <c r="OMN1" s="92"/>
      <c r="OMO1" s="92"/>
      <c r="OMP1" s="92"/>
      <c r="OMQ1" s="92"/>
      <c r="OMR1" s="92"/>
      <c r="OMS1" s="92"/>
      <c r="OMT1" s="92"/>
      <c r="OMU1" s="92"/>
      <c r="OMV1" s="92"/>
      <c r="OMW1" s="92"/>
      <c r="OMX1" s="92"/>
      <c r="OMY1" s="92"/>
      <c r="OMZ1" s="92"/>
      <c r="ONA1" s="92"/>
      <c r="ONB1" s="92"/>
      <c r="ONC1" s="92"/>
      <c r="OND1" s="92"/>
      <c r="ONE1" s="92"/>
      <c r="ONF1" s="92"/>
      <c r="ONG1" s="92"/>
      <c r="ONH1" s="92"/>
      <c r="ONI1" s="92"/>
      <c r="ONJ1" s="92"/>
      <c r="ONK1" s="92"/>
      <c r="ONL1" s="92"/>
      <c r="ONM1" s="92"/>
      <c r="ONN1" s="92"/>
      <c r="ONO1" s="92"/>
      <c r="ONP1" s="92"/>
      <c r="ONQ1" s="92"/>
      <c r="ONR1" s="92"/>
      <c r="ONS1" s="92"/>
      <c r="ONT1" s="92"/>
      <c r="ONU1" s="92"/>
      <c r="ONV1" s="92"/>
      <c r="ONW1" s="92"/>
      <c r="ONX1" s="92"/>
      <c r="ONY1" s="92"/>
      <c r="ONZ1" s="92"/>
      <c r="OOA1" s="92"/>
      <c r="OOB1" s="92"/>
      <c r="OOC1" s="92"/>
      <c r="OOD1" s="92"/>
      <c r="OOE1" s="92"/>
      <c r="OOF1" s="92"/>
      <c r="OOG1" s="92"/>
      <c r="OOH1" s="92"/>
      <c r="OOI1" s="92"/>
      <c r="OOJ1" s="92"/>
      <c r="OOK1" s="92"/>
      <c r="OOL1" s="92"/>
      <c r="OOM1" s="92"/>
      <c r="OON1" s="92"/>
      <c r="OOO1" s="92"/>
      <c r="OOP1" s="92"/>
      <c r="OOQ1" s="92"/>
      <c r="OOR1" s="92"/>
      <c r="OOS1" s="92"/>
      <c r="OOT1" s="92"/>
      <c r="OOU1" s="92"/>
      <c r="OOV1" s="92"/>
      <c r="OOW1" s="92"/>
      <c r="OOX1" s="92"/>
      <c r="OOY1" s="92"/>
      <c r="OOZ1" s="92"/>
      <c r="OPA1" s="92"/>
      <c r="OPB1" s="92"/>
      <c r="OPC1" s="92"/>
      <c r="OPD1" s="92"/>
      <c r="OPE1" s="92"/>
      <c r="OPF1" s="92"/>
      <c r="OPG1" s="92"/>
      <c r="OPH1" s="92"/>
      <c r="OPI1" s="92"/>
      <c r="OPJ1" s="92"/>
      <c r="OPK1" s="92"/>
      <c r="OPL1" s="92"/>
      <c r="OPM1" s="92"/>
      <c r="OPN1" s="92"/>
      <c r="OPO1" s="92"/>
      <c r="OPP1" s="92"/>
      <c r="OPQ1" s="92"/>
      <c r="OPR1" s="92"/>
      <c r="OPS1" s="92"/>
      <c r="OPT1" s="92"/>
      <c r="OPU1" s="92"/>
      <c r="OPV1" s="92"/>
      <c r="OPW1" s="92"/>
      <c r="OPX1" s="92"/>
      <c r="OPY1" s="92"/>
      <c r="OPZ1" s="92"/>
      <c r="OQA1" s="92"/>
      <c r="OQB1" s="92"/>
      <c r="OQC1" s="92"/>
      <c r="OQD1" s="92"/>
      <c r="OQE1" s="92"/>
      <c r="OQF1" s="92"/>
      <c r="OQG1" s="92"/>
      <c r="OQH1" s="92"/>
      <c r="OQI1" s="92"/>
      <c r="OQJ1" s="92"/>
      <c r="OQK1" s="92"/>
      <c r="OQL1" s="92"/>
      <c r="OQM1" s="92"/>
      <c r="OQN1" s="92"/>
      <c r="OQO1" s="92"/>
      <c r="OQP1" s="92"/>
      <c r="OQQ1" s="92"/>
      <c r="OQR1" s="92"/>
      <c r="OQS1" s="92"/>
      <c r="OQT1" s="92"/>
      <c r="OQU1" s="92"/>
      <c r="OQV1" s="92"/>
      <c r="OQW1" s="92"/>
      <c r="OQX1" s="92"/>
      <c r="OQY1" s="92"/>
      <c r="OQZ1" s="92"/>
      <c r="ORA1" s="92"/>
      <c r="ORB1" s="92"/>
      <c r="ORC1" s="92"/>
      <c r="ORD1" s="92"/>
      <c r="ORE1" s="92"/>
      <c r="ORF1" s="92"/>
      <c r="ORG1" s="92"/>
      <c r="ORH1" s="92"/>
      <c r="ORI1" s="92"/>
      <c r="ORJ1" s="92"/>
      <c r="ORK1" s="92"/>
      <c r="ORL1" s="92"/>
      <c r="ORM1" s="92"/>
      <c r="ORN1" s="92"/>
      <c r="ORO1" s="92"/>
      <c r="ORP1" s="92"/>
      <c r="ORQ1" s="92"/>
      <c r="ORR1" s="92"/>
      <c r="ORS1" s="92"/>
      <c r="ORT1" s="92"/>
      <c r="ORU1" s="92"/>
      <c r="ORV1" s="92"/>
      <c r="ORW1" s="92"/>
      <c r="ORX1" s="92"/>
      <c r="ORY1" s="92"/>
      <c r="ORZ1" s="92"/>
      <c r="OSA1" s="92"/>
      <c r="OSB1" s="92"/>
      <c r="OSC1" s="92"/>
      <c r="OSD1" s="92"/>
      <c r="OSE1" s="92"/>
      <c r="OSF1" s="92"/>
      <c r="OSG1" s="92"/>
      <c r="OSH1" s="92"/>
      <c r="OSI1" s="92"/>
      <c r="OSJ1" s="92"/>
      <c r="OSK1" s="92"/>
      <c r="OSL1" s="92"/>
      <c r="OSM1" s="92"/>
      <c r="OSN1" s="92"/>
      <c r="OSO1" s="92"/>
      <c r="OSP1" s="92"/>
      <c r="OSQ1" s="92"/>
      <c r="OSR1" s="92"/>
      <c r="OSS1" s="92"/>
      <c r="OST1" s="92"/>
      <c r="OSU1" s="92"/>
      <c r="OSV1" s="92"/>
      <c r="OSW1" s="92"/>
      <c r="OSX1" s="92"/>
      <c r="OSY1" s="92"/>
      <c r="OSZ1" s="92"/>
      <c r="OTA1" s="92"/>
      <c r="OTB1" s="92"/>
      <c r="OTC1" s="92"/>
      <c r="OTD1" s="92"/>
      <c r="OTE1" s="92"/>
      <c r="OTF1" s="92"/>
      <c r="OTG1" s="92"/>
      <c r="OTH1" s="92"/>
      <c r="OTI1" s="92"/>
      <c r="OTJ1" s="92"/>
      <c r="OTK1" s="92"/>
      <c r="OTL1" s="92"/>
      <c r="OTM1" s="92"/>
      <c r="OTN1" s="92"/>
      <c r="OTO1" s="92"/>
      <c r="OTP1" s="92"/>
      <c r="OTQ1" s="92"/>
      <c r="OTR1" s="92"/>
      <c r="OTS1" s="92"/>
      <c r="OTT1" s="92"/>
      <c r="OTU1" s="92"/>
      <c r="OTV1" s="92"/>
      <c r="OTW1" s="92"/>
      <c r="OTX1" s="92"/>
      <c r="OTY1" s="92"/>
      <c r="OTZ1" s="92"/>
      <c r="OUA1" s="92"/>
      <c r="OUB1" s="92"/>
      <c r="OUC1" s="92"/>
      <c r="OUD1" s="92"/>
      <c r="OUE1" s="92"/>
      <c r="OUF1" s="92"/>
      <c r="OUG1" s="92"/>
      <c r="OUH1" s="92"/>
      <c r="OUI1" s="92"/>
      <c r="OUJ1" s="92"/>
      <c r="OUK1" s="92"/>
      <c r="OUL1" s="92"/>
      <c r="OUM1" s="92"/>
      <c r="OUN1" s="92"/>
      <c r="OUO1" s="92"/>
      <c r="OUP1" s="92"/>
      <c r="OUQ1" s="92"/>
      <c r="OUR1" s="92"/>
      <c r="OUS1" s="92"/>
      <c r="OUT1" s="92"/>
      <c r="OUU1" s="92"/>
      <c r="OUV1" s="92"/>
      <c r="OUW1" s="92"/>
      <c r="OUX1" s="92"/>
      <c r="OUY1" s="92"/>
      <c r="OUZ1" s="92"/>
      <c r="OVA1" s="92"/>
      <c r="OVB1" s="92"/>
      <c r="OVC1" s="92"/>
      <c r="OVD1" s="92"/>
      <c r="OVE1" s="92"/>
      <c r="OVF1" s="92"/>
      <c r="OVG1" s="92"/>
      <c r="OVH1" s="92"/>
      <c r="OVI1" s="92"/>
      <c r="OVJ1" s="92"/>
      <c r="OVK1" s="92"/>
      <c r="OVL1" s="92"/>
      <c r="OVM1" s="92"/>
      <c r="OVN1" s="92"/>
      <c r="OVO1" s="92"/>
      <c r="OVP1" s="92"/>
      <c r="OVQ1" s="92"/>
      <c r="OVR1" s="92"/>
      <c r="OVS1" s="92"/>
      <c r="OVT1" s="92"/>
      <c r="OVU1" s="92"/>
      <c r="OVV1" s="92"/>
      <c r="OVW1" s="92"/>
      <c r="OVX1" s="92"/>
      <c r="OVY1" s="92"/>
      <c r="OVZ1" s="92"/>
      <c r="OWA1" s="92"/>
      <c r="OWB1" s="92"/>
      <c r="OWC1" s="92"/>
      <c r="OWD1" s="92"/>
      <c r="OWE1" s="92"/>
      <c r="OWF1" s="92"/>
      <c r="OWG1" s="92"/>
      <c r="OWH1" s="92"/>
      <c r="OWI1" s="92"/>
      <c r="OWJ1" s="92"/>
      <c r="OWK1" s="92"/>
      <c r="OWL1" s="92"/>
      <c r="OWM1" s="92"/>
      <c r="OWN1" s="92"/>
      <c r="OWO1" s="92"/>
      <c r="OWP1" s="92"/>
      <c r="OWQ1" s="92"/>
      <c r="OWR1" s="92"/>
      <c r="OWS1" s="92"/>
      <c r="OWT1" s="92"/>
      <c r="OWU1" s="92"/>
      <c r="OWV1" s="92"/>
      <c r="OWW1" s="92"/>
      <c r="OWX1" s="92"/>
      <c r="OWY1" s="92"/>
      <c r="OWZ1" s="92"/>
      <c r="OXA1" s="92"/>
      <c r="OXB1" s="92"/>
      <c r="OXC1" s="92"/>
      <c r="OXD1" s="92"/>
      <c r="OXE1" s="92"/>
      <c r="OXF1" s="92"/>
      <c r="OXG1" s="92"/>
      <c r="OXH1" s="92"/>
      <c r="OXI1" s="92"/>
      <c r="OXJ1" s="92"/>
      <c r="OXK1" s="92"/>
      <c r="OXL1" s="92"/>
      <c r="OXM1" s="92"/>
      <c r="OXN1" s="92"/>
      <c r="OXO1" s="92"/>
      <c r="OXP1" s="92"/>
      <c r="OXQ1" s="92"/>
      <c r="OXR1" s="92"/>
      <c r="OXS1" s="92"/>
      <c r="OXT1" s="92"/>
      <c r="OXU1" s="92"/>
      <c r="OXV1" s="92"/>
      <c r="OXW1" s="92"/>
      <c r="OXX1" s="92"/>
      <c r="OXY1" s="92"/>
      <c r="OXZ1" s="92"/>
      <c r="OYA1" s="92"/>
      <c r="OYB1" s="92"/>
      <c r="OYC1" s="92"/>
      <c r="OYD1" s="92"/>
      <c r="OYE1" s="92"/>
      <c r="OYF1" s="92"/>
      <c r="OYG1" s="92"/>
      <c r="OYH1" s="92"/>
      <c r="OYI1" s="92"/>
      <c r="OYJ1" s="92"/>
      <c r="OYK1" s="92"/>
      <c r="OYL1" s="92"/>
      <c r="OYM1" s="92"/>
      <c r="OYN1" s="92"/>
      <c r="OYO1" s="92"/>
      <c r="OYP1" s="92"/>
      <c r="OYQ1" s="92"/>
      <c r="OYR1" s="92"/>
      <c r="OYS1" s="92"/>
      <c r="OYT1" s="92"/>
      <c r="OYU1" s="92"/>
      <c r="OYV1" s="92"/>
      <c r="OYW1" s="92"/>
      <c r="OYX1" s="92"/>
      <c r="OYY1" s="92"/>
      <c r="OYZ1" s="92"/>
      <c r="OZA1" s="92"/>
      <c r="OZB1" s="92"/>
      <c r="OZC1" s="92"/>
      <c r="OZD1" s="92"/>
      <c r="OZE1" s="92"/>
      <c r="OZF1" s="92"/>
      <c r="OZG1" s="92"/>
      <c r="OZH1" s="92"/>
      <c r="OZI1" s="92"/>
      <c r="OZJ1" s="92"/>
      <c r="OZK1" s="92"/>
      <c r="OZL1" s="92"/>
      <c r="OZM1" s="92"/>
      <c r="OZN1" s="92"/>
      <c r="OZO1" s="92"/>
      <c r="OZP1" s="92"/>
      <c r="OZQ1" s="92"/>
      <c r="OZR1" s="92"/>
      <c r="OZS1" s="92"/>
      <c r="OZT1" s="92"/>
      <c r="OZU1" s="92"/>
      <c r="OZV1" s="92"/>
      <c r="OZW1" s="92"/>
      <c r="OZX1" s="92"/>
      <c r="OZY1" s="92"/>
      <c r="OZZ1" s="92"/>
      <c r="PAA1" s="92"/>
      <c r="PAB1" s="92"/>
      <c r="PAC1" s="92"/>
      <c r="PAD1" s="92"/>
      <c r="PAE1" s="92"/>
      <c r="PAF1" s="92"/>
      <c r="PAG1" s="92"/>
      <c r="PAH1" s="92"/>
      <c r="PAI1" s="92"/>
      <c r="PAJ1" s="92"/>
      <c r="PAK1" s="92"/>
      <c r="PAL1" s="92"/>
      <c r="PAM1" s="92"/>
      <c r="PAN1" s="92"/>
      <c r="PAO1" s="92"/>
      <c r="PAP1" s="92"/>
      <c r="PAQ1" s="92"/>
      <c r="PAR1" s="92"/>
      <c r="PAS1" s="92"/>
      <c r="PAT1" s="92"/>
      <c r="PAU1" s="92"/>
      <c r="PAV1" s="92"/>
      <c r="PAW1" s="92"/>
      <c r="PAX1" s="92"/>
      <c r="PAY1" s="92"/>
      <c r="PAZ1" s="92"/>
      <c r="PBA1" s="92"/>
      <c r="PBB1" s="92"/>
      <c r="PBC1" s="92"/>
      <c r="PBD1" s="92"/>
      <c r="PBE1" s="92"/>
      <c r="PBF1" s="92"/>
      <c r="PBG1" s="92"/>
      <c r="PBH1" s="92"/>
      <c r="PBI1" s="92"/>
      <c r="PBJ1" s="92"/>
      <c r="PBK1" s="92"/>
      <c r="PBL1" s="92"/>
      <c r="PBM1" s="92"/>
      <c r="PBN1" s="92"/>
      <c r="PBO1" s="92"/>
      <c r="PBP1" s="92"/>
      <c r="PBQ1" s="92"/>
      <c r="PBR1" s="92"/>
      <c r="PBS1" s="92"/>
      <c r="PBT1" s="92"/>
      <c r="PBU1" s="92"/>
      <c r="PBV1" s="92"/>
      <c r="PBW1" s="92"/>
      <c r="PBX1" s="92"/>
      <c r="PBY1" s="92"/>
      <c r="PBZ1" s="92"/>
      <c r="PCA1" s="92"/>
      <c r="PCB1" s="92"/>
      <c r="PCC1" s="92"/>
      <c r="PCD1" s="92"/>
      <c r="PCE1" s="92"/>
      <c r="PCF1" s="92"/>
      <c r="PCG1" s="92"/>
      <c r="PCH1" s="92"/>
      <c r="PCI1" s="92"/>
      <c r="PCJ1" s="92"/>
      <c r="PCK1" s="92"/>
      <c r="PCL1" s="92"/>
      <c r="PCM1" s="92"/>
      <c r="PCN1" s="92"/>
      <c r="PCO1" s="92"/>
      <c r="PCP1" s="92"/>
      <c r="PCQ1" s="92"/>
      <c r="PCR1" s="92"/>
      <c r="PCS1" s="92"/>
      <c r="PCT1" s="92"/>
      <c r="PCU1" s="92"/>
      <c r="PCV1" s="92"/>
      <c r="PCW1" s="92"/>
      <c r="PCX1" s="92"/>
      <c r="PCY1" s="92"/>
      <c r="PCZ1" s="92"/>
      <c r="PDA1" s="92"/>
      <c r="PDB1" s="92"/>
      <c r="PDC1" s="92"/>
      <c r="PDD1" s="92"/>
      <c r="PDE1" s="92"/>
      <c r="PDF1" s="92"/>
      <c r="PDG1" s="92"/>
      <c r="PDH1" s="92"/>
      <c r="PDI1" s="92"/>
      <c r="PDJ1" s="92"/>
      <c r="PDK1" s="92"/>
      <c r="PDL1" s="92"/>
      <c r="PDM1" s="92"/>
      <c r="PDN1" s="92"/>
      <c r="PDO1" s="92"/>
      <c r="PDP1" s="92"/>
      <c r="PDQ1" s="92"/>
      <c r="PDR1" s="92"/>
      <c r="PDS1" s="92"/>
      <c r="PDT1" s="92"/>
      <c r="PDU1" s="92"/>
      <c r="PDV1" s="92"/>
      <c r="PDW1" s="92"/>
      <c r="PDX1" s="92"/>
      <c r="PDY1" s="92"/>
      <c r="PDZ1" s="92"/>
      <c r="PEA1" s="92"/>
      <c r="PEB1" s="92"/>
      <c r="PEC1" s="92"/>
      <c r="PED1" s="92"/>
      <c r="PEE1" s="92"/>
      <c r="PEF1" s="92"/>
      <c r="PEG1" s="92"/>
      <c r="PEH1" s="92"/>
      <c r="PEI1" s="92"/>
      <c r="PEJ1" s="92"/>
      <c r="PEK1" s="92"/>
      <c r="PEL1" s="92"/>
      <c r="PEM1" s="92"/>
      <c r="PEN1" s="92"/>
      <c r="PEO1" s="92"/>
      <c r="PEP1" s="92"/>
      <c r="PEQ1" s="92"/>
      <c r="PER1" s="92"/>
      <c r="PES1" s="92"/>
      <c r="PET1" s="92"/>
      <c r="PEU1" s="92"/>
      <c r="PEV1" s="92"/>
      <c r="PEW1" s="92"/>
      <c r="PEX1" s="92"/>
      <c r="PEY1" s="92"/>
      <c r="PEZ1" s="92"/>
      <c r="PFA1" s="92"/>
      <c r="PFB1" s="92"/>
      <c r="PFC1" s="92"/>
      <c r="PFD1" s="92"/>
      <c r="PFE1" s="92"/>
      <c r="PFF1" s="92"/>
      <c r="PFG1" s="92"/>
      <c r="PFH1" s="92"/>
      <c r="PFI1" s="92"/>
      <c r="PFJ1" s="92"/>
      <c r="PFK1" s="92"/>
      <c r="PFL1" s="92"/>
      <c r="PFM1" s="92"/>
      <c r="PFN1" s="92"/>
      <c r="PFO1" s="92"/>
      <c r="PFP1" s="92"/>
      <c r="PFQ1" s="92"/>
      <c r="PFR1" s="92"/>
      <c r="PFS1" s="92"/>
      <c r="PFT1" s="92"/>
      <c r="PFU1" s="92"/>
      <c r="PFV1" s="92"/>
      <c r="PFW1" s="92"/>
      <c r="PFX1" s="92"/>
      <c r="PFY1" s="92"/>
      <c r="PFZ1" s="92"/>
      <c r="PGA1" s="92"/>
      <c r="PGB1" s="92"/>
      <c r="PGC1" s="92"/>
      <c r="PGD1" s="92"/>
      <c r="PGE1" s="92"/>
      <c r="PGF1" s="92"/>
      <c r="PGG1" s="92"/>
      <c r="PGH1" s="92"/>
      <c r="PGI1" s="92"/>
      <c r="PGJ1" s="92"/>
      <c r="PGK1" s="92"/>
      <c r="PGL1" s="92"/>
      <c r="PGM1" s="92"/>
      <c r="PGN1" s="92"/>
      <c r="PGO1" s="92"/>
      <c r="PGP1" s="92"/>
      <c r="PGQ1" s="92"/>
      <c r="PGR1" s="92"/>
      <c r="PGS1" s="92"/>
      <c r="PGT1" s="92"/>
      <c r="PGU1" s="92"/>
      <c r="PGV1" s="92"/>
      <c r="PGW1" s="92"/>
      <c r="PGX1" s="92"/>
      <c r="PGY1" s="92"/>
      <c r="PGZ1" s="92"/>
      <c r="PHA1" s="92"/>
      <c r="PHB1" s="92"/>
      <c r="PHC1" s="92"/>
      <c r="PHD1" s="92"/>
      <c r="PHE1" s="92"/>
      <c r="PHF1" s="92"/>
      <c r="PHG1" s="92"/>
      <c r="PHH1" s="92"/>
      <c r="PHI1" s="92"/>
      <c r="PHJ1" s="92"/>
      <c r="PHK1" s="92"/>
      <c r="PHL1" s="92"/>
      <c r="PHM1" s="92"/>
      <c r="PHN1" s="92"/>
      <c r="PHO1" s="92"/>
      <c r="PHP1" s="92"/>
      <c r="PHQ1" s="92"/>
      <c r="PHR1" s="92"/>
      <c r="PHS1" s="92"/>
      <c r="PHT1" s="92"/>
      <c r="PHU1" s="92"/>
      <c r="PHV1" s="92"/>
      <c r="PHW1" s="92"/>
      <c r="PHX1" s="92"/>
      <c r="PHY1" s="92"/>
      <c r="PHZ1" s="92"/>
      <c r="PIA1" s="92"/>
      <c r="PIB1" s="92"/>
      <c r="PIC1" s="92"/>
      <c r="PID1" s="92"/>
      <c r="PIE1" s="92"/>
      <c r="PIF1" s="92"/>
      <c r="PIG1" s="92"/>
      <c r="PIH1" s="92"/>
      <c r="PII1" s="92"/>
      <c r="PIJ1" s="92"/>
      <c r="PIK1" s="92"/>
      <c r="PIL1" s="92"/>
      <c r="PIM1" s="92"/>
      <c r="PIN1" s="92"/>
      <c r="PIO1" s="92"/>
      <c r="PIP1" s="92"/>
      <c r="PIQ1" s="92"/>
      <c r="PIR1" s="92"/>
      <c r="PIS1" s="92"/>
      <c r="PIT1" s="92"/>
      <c r="PIU1" s="92"/>
      <c r="PIV1" s="92"/>
      <c r="PIW1" s="92"/>
      <c r="PIX1" s="92"/>
      <c r="PIY1" s="92"/>
      <c r="PIZ1" s="92"/>
      <c r="PJA1" s="92"/>
      <c r="PJB1" s="92"/>
      <c r="PJC1" s="92"/>
      <c r="PJD1" s="92"/>
      <c r="PJE1" s="92"/>
      <c r="PJF1" s="92"/>
      <c r="PJG1" s="92"/>
      <c r="PJH1" s="92"/>
      <c r="PJI1" s="92"/>
      <c r="PJJ1" s="92"/>
      <c r="PJK1" s="92"/>
      <c r="PJL1" s="92"/>
      <c r="PJM1" s="92"/>
      <c r="PJN1" s="92"/>
      <c r="PJO1" s="92"/>
      <c r="PJP1" s="92"/>
      <c r="PJQ1" s="92"/>
      <c r="PJR1" s="92"/>
      <c r="PJS1" s="92"/>
      <c r="PJT1" s="92"/>
      <c r="PJU1" s="92"/>
      <c r="PJV1" s="92"/>
      <c r="PJW1" s="92"/>
      <c r="PJX1" s="92"/>
      <c r="PJY1" s="92"/>
      <c r="PJZ1" s="92"/>
      <c r="PKA1" s="92"/>
      <c r="PKB1" s="92"/>
      <c r="PKC1" s="92"/>
      <c r="PKD1" s="92"/>
      <c r="PKE1" s="92"/>
      <c r="PKF1" s="92"/>
      <c r="PKG1" s="92"/>
      <c r="PKH1" s="92"/>
      <c r="PKI1" s="92"/>
      <c r="PKJ1" s="92"/>
      <c r="PKK1" s="92"/>
      <c r="PKL1" s="92"/>
      <c r="PKM1" s="92"/>
      <c r="PKN1" s="92"/>
      <c r="PKO1" s="92"/>
      <c r="PKP1" s="92"/>
      <c r="PKQ1" s="92"/>
      <c r="PKR1" s="92"/>
      <c r="PKS1" s="92"/>
      <c r="PKT1" s="92"/>
      <c r="PKU1" s="92"/>
      <c r="PKV1" s="92"/>
      <c r="PKW1" s="92"/>
      <c r="PKX1" s="92"/>
      <c r="PKY1" s="92"/>
      <c r="PKZ1" s="92"/>
      <c r="PLA1" s="92"/>
      <c r="PLB1" s="92"/>
      <c r="PLC1" s="92"/>
      <c r="PLD1" s="92"/>
      <c r="PLE1" s="92"/>
      <c r="PLF1" s="92"/>
      <c r="PLG1" s="92"/>
      <c r="PLH1" s="92"/>
      <c r="PLI1" s="92"/>
      <c r="PLJ1" s="92"/>
      <c r="PLK1" s="92"/>
      <c r="PLL1" s="92"/>
      <c r="PLM1" s="92"/>
      <c r="PLN1" s="92"/>
      <c r="PLO1" s="92"/>
      <c r="PLP1" s="92"/>
      <c r="PLQ1" s="92"/>
      <c r="PLR1" s="92"/>
      <c r="PLS1" s="92"/>
      <c r="PLT1" s="92"/>
      <c r="PLU1" s="92"/>
      <c r="PLV1" s="92"/>
      <c r="PLW1" s="92"/>
      <c r="PLX1" s="92"/>
      <c r="PLY1" s="92"/>
      <c r="PLZ1" s="92"/>
      <c r="PMA1" s="92"/>
      <c r="PMB1" s="92"/>
      <c r="PMC1" s="92"/>
      <c r="PMD1" s="92"/>
      <c r="PME1" s="92"/>
      <c r="PMF1" s="92"/>
      <c r="PMG1" s="92"/>
      <c r="PMH1" s="92"/>
      <c r="PMI1" s="92"/>
      <c r="PMJ1" s="92"/>
      <c r="PMK1" s="92"/>
      <c r="PML1" s="92"/>
      <c r="PMM1" s="92"/>
      <c r="PMN1" s="92"/>
      <c r="PMO1" s="92"/>
      <c r="PMP1" s="92"/>
      <c r="PMQ1" s="92"/>
      <c r="PMR1" s="92"/>
      <c r="PMS1" s="92"/>
      <c r="PMT1" s="92"/>
      <c r="PMU1" s="92"/>
      <c r="PMV1" s="92"/>
      <c r="PMW1" s="92"/>
      <c r="PMX1" s="92"/>
      <c r="PMY1" s="92"/>
      <c r="PMZ1" s="92"/>
      <c r="PNA1" s="92"/>
      <c r="PNB1" s="92"/>
      <c r="PNC1" s="92"/>
      <c r="PND1" s="92"/>
      <c r="PNE1" s="92"/>
      <c r="PNF1" s="92"/>
      <c r="PNG1" s="92"/>
      <c r="PNH1" s="92"/>
      <c r="PNI1" s="92"/>
      <c r="PNJ1" s="92"/>
      <c r="PNK1" s="92"/>
      <c r="PNL1" s="92"/>
      <c r="PNM1" s="92"/>
      <c r="PNN1" s="92"/>
      <c r="PNO1" s="92"/>
      <c r="PNP1" s="92"/>
      <c r="PNQ1" s="92"/>
      <c r="PNR1" s="92"/>
      <c r="PNS1" s="92"/>
      <c r="PNT1" s="92"/>
      <c r="PNU1" s="92"/>
      <c r="PNV1" s="92"/>
      <c r="PNW1" s="92"/>
      <c r="PNX1" s="92"/>
      <c r="PNY1" s="92"/>
      <c r="PNZ1" s="92"/>
      <c r="POA1" s="92"/>
      <c r="POB1" s="92"/>
      <c r="POC1" s="92"/>
      <c r="POD1" s="92"/>
      <c r="POE1" s="92"/>
      <c r="POF1" s="92"/>
      <c r="POG1" s="92"/>
      <c r="POH1" s="92"/>
      <c r="POI1" s="92"/>
      <c r="POJ1" s="92"/>
      <c r="POK1" s="92"/>
      <c r="POL1" s="92"/>
      <c r="POM1" s="92"/>
      <c r="PON1" s="92"/>
      <c r="POO1" s="92"/>
      <c r="POP1" s="92"/>
      <c r="POQ1" s="92"/>
      <c r="POR1" s="92"/>
      <c r="POS1" s="92"/>
      <c r="POT1" s="92"/>
      <c r="POU1" s="92"/>
      <c r="POV1" s="92"/>
      <c r="POW1" s="92"/>
      <c r="POX1" s="92"/>
      <c r="POY1" s="92"/>
      <c r="POZ1" s="92"/>
      <c r="PPA1" s="92"/>
      <c r="PPB1" s="92"/>
      <c r="PPC1" s="92"/>
      <c r="PPD1" s="92"/>
      <c r="PPE1" s="92"/>
      <c r="PPF1" s="92"/>
      <c r="PPG1" s="92"/>
      <c r="PPH1" s="92"/>
      <c r="PPI1" s="92"/>
      <c r="PPJ1" s="92"/>
      <c r="PPK1" s="92"/>
      <c r="PPL1" s="92"/>
      <c r="PPM1" s="92"/>
      <c r="PPN1" s="92"/>
      <c r="PPO1" s="92"/>
      <c r="PPP1" s="92"/>
      <c r="PPQ1" s="92"/>
      <c r="PPR1" s="92"/>
      <c r="PPS1" s="92"/>
      <c r="PPT1" s="92"/>
      <c r="PPU1" s="92"/>
      <c r="PPV1" s="92"/>
      <c r="PPW1" s="92"/>
      <c r="PPX1" s="92"/>
      <c r="PPY1" s="92"/>
      <c r="PPZ1" s="92"/>
      <c r="PQA1" s="92"/>
      <c r="PQB1" s="92"/>
      <c r="PQC1" s="92"/>
      <c r="PQD1" s="92"/>
      <c r="PQE1" s="92"/>
      <c r="PQF1" s="92"/>
      <c r="PQG1" s="92"/>
      <c r="PQH1" s="92"/>
      <c r="PQI1" s="92"/>
      <c r="PQJ1" s="92"/>
      <c r="PQK1" s="92"/>
      <c r="PQL1" s="92"/>
      <c r="PQM1" s="92"/>
      <c r="PQN1" s="92"/>
      <c r="PQO1" s="92"/>
      <c r="PQP1" s="92"/>
      <c r="PQQ1" s="92"/>
      <c r="PQR1" s="92"/>
      <c r="PQS1" s="92"/>
      <c r="PQT1" s="92"/>
      <c r="PQU1" s="92"/>
      <c r="PQV1" s="92"/>
      <c r="PQW1" s="92"/>
      <c r="PQX1" s="92"/>
      <c r="PQY1" s="92"/>
      <c r="PQZ1" s="92"/>
      <c r="PRA1" s="92"/>
      <c r="PRB1" s="92"/>
      <c r="PRC1" s="92"/>
      <c r="PRD1" s="92"/>
      <c r="PRE1" s="92"/>
      <c r="PRF1" s="92"/>
      <c r="PRG1" s="92"/>
      <c r="PRH1" s="92"/>
      <c r="PRI1" s="92"/>
      <c r="PRJ1" s="92"/>
      <c r="PRK1" s="92"/>
      <c r="PRL1" s="92"/>
      <c r="PRM1" s="92"/>
      <c r="PRN1" s="92"/>
      <c r="PRO1" s="92"/>
      <c r="PRP1" s="92"/>
      <c r="PRQ1" s="92"/>
      <c r="PRR1" s="92"/>
      <c r="PRS1" s="92"/>
      <c r="PRT1" s="92"/>
      <c r="PRU1" s="92"/>
      <c r="PRV1" s="92"/>
      <c r="PRW1" s="92"/>
      <c r="PRX1" s="92"/>
      <c r="PRY1" s="92"/>
      <c r="PRZ1" s="92"/>
      <c r="PSA1" s="92"/>
      <c r="PSB1" s="92"/>
      <c r="PSC1" s="92"/>
      <c r="PSD1" s="92"/>
      <c r="PSE1" s="92"/>
      <c r="PSF1" s="92"/>
      <c r="PSG1" s="92"/>
      <c r="PSH1" s="92"/>
      <c r="PSI1" s="92"/>
      <c r="PSJ1" s="92"/>
      <c r="PSK1" s="92"/>
      <c r="PSL1" s="92"/>
      <c r="PSM1" s="92"/>
      <c r="PSN1" s="92"/>
      <c r="PSO1" s="92"/>
      <c r="PSP1" s="92"/>
      <c r="PSQ1" s="92"/>
      <c r="PSR1" s="92"/>
      <c r="PSS1" s="92"/>
      <c r="PST1" s="92"/>
      <c r="PSU1" s="92"/>
      <c r="PSV1" s="92"/>
      <c r="PSW1" s="92"/>
      <c r="PSX1" s="92"/>
      <c r="PSY1" s="92"/>
      <c r="PSZ1" s="92"/>
      <c r="PTA1" s="92"/>
      <c r="PTB1" s="92"/>
      <c r="PTC1" s="92"/>
      <c r="PTD1" s="92"/>
      <c r="PTE1" s="92"/>
      <c r="PTF1" s="92"/>
      <c r="PTG1" s="92"/>
      <c r="PTH1" s="92"/>
      <c r="PTI1" s="92"/>
      <c r="PTJ1" s="92"/>
      <c r="PTK1" s="92"/>
      <c r="PTL1" s="92"/>
      <c r="PTM1" s="92"/>
      <c r="PTN1" s="92"/>
      <c r="PTO1" s="92"/>
      <c r="PTP1" s="92"/>
      <c r="PTQ1" s="92"/>
      <c r="PTR1" s="92"/>
      <c r="PTS1" s="92"/>
      <c r="PTT1" s="92"/>
      <c r="PTU1" s="92"/>
      <c r="PTV1" s="92"/>
      <c r="PTW1" s="92"/>
      <c r="PTX1" s="92"/>
      <c r="PTY1" s="92"/>
      <c r="PTZ1" s="92"/>
      <c r="PUA1" s="92"/>
      <c r="PUB1" s="92"/>
      <c r="PUC1" s="92"/>
      <c r="PUD1" s="92"/>
      <c r="PUE1" s="92"/>
      <c r="PUF1" s="92"/>
      <c r="PUG1" s="92"/>
      <c r="PUH1" s="92"/>
      <c r="PUI1" s="92"/>
      <c r="PUJ1" s="92"/>
      <c r="PUK1" s="92"/>
      <c r="PUL1" s="92"/>
      <c r="PUM1" s="92"/>
      <c r="PUN1" s="92"/>
      <c r="PUO1" s="92"/>
      <c r="PUP1" s="92"/>
      <c r="PUQ1" s="92"/>
      <c r="PUR1" s="92"/>
      <c r="PUS1" s="92"/>
      <c r="PUT1" s="92"/>
      <c r="PUU1" s="92"/>
      <c r="PUV1" s="92"/>
      <c r="PUW1" s="92"/>
      <c r="PUX1" s="92"/>
      <c r="PUY1" s="92"/>
      <c r="PUZ1" s="92"/>
      <c r="PVA1" s="92"/>
      <c r="PVB1" s="92"/>
      <c r="PVC1" s="92"/>
      <c r="PVD1" s="92"/>
      <c r="PVE1" s="92"/>
      <c r="PVF1" s="92"/>
      <c r="PVG1" s="92"/>
      <c r="PVH1" s="92"/>
      <c r="PVI1" s="92"/>
      <c r="PVJ1" s="92"/>
      <c r="PVK1" s="92"/>
      <c r="PVL1" s="92"/>
      <c r="PVM1" s="92"/>
      <c r="PVN1" s="92"/>
      <c r="PVO1" s="92"/>
      <c r="PVP1" s="92"/>
      <c r="PVQ1" s="92"/>
      <c r="PVR1" s="92"/>
      <c r="PVS1" s="92"/>
      <c r="PVT1" s="92"/>
      <c r="PVU1" s="92"/>
      <c r="PVV1" s="92"/>
      <c r="PVW1" s="92"/>
      <c r="PVX1" s="92"/>
      <c r="PVY1" s="92"/>
      <c r="PVZ1" s="92"/>
      <c r="PWA1" s="92"/>
      <c r="PWB1" s="92"/>
      <c r="PWC1" s="92"/>
      <c r="PWD1" s="92"/>
      <c r="PWE1" s="92"/>
      <c r="PWF1" s="92"/>
      <c r="PWG1" s="92"/>
      <c r="PWH1" s="92"/>
      <c r="PWI1" s="92"/>
      <c r="PWJ1" s="92"/>
      <c r="PWK1" s="92"/>
      <c r="PWL1" s="92"/>
      <c r="PWM1" s="92"/>
      <c r="PWN1" s="92"/>
      <c r="PWO1" s="92"/>
      <c r="PWP1" s="92"/>
      <c r="PWQ1" s="92"/>
      <c r="PWR1" s="92"/>
      <c r="PWS1" s="92"/>
      <c r="PWT1" s="92"/>
      <c r="PWU1" s="92"/>
      <c r="PWV1" s="92"/>
      <c r="PWW1" s="92"/>
      <c r="PWX1" s="92"/>
      <c r="PWY1" s="92"/>
      <c r="PWZ1" s="92"/>
      <c r="PXA1" s="92"/>
      <c r="PXB1" s="92"/>
      <c r="PXC1" s="92"/>
      <c r="PXD1" s="92"/>
      <c r="PXE1" s="92"/>
      <c r="PXF1" s="92"/>
      <c r="PXG1" s="92"/>
      <c r="PXH1" s="92"/>
      <c r="PXI1" s="92"/>
      <c r="PXJ1" s="92"/>
      <c r="PXK1" s="92"/>
      <c r="PXL1" s="92"/>
      <c r="PXM1" s="92"/>
      <c r="PXN1" s="92"/>
      <c r="PXO1" s="92"/>
      <c r="PXP1" s="92"/>
      <c r="PXQ1" s="92"/>
      <c r="PXR1" s="92"/>
      <c r="PXS1" s="92"/>
      <c r="PXT1" s="92"/>
      <c r="PXU1" s="92"/>
      <c r="PXV1" s="92"/>
      <c r="PXW1" s="92"/>
      <c r="PXX1" s="92"/>
      <c r="PXY1" s="92"/>
      <c r="PXZ1" s="92"/>
      <c r="PYA1" s="92"/>
      <c r="PYB1" s="92"/>
      <c r="PYC1" s="92"/>
      <c r="PYD1" s="92"/>
      <c r="PYE1" s="92"/>
      <c r="PYF1" s="92"/>
      <c r="PYG1" s="92"/>
      <c r="PYH1" s="92"/>
      <c r="PYI1" s="92"/>
      <c r="PYJ1" s="92"/>
      <c r="PYK1" s="92"/>
      <c r="PYL1" s="92"/>
      <c r="PYM1" s="92"/>
      <c r="PYN1" s="92"/>
      <c r="PYO1" s="92"/>
      <c r="PYP1" s="92"/>
      <c r="PYQ1" s="92"/>
      <c r="PYR1" s="92"/>
      <c r="PYS1" s="92"/>
      <c r="PYT1" s="92"/>
      <c r="PYU1" s="92"/>
      <c r="PYV1" s="92"/>
      <c r="PYW1" s="92"/>
      <c r="PYX1" s="92"/>
      <c r="PYY1" s="92"/>
      <c r="PYZ1" s="92"/>
      <c r="PZA1" s="92"/>
      <c r="PZB1" s="92"/>
      <c r="PZC1" s="92"/>
      <c r="PZD1" s="92"/>
      <c r="PZE1" s="92"/>
      <c r="PZF1" s="92"/>
      <c r="PZG1" s="92"/>
      <c r="PZH1" s="92"/>
      <c r="PZI1" s="92"/>
      <c r="PZJ1" s="92"/>
      <c r="PZK1" s="92"/>
      <c r="PZL1" s="92"/>
      <c r="PZM1" s="92"/>
      <c r="PZN1" s="92"/>
      <c r="PZO1" s="92"/>
      <c r="PZP1" s="92"/>
      <c r="PZQ1" s="92"/>
      <c r="PZR1" s="92"/>
      <c r="PZS1" s="92"/>
      <c r="PZT1" s="92"/>
      <c r="PZU1" s="92"/>
      <c r="PZV1" s="92"/>
      <c r="PZW1" s="92"/>
      <c r="PZX1" s="92"/>
      <c r="PZY1" s="92"/>
      <c r="PZZ1" s="92"/>
      <c r="QAA1" s="92"/>
      <c r="QAB1" s="92"/>
      <c r="QAC1" s="92"/>
      <c r="QAD1" s="92"/>
      <c r="QAE1" s="92"/>
      <c r="QAF1" s="92"/>
      <c r="QAG1" s="92"/>
      <c r="QAH1" s="92"/>
      <c r="QAI1" s="92"/>
      <c r="QAJ1" s="92"/>
      <c r="QAK1" s="92"/>
      <c r="QAL1" s="92"/>
      <c r="QAM1" s="92"/>
      <c r="QAN1" s="92"/>
      <c r="QAO1" s="92"/>
      <c r="QAP1" s="92"/>
      <c r="QAQ1" s="92"/>
      <c r="QAR1" s="92"/>
      <c r="QAS1" s="92"/>
      <c r="QAT1" s="92"/>
      <c r="QAU1" s="92"/>
      <c r="QAV1" s="92"/>
      <c r="QAW1" s="92"/>
      <c r="QAX1" s="92"/>
      <c r="QAY1" s="92"/>
      <c r="QAZ1" s="92"/>
      <c r="QBA1" s="92"/>
      <c r="QBB1" s="92"/>
      <c r="QBC1" s="92"/>
      <c r="QBD1" s="92"/>
      <c r="QBE1" s="92"/>
      <c r="QBF1" s="92"/>
      <c r="QBG1" s="92"/>
      <c r="QBH1" s="92"/>
      <c r="QBI1" s="92"/>
      <c r="QBJ1" s="92"/>
      <c r="QBK1" s="92"/>
      <c r="QBL1" s="92"/>
      <c r="QBM1" s="92"/>
      <c r="QBN1" s="92"/>
      <c r="QBO1" s="92"/>
      <c r="QBP1" s="92"/>
      <c r="QBQ1" s="92"/>
      <c r="QBR1" s="92"/>
      <c r="QBS1" s="92"/>
      <c r="QBT1" s="92"/>
      <c r="QBU1" s="92"/>
      <c r="QBV1" s="92"/>
      <c r="QBW1" s="92"/>
      <c r="QBX1" s="92"/>
      <c r="QBY1" s="92"/>
      <c r="QBZ1" s="92"/>
      <c r="QCA1" s="92"/>
      <c r="QCB1" s="92"/>
      <c r="QCC1" s="92"/>
      <c r="QCD1" s="92"/>
      <c r="QCE1" s="92"/>
      <c r="QCF1" s="92"/>
      <c r="QCG1" s="92"/>
      <c r="QCH1" s="92"/>
      <c r="QCI1" s="92"/>
      <c r="QCJ1" s="92"/>
      <c r="QCK1" s="92"/>
      <c r="QCL1" s="92"/>
      <c r="QCM1" s="92"/>
      <c r="QCN1" s="92"/>
      <c r="QCO1" s="92"/>
      <c r="QCP1" s="92"/>
      <c r="QCQ1" s="92"/>
      <c r="QCR1" s="92"/>
      <c r="QCS1" s="92"/>
      <c r="QCT1" s="92"/>
      <c r="QCU1" s="92"/>
      <c r="QCV1" s="92"/>
      <c r="QCW1" s="92"/>
      <c r="QCX1" s="92"/>
      <c r="QCY1" s="92"/>
      <c r="QCZ1" s="92"/>
      <c r="QDA1" s="92"/>
      <c r="QDB1" s="92"/>
      <c r="QDC1" s="92"/>
      <c r="QDD1" s="92"/>
      <c r="QDE1" s="92"/>
      <c r="QDF1" s="92"/>
      <c r="QDG1" s="92"/>
      <c r="QDH1" s="92"/>
      <c r="QDI1" s="92"/>
      <c r="QDJ1" s="92"/>
      <c r="QDK1" s="92"/>
      <c r="QDL1" s="92"/>
      <c r="QDM1" s="92"/>
      <c r="QDN1" s="92"/>
      <c r="QDO1" s="92"/>
      <c r="QDP1" s="92"/>
      <c r="QDQ1" s="92"/>
      <c r="QDR1" s="92"/>
      <c r="QDS1" s="92"/>
      <c r="QDT1" s="92"/>
      <c r="QDU1" s="92"/>
      <c r="QDV1" s="92"/>
      <c r="QDW1" s="92"/>
      <c r="QDX1" s="92"/>
      <c r="QDY1" s="92"/>
      <c r="QDZ1" s="92"/>
      <c r="QEA1" s="92"/>
      <c r="QEB1" s="92"/>
      <c r="QEC1" s="92"/>
      <c r="QED1" s="92"/>
      <c r="QEE1" s="92"/>
      <c r="QEF1" s="92"/>
      <c r="QEG1" s="92"/>
      <c r="QEH1" s="92"/>
      <c r="QEI1" s="92"/>
      <c r="QEJ1" s="92"/>
      <c r="QEK1" s="92"/>
      <c r="QEL1" s="92"/>
      <c r="QEM1" s="92"/>
      <c r="QEN1" s="92"/>
      <c r="QEO1" s="92"/>
      <c r="QEP1" s="92"/>
      <c r="QEQ1" s="92"/>
      <c r="QER1" s="92"/>
      <c r="QES1" s="92"/>
      <c r="QET1" s="92"/>
      <c r="QEU1" s="92"/>
      <c r="QEV1" s="92"/>
      <c r="QEW1" s="92"/>
      <c r="QEX1" s="92"/>
      <c r="QEY1" s="92"/>
      <c r="QEZ1" s="92"/>
      <c r="QFA1" s="92"/>
      <c r="QFB1" s="92"/>
      <c r="QFC1" s="92"/>
      <c r="QFD1" s="92"/>
      <c r="QFE1" s="92"/>
      <c r="QFF1" s="92"/>
      <c r="QFG1" s="92"/>
      <c r="QFH1" s="92"/>
      <c r="QFI1" s="92"/>
      <c r="QFJ1" s="92"/>
      <c r="QFK1" s="92"/>
      <c r="QFL1" s="92"/>
      <c r="QFM1" s="92"/>
      <c r="QFN1" s="92"/>
      <c r="QFO1" s="92"/>
      <c r="QFP1" s="92"/>
      <c r="QFQ1" s="92"/>
      <c r="QFR1" s="92"/>
      <c r="QFS1" s="92"/>
      <c r="QFT1" s="92"/>
      <c r="QFU1" s="92"/>
      <c r="QFV1" s="92"/>
      <c r="QFW1" s="92"/>
      <c r="QFX1" s="92"/>
      <c r="QFY1" s="92"/>
      <c r="QFZ1" s="92"/>
      <c r="QGA1" s="92"/>
      <c r="QGB1" s="92"/>
      <c r="QGC1" s="92"/>
      <c r="QGD1" s="92"/>
      <c r="QGE1" s="92"/>
      <c r="QGF1" s="92"/>
      <c r="QGG1" s="92"/>
      <c r="QGH1" s="92"/>
      <c r="QGI1" s="92"/>
      <c r="QGJ1" s="92"/>
      <c r="QGK1" s="92"/>
      <c r="QGL1" s="92"/>
      <c r="QGM1" s="92"/>
      <c r="QGN1" s="92"/>
      <c r="QGO1" s="92"/>
      <c r="QGP1" s="92"/>
      <c r="QGQ1" s="92"/>
      <c r="QGR1" s="92"/>
      <c r="QGS1" s="92"/>
      <c r="QGT1" s="92"/>
      <c r="QGU1" s="92"/>
      <c r="QGV1" s="92"/>
      <c r="QGW1" s="92"/>
      <c r="QGX1" s="92"/>
      <c r="QGY1" s="92"/>
      <c r="QGZ1" s="92"/>
      <c r="QHA1" s="92"/>
      <c r="QHB1" s="92"/>
      <c r="QHC1" s="92"/>
      <c r="QHD1" s="92"/>
      <c r="QHE1" s="92"/>
      <c r="QHF1" s="92"/>
      <c r="QHG1" s="92"/>
      <c r="QHH1" s="92"/>
      <c r="QHI1" s="92"/>
      <c r="QHJ1" s="92"/>
      <c r="QHK1" s="92"/>
      <c r="QHL1" s="92"/>
      <c r="QHM1" s="92"/>
      <c r="QHN1" s="92"/>
      <c r="QHO1" s="92"/>
      <c r="QHP1" s="92"/>
      <c r="QHQ1" s="92"/>
      <c r="QHR1" s="92"/>
      <c r="QHS1" s="92"/>
      <c r="QHT1" s="92"/>
      <c r="QHU1" s="92"/>
      <c r="QHV1" s="92"/>
      <c r="QHW1" s="92"/>
      <c r="QHX1" s="92"/>
      <c r="QHY1" s="92"/>
      <c r="QHZ1" s="92"/>
      <c r="QIA1" s="92"/>
      <c r="QIB1" s="92"/>
      <c r="QIC1" s="92"/>
      <c r="QID1" s="92"/>
      <c r="QIE1" s="92"/>
      <c r="QIF1" s="92"/>
      <c r="QIG1" s="92"/>
      <c r="QIH1" s="92"/>
      <c r="QII1" s="92"/>
      <c r="QIJ1" s="92"/>
      <c r="QIK1" s="92"/>
      <c r="QIL1" s="92"/>
      <c r="QIM1" s="92"/>
      <c r="QIN1" s="92"/>
      <c r="QIO1" s="92"/>
      <c r="QIP1" s="92"/>
      <c r="QIQ1" s="92"/>
      <c r="QIR1" s="92"/>
      <c r="QIS1" s="92"/>
      <c r="QIT1" s="92"/>
      <c r="QIU1" s="92"/>
      <c r="QIV1" s="92"/>
      <c r="QIW1" s="92"/>
      <c r="QIX1" s="92"/>
      <c r="QIY1" s="92"/>
      <c r="QIZ1" s="92"/>
      <c r="QJA1" s="92"/>
      <c r="QJB1" s="92"/>
      <c r="QJC1" s="92"/>
      <c r="QJD1" s="92"/>
      <c r="QJE1" s="92"/>
      <c r="QJF1" s="92"/>
      <c r="QJG1" s="92"/>
      <c r="QJH1" s="92"/>
      <c r="QJI1" s="92"/>
      <c r="QJJ1" s="92"/>
      <c r="QJK1" s="92"/>
      <c r="QJL1" s="92"/>
      <c r="QJM1" s="92"/>
      <c r="QJN1" s="92"/>
      <c r="QJO1" s="92"/>
      <c r="QJP1" s="92"/>
      <c r="QJQ1" s="92"/>
      <c r="QJR1" s="92"/>
      <c r="QJS1" s="92"/>
      <c r="QJT1" s="92"/>
      <c r="QJU1" s="92"/>
      <c r="QJV1" s="92"/>
      <c r="QJW1" s="92"/>
      <c r="QJX1" s="92"/>
      <c r="QJY1" s="92"/>
      <c r="QJZ1" s="92"/>
      <c r="QKA1" s="92"/>
      <c r="QKB1" s="92"/>
      <c r="QKC1" s="92"/>
      <c r="QKD1" s="92"/>
      <c r="QKE1" s="92"/>
      <c r="QKF1" s="92"/>
      <c r="QKG1" s="92"/>
      <c r="QKH1" s="92"/>
      <c r="QKI1" s="92"/>
      <c r="QKJ1" s="92"/>
      <c r="QKK1" s="92"/>
      <c r="QKL1" s="92"/>
      <c r="QKM1" s="92"/>
      <c r="QKN1" s="92"/>
      <c r="QKO1" s="92"/>
      <c r="QKP1" s="92"/>
      <c r="QKQ1" s="92"/>
      <c r="QKR1" s="92"/>
      <c r="QKS1" s="92"/>
      <c r="QKT1" s="92"/>
      <c r="QKU1" s="92"/>
      <c r="QKV1" s="92"/>
      <c r="QKW1" s="92"/>
      <c r="QKX1" s="92"/>
      <c r="QKY1" s="92"/>
      <c r="QKZ1" s="92"/>
      <c r="QLA1" s="92"/>
      <c r="QLB1" s="92"/>
      <c r="QLC1" s="92"/>
      <c r="QLD1" s="92"/>
      <c r="QLE1" s="92"/>
      <c r="QLF1" s="92"/>
      <c r="QLG1" s="92"/>
      <c r="QLH1" s="92"/>
      <c r="QLI1" s="92"/>
      <c r="QLJ1" s="92"/>
      <c r="QLK1" s="92"/>
      <c r="QLL1" s="92"/>
      <c r="QLM1" s="92"/>
      <c r="QLN1" s="92"/>
      <c r="QLO1" s="92"/>
      <c r="QLP1" s="92"/>
      <c r="QLQ1" s="92"/>
      <c r="QLR1" s="92"/>
      <c r="QLS1" s="92"/>
      <c r="QLT1" s="92"/>
      <c r="QLU1" s="92"/>
      <c r="QLV1" s="92"/>
      <c r="QLW1" s="92"/>
      <c r="QLX1" s="92"/>
      <c r="QLY1" s="92"/>
      <c r="QLZ1" s="92"/>
      <c r="QMA1" s="92"/>
      <c r="QMB1" s="92"/>
      <c r="QMC1" s="92"/>
      <c r="QMD1" s="92"/>
      <c r="QME1" s="92"/>
      <c r="QMF1" s="92"/>
      <c r="QMG1" s="92"/>
      <c r="QMH1" s="92"/>
      <c r="QMI1" s="92"/>
      <c r="QMJ1" s="92"/>
      <c r="QMK1" s="92"/>
      <c r="QML1" s="92"/>
      <c r="QMM1" s="92"/>
      <c r="QMN1" s="92"/>
      <c r="QMO1" s="92"/>
      <c r="QMP1" s="92"/>
      <c r="QMQ1" s="92"/>
      <c r="QMR1" s="92"/>
      <c r="QMS1" s="92"/>
      <c r="QMT1" s="92"/>
      <c r="QMU1" s="92"/>
      <c r="QMV1" s="92"/>
      <c r="QMW1" s="92"/>
      <c r="QMX1" s="92"/>
      <c r="QMY1" s="92"/>
      <c r="QMZ1" s="92"/>
      <c r="QNA1" s="92"/>
      <c r="QNB1" s="92"/>
      <c r="QNC1" s="92"/>
      <c r="QND1" s="92"/>
      <c r="QNE1" s="92"/>
      <c r="QNF1" s="92"/>
      <c r="QNG1" s="92"/>
      <c r="QNH1" s="92"/>
      <c r="QNI1" s="92"/>
      <c r="QNJ1" s="92"/>
      <c r="QNK1" s="92"/>
      <c r="QNL1" s="92"/>
      <c r="QNM1" s="92"/>
      <c r="QNN1" s="92"/>
      <c r="QNO1" s="92"/>
      <c r="QNP1" s="92"/>
      <c r="QNQ1" s="92"/>
      <c r="QNR1" s="92"/>
      <c r="QNS1" s="92"/>
      <c r="QNT1" s="92"/>
      <c r="QNU1" s="92"/>
      <c r="QNV1" s="92"/>
      <c r="QNW1" s="92"/>
      <c r="QNX1" s="92"/>
      <c r="QNY1" s="92"/>
      <c r="QNZ1" s="92"/>
      <c r="QOA1" s="92"/>
      <c r="QOB1" s="92"/>
      <c r="QOC1" s="92"/>
      <c r="QOD1" s="92"/>
      <c r="QOE1" s="92"/>
      <c r="QOF1" s="92"/>
      <c r="QOG1" s="92"/>
      <c r="QOH1" s="92"/>
      <c r="QOI1" s="92"/>
      <c r="QOJ1" s="92"/>
      <c r="QOK1" s="92"/>
      <c r="QOL1" s="92"/>
      <c r="QOM1" s="92"/>
      <c r="QON1" s="92"/>
      <c r="QOO1" s="92"/>
      <c r="QOP1" s="92"/>
      <c r="QOQ1" s="92"/>
      <c r="QOR1" s="92"/>
      <c r="QOS1" s="92"/>
      <c r="QOT1" s="92"/>
      <c r="QOU1" s="92"/>
      <c r="QOV1" s="92"/>
      <c r="QOW1" s="92"/>
      <c r="QOX1" s="92"/>
      <c r="QOY1" s="92"/>
      <c r="QOZ1" s="92"/>
      <c r="QPA1" s="92"/>
      <c r="QPB1" s="92"/>
      <c r="QPC1" s="92"/>
      <c r="QPD1" s="92"/>
      <c r="QPE1" s="92"/>
      <c r="QPF1" s="92"/>
      <c r="QPG1" s="92"/>
      <c r="QPH1" s="92"/>
      <c r="QPI1" s="92"/>
      <c r="QPJ1" s="92"/>
      <c r="QPK1" s="92"/>
      <c r="QPL1" s="92"/>
      <c r="QPM1" s="92"/>
      <c r="QPN1" s="92"/>
      <c r="QPO1" s="92"/>
      <c r="QPP1" s="92"/>
      <c r="QPQ1" s="92"/>
      <c r="QPR1" s="92"/>
      <c r="QPS1" s="92"/>
      <c r="QPT1" s="92"/>
      <c r="QPU1" s="92"/>
      <c r="QPV1" s="92"/>
      <c r="QPW1" s="92"/>
      <c r="QPX1" s="92"/>
      <c r="QPY1" s="92"/>
      <c r="QPZ1" s="92"/>
      <c r="QQA1" s="92"/>
      <c r="QQB1" s="92"/>
      <c r="QQC1" s="92"/>
      <c r="QQD1" s="92"/>
      <c r="QQE1" s="92"/>
      <c r="QQF1" s="92"/>
      <c r="QQG1" s="92"/>
      <c r="QQH1" s="92"/>
      <c r="QQI1" s="92"/>
      <c r="QQJ1" s="92"/>
      <c r="QQK1" s="92"/>
      <c r="QQL1" s="92"/>
      <c r="QQM1" s="92"/>
      <c r="QQN1" s="92"/>
      <c r="QQO1" s="92"/>
      <c r="QQP1" s="92"/>
      <c r="QQQ1" s="92"/>
      <c r="QQR1" s="92"/>
      <c r="QQS1" s="92"/>
      <c r="QQT1" s="92"/>
      <c r="QQU1" s="92"/>
      <c r="QQV1" s="92"/>
      <c r="QQW1" s="92"/>
      <c r="QQX1" s="92"/>
      <c r="QQY1" s="92"/>
      <c r="QQZ1" s="92"/>
      <c r="QRA1" s="92"/>
      <c r="QRB1" s="92"/>
      <c r="QRC1" s="92"/>
      <c r="QRD1" s="92"/>
      <c r="QRE1" s="92"/>
      <c r="QRF1" s="92"/>
      <c r="QRG1" s="92"/>
      <c r="QRH1" s="92"/>
      <c r="QRI1" s="92"/>
      <c r="QRJ1" s="92"/>
      <c r="QRK1" s="92"/>
      <c r="QRL1" s="92"/>
      <c r="QRM1" s="92"/>
      <c r="QRN1" s="92"/>
      <c r="QRO1" s="92"/>
      <c r="QRP1" s="92"/>
      <c r="QRQ1" s="92"/>
      <c r="QRR1" s="92"/>
      <c r="QRS1" s="92"/>
      <c r="QRT1" s="92"/>
      <c r="QRU1" s="92"/>
      <c r="QRV1" s="92"/>
      <c r="QRW1" s="92"/>
      <c r="QRX1" s="92"/>
      <c r="QRY1" s="92"/>
      <c r="QRZ1" s="92"/>
      <c r="QSA1" s="92"/>
      <c r="QSB1" s="92"/>
      <c r="QSC1" s="92"/>
      <c r="QSD1" s="92"/>
      <c r="QSE1" s="92"/>
      <c r="QSF1" s="92"/>
      <c r="QSG1" s="92"/>
      <c r="QSH1" s="92"/>
      <c r="QSI1" s="92"/>
      <c r="QSJ1" s="92"/>
      <c r="QSK1" s="92"/>
      <c r="QSL1" s="92"/>
      <c r="QSM1" s="92"/>
      <c r="QSN1" s="92"/>
      <c r="QSO1" s="92"/>
      <c r="QSP1" s="92"/>
      <c r="QSQ1" s="92"/>
      <c r="QSR1" s="92"/>
      <c r="QSS1" s="92"/>
      <c r="QST1" s="92"/>
      <c r="QSU1" s="92"/>
      <c r="QSV1" s="92"/>
      <c r="QSW1" s="92"/>
      <c r="QSX1" s="92"/>
      <c r="QSY1" s="92"/>
      <c r="QSZ1" s="92"/>
      <c r="QTA1" s="92"/>
      <c r="QTB1" s="92"/>
      <c r="QTC1" s="92"/>
      <c r="QTD1" s="92"/>
      <c r="QTE1" s="92"/>
      <c r="QTF1" s="92"/>
      <c r="QTG1" s="92"/>
      <c r="QTH1" s="92"/>
      <c r="QTI1" s="92"/>
      <c r="QTJ1" s="92"/>
      <c r="QTK1" s="92"/>
      <c r="QTL1" s="92"/>
      <c r="QTM1" s="92"/>
      <c r="QTN1" s="92"/>
      <c r="QTO1" s="92"/>
      <c r="QTP1" s="92"/>
      <c r="QTQ1" s="92"/>
      <c r="QTR1" s="92"/>
      <c r="QTS1" s="92"/>
      <c r="QTT1" s="92"/>
      <c r="QTU1" s="92"/>
      <c r="QTV1" s="92"/>
      <c r="QTW1" s="92"/>
      <c r="QTX1" s="92"/>
      <c r="QTY1" s="92"/>
      <c r="QTZ1" s="92"/>
      <c r="QUA1" s="92"/>
      <c r="QUB1" s="92"/>
      <c r="QUC1" s="92"/>
      <c r="QUD1" s="92"/>
      <c r="QUE1" s="92"/>
      <c r="QUF1" s="92"/>
      <c r="QUG1" s="92"/>
      <c r="QUH1" s="92"/>
      <c r="QUI1" s="92"/>
      <c r="QUJ1" s="92"/>
      <c r="QUK1" s="92"/>
      <c r="QUL1" s="92"/>
      <c r="QUM1" s="92"/>
      <c r="QUN1" s="92"/>
      <c r="QUO1" s="92"/>
      <c r="QUP1" s="92"/>
      <c r="QUQ1" s="92"/>
      <c r="QUR1" s="92"/>
      <c r="QUS1" s="92"/>
      <c r="QUT1" s="92"/>
      <c r="QUU1" s="92"/>
      <c r="QUV1" s="92"/>
      <c r="QUW1" s="92"/>
      <c r="QUX1" s="92"/>
      <c r="QUY1" s="92"/>
      <c r="QUZ1" s="92"/>
      <c r="QVA1" s="92"/>
      <c r="QVB1" s="92"/>
      <c r="QVC1" s="92"/>
      <c r="QVD1" s="92"/>
      <c r="QVE1" s="92"/>
      <c r="QVF1" s="92"/>
      <c r="QVG1" s="92"/>
      <c r="QVH1" s="92"/>
      <c r="QVI1" s="92"/>
      <c r="QVJ1" s="92"/>
      <c r="QVK1" s="92"/>
      <c r="QVL1" s="92"/>
      <c r="QVM1" s="92"/>
      <c r="QVN1" s="92"/>
      <c r="QVO1" s="92"/>
      <c r="QVP1" s="92"/>
      <c r="QVQ1" s="92"/>
      <c r="QVR1" s="92"/>
      <c r="QVS1" s="92"/>
      <c r="QVT1" s="92"/>
      <c r="QVU1" s="92"/>
      <c r="QVV1" s="92"/>
      <c r="QVW1" s="92"/>
      <c r="QVX1" s="92"/>
      <c r="QVY1" s="92"/>
      <c r="QVZ1" s="92"/>
      <c r="QWA1" s="92"/>
      <c r="QWB1" s="92"/>
      <c r="QWC1" s="92"/>
      <c r="QWD1" s="92"/>
      <c r="QWE1" s="92"/>
      <c r="QWF1" s="92"/>
      <c r="QWG1" s="92"/>
      <c r="QWH1" s="92"/>
      <c r="QWI1" s="92"/>
      <c r="QWJ1" s="92"/>
      <c r="QWK1" s="92"/>
      <c r="QWL1" s="92"/>
      <c r="QWM1" s="92"/>
      <c r="QWN1" s="92"/>
      <c r="QWO1" s="92"/>
      <c r="QWP1" s="92"/>
      <c r="QWQ1" s="92"/>
      <c r="QWR1" s="92"/>
      <c r="QWS1" s="92"/>
      <c r="QWT1" s="92"/>
      <c r="QWU1" s="92"/>
      <c r="QWV1" s="92"/>
      <c r="QWW1" s="92"/>
      <c r="QWX1" s="92"/>
      <c r="QWY1" s="92"/>
      <c r="QWZ1" s="92"/>
      <c r="QXA1" s="92"/>
      <c r="QXB1" s="92"/>
      <c r="QXC1" s="92"/>
      <c r="QXD1" s="92"/>
      <c r="QXE1" s="92"/>
      <c r="QXF1" s="92"/>
      <c r="QXG1" s="92"/>
      <c r="QXH1" s="92"/>
      <c r="QXI1" s="92"/>
      <c r="QXJ1" s="92"/>
      <c r="QXK1" s="92"/>
      <c r="QXL1" s="92"/>
      <c r="QXM1" s="92"/>
      <c r="QXN1" s="92"/>
      <c r="QXO1" s="92"/>
      <c r="QXP1" s="92"/>
      <c r="QXQ1" s="92"/>
      <c r="QXR1" s="92"/>
      <c r="QXS1" s="92"/>
      <c r="QXT1" s="92"/>
      <c r="QXU1" s="92"/>
      <c r="QXV1" s="92"/>
      <c r="QXW1" s="92"/>
      <c r="QXX1" s="92"/>
      <c r="QXY1" s="92"/>
      <c r="QXZ1" s="92"/>
      <c r="QYA1" s="92"/>
      <c r="QYB1" s="92"/>
      <c r="QYC1" s="92"/>
      <c r="QYD1" s="92"/>
      <c r="QYE1" s="92"/>
      <c r="QYF1" s="92"/>
      <c r="QYG1" s="92"/>
      <c r="QYH1" s="92"/>
      <c r="QYI1" s="92"/>
      <c r="QYJ1" s="92"/>
      <c r="QYK1" s="92"/>
      <c r="QYL1" s="92"/>
      <c r="QYM1" s="92"/>
      <c r="QYN1" s="92"/>
      <c r="QYO1" s="92"/>
      <c r="QYP1" s="92"/>
      <c r="QYQ1" s="92"/>
      <c r="QYR1" s="92"/>
      <c r="QYS1" s="92"/>
      <c r="QYT1" s="92"/>
      <c r="QYU1" s="92"/>
      <c r="QYV1" s="92"/>
      <c r="QYW1" s="92"/>
      <c r="QYX1" s="92"/>
      <c r="QYY1" s="92"/>
      <c r="QYZ1" s="92"/>
      <c r="QZA1" s="92"/>
      <c r="QZB1" s="92"/>
      <c r="QZC1" s="92"/>
      <c r="QZD1" s="92"/>
      <c r="QZE1" s="92"/>
      <c r="QZF1" s="92"/>
      <c r="QZG1" s="92"/>
      <c r="QZH1" s="92"/>
      <c r="QZI1" s="92"/>
      <c r="QZJ1" s="92"/>
      <c r="QZK1" s="92"/>
      <c r="QZL1" s="92"/>
      <c r="QZM1" s="92"/>
      <c r="QZN1" s="92"/>
      <c r="QZO1" s="92"/>
      <c r="QZP1" s="92"/>
      <c r="QZQ1" s="92"/>
      <c r="QZR1" s="92"/>
      <c r="QZS1" s="92"/>
      <c r="QZT1" s="92"/>
      <c r="QZU1" s="92"/>
      <c r="QZV1" s="92"/>
      <c r="QZW1" s="92"/>
      <c r="QZX1" s="92"/>
      <c r="QZY1" s="92"/>
      <c r="QZZ1" s="92"/>
      <c r="RAA1" s="92"/>
      <c r="RAB1" s="92"/>
      <c r="RAC1" s="92"/>
      <c r="RAD1" s="92"/>
      <c r="RAE1" s="92"/>
      <c r="RAF1" s="92"/>
      <c r="RAG1" s="92"/>
      <c r="RAH1" s="92"/>
      <c r="RAI1" s="92"/>
      <c r="RAJ1" s="92"/>
      <c r="RAK1" s="92"/>
      <c r="RAL1" s="92"/>
      <c r="RAM1" s="92"/>
      <c r="RAN1" s="92"/>
      <c r="RAO1" s="92"/>
      <c r="RAP1" s="92"/>
      <c r="RAQ1" s="92"/>
      <c r="RAR1" s="92"/>
      <c r="RAS1" s="92"/>
      <c r="RAT1" s="92"/>
      <c r="RAU1" s="92"/>
      <c r="RAV1" s="92"/>
      <c r="RAW1" s="92"/>
      <c r="RAX1" s="92"/>
      <c r="RAY1" s="92"/>
      <c r="RAZ1" s="92"/>
      <c r="RBA1" s="92"/>
      <c r="RBB1" s="92"/>
      <c r="RBC1" s="92"/>
      <c r="RBD1" s="92"/>
      <c r="RBE1" s="92"/>
      <c r="RBF1" s="92"/>
      <c r="RBG1" s="92"/>
      <c r="RBH1" s="92"/>
      <c r="RBI1" s="92"/>
      <c r="RBJ1" s="92"/>
      <c r="RBK1" s="92"/>
      <c r="RBL1" s="92"/>
      <c r="RBM1" s="92"/>
      <c r="RBN1" s="92"/>
      <c r="RBO1" s="92"/>
      <c r="RBP1" s="92"/>
      <c r="RBQ1" s="92"/>
      <c r="RBR1" s="92"/>
      <c r="RBS1" s="92"/>
      <c r="RBT1" s="92"/>
      <c r="RBU1" s="92"/>
      <c r="RBV1" s="92"/>
      <c r="RBW1" s="92"/>
      <c r="RBX1" s="92"/>
      <c r="RBY1" s="92"/>
      <c r="RBZ1" s="92"/>
      <c r="RCA1" s="92"/>
      <c r="RCB1" s="92"/>
      <c r="RCC1" s="92"/>
      <c r="RCD1" s="92"/>
      <c r="RCE1" s="92"/>
      <c r="RCF1" s="92"/>
      <c r="RCG1" s="92"/>
      <c r="RCH1" s="92"/>
      <c r="RCI1" s="92"/>
      <c r="RCJ1" s="92"/>
      <c r="RCK1" s="92"/>
      <c r="RCL1" s="92"/>
      <c r="RCM1" s="92"/>
      <c r="RCN1" s="92"/>
      <c r="RCO1" s="92"/>
      <c r="RCP1" s="92"/>
      <c r="RCQ1" s="92"/>
      <c r="RCR1" s="92"/>
      <c r="RCS1" s="92"/>
      <c r="RCT1" s="92"/>
      <c r="RCU1" s="92"/>
      <c r="RCV1" s="92"/>
      <c r="RCW1" s="92"/>
      <c r="RCX1" s="92"/>
      <c r="RCY1" s="92"/>
      <c r="RCZ1" s="92"/>
      <c r="RDA1" s="92"/>
      <c r="RDB1" s="92"/>
      <c r="RDC1" s="92"/>
      <c r="RDD1" s="92"/>
      <c r="RDE1" s="92"/>
      <c r="RDF1" s="92"/>
      <c r="RDG1" s="92"/>
      <c r="RDH1" s="92"/>
      <c r="RDI1" s="92"/>
      <c r="RDJ1" s="92"/>
      <c r="RDK1" s="92"/>
      <c r="RDL1" s="92"/>
      <c r="RDM1" s="92"/>
      <c r="RDN1" s="92"/>
      <c r="RDO1" s="92"/>
      <c r="RDP1" s="92"/>
      <c r="RDQ1" s="92"/>
      <c r="RDR1" s="92"/>
      <c r="RDS1" s="92"/>
      <c r="RDT1" s="92"/>
      <c r="RDU1" s="92"/>
      <c r="RDV1" s="92"/>
      <c r="RDW1" s="92"/>
      <c r="RDX1" s="92"/>
      <c r="RDY1" s="92"/>
      <c r="RDZ1" s="92"/>
      <c r="REA1" s="92"/>
      <c r="REB1" s="92"/>
      <c r="REC1" s="92"/>
      <c r="RED1" s="92"/>
      <c r="REE1" s="92"/>
      <c r="REF1" s="92"/>
      <c r="REG1" s="92"/>
      <c r="REH1" s="92"/>
      <c r="REI1" s="92"/>
      <c r="REJ1" s="92"/>
      <c r="REK1" s="92"/>
      <c r="REL1" s="92"/>
      <c r="REM1" s="92"/>
      <c r="REN1" s="92"/>
      <c r="REO1" s="92"/>
      <c r="REP1" s="92"/>
      <c r="REQ1" s="92"/>
      <c r="RER1" s="92"/>
      <c r="RES1" s="92"/>
      <c r="RET1" s="92"/>
      <c r="REU1" s="92"/>
      <c r="REV1" s="92"/>
      <c r="REW1" s="92"/>
      <c r="REX1" s="92"/>
      <c r="REY1" s="92"/>
      <c r="REZ1" s="92"/>
      <c r="RFA1" s="92"/>
      <c r="RFB1" s="92"/>
      <c r="RFC1" s="92"/>
      <c r="RFD1" s="92"/>
      <c r="RFE1" s="92"/>
      <c r="RFF1" s="92"/>
      <c r="RFG1" s="92"/>
      <c r="RFH1" s="92"/>
      <c r="RFI1" s="92"/>
      <c r="RFJ1" s="92"/>
      <c r="RFK1" s="92"/>
      <c r="RFL1" s="92"/>
      <c r="RFM1" s="92"/>
      <c r="RFN1" s="92"/>
      <c r="RFO1" s="92"/>
      <c r="RFP1" s="92"/>
      <c r="RFQ1" s="92"/>
      <c r="RFR1" s="92"/>
      <c r="RFS1" s="92"/>
      <c r="RFT1" s="92"/>
      <c r="RFU1" s="92"/>
      <c r="RFV1" s="92"/>
      <c r="RFW1" s="92"/>
      <c r="RFX1" s="92"/>
      <c r="RFY1" s="92"/>
      <c r="RFZ1" s="92"/>
      <c r="RGA1" s="92"/>
      <c r="RGB1" s="92"/>
      <c r="RGC1" s="92"/>
      <c r="RGD1" s="92"/>
      <c r="RGE1" s="92"/>
      <c r="RGF1" s="92"/>
      <c r="RGG1" s="92"/>
      <c r="RGH1" s="92"/>
      <c r="RGI1" s="92"/>
      <c r="RGJ1" s="92"/>
      <c r="RGK1" s="92"/>
      <c r="RGL1" s="92"/>
      <c r="RGM1" s="92"/>
      <c r="RGN1" s="92"/>
      <c r="RGO1" s="92"/>
      <c r="RGP1" s="92"/>
      <c r="RGQ1" s="92"/>
      <c r="RGR1" s="92"/>
      <c r="RGS1" s="92"/>
      <c r="RGT1" s="92"/>
      <c r="RGU1" s="92"/>
      <c r="RGV1" s="92"/>
      <c r="RGW1" s="92"/>
      <c r="RGX1" s="92"/>
      <c r="RGY1" s="92"/>
      <c r="RGZ1" s="92"/>
      <c r="RHA1" s="92"/>
      <c r="RHB1" s="92"/>
      <c r="RHC1" s="92"/>
      <c r="RHD1" s="92"/>
      <c r="RHE1" s="92"/>
      <c r="RHF1" s="92"/>
      <c r="RHG1" s="92"/>
      <c r="RHH1" s="92"/>
      <c r="RHI1" s="92"/>
      <c r="RHJ1" s="92"/>
      <c r="RHK1" s="92"/>
      <c r="RHL1" s="92"/>
      <c r="RHM1" s="92"/>
      <c r="RHN1" s="92"/>
      <c r="RHO1" s="92"/>
      <c r="RHP1" s="92"/>
      <c r="RHQ1" s="92"/>
      <c r="RHR1" s="92"/>
      <c r="RHS1" s="92"/>
      <c r="RHT1" s="92"/>
      <c r="RHU1" s="92"/>
      <c r="RHV1" s="92"/>
      <c r="RHW1" s="92"/>
      <c r="RHX1" s="92"/>
      <c r="RHY1" s="92"/>
      <c r="RHZ1" s="92"/>
      <c r="RIA1" s="92"/>
      <c r="RIB1" s="92"/>
      <c r="RIC1" s="92"/>
      <c r="RID1" s="92"/>
      <c r="RIE1" s="92"/>
      <c r="RIF1" s="92"/>
      <c r="RIG1" s="92"/>
      <c r="RIH1" s="92"/>
      <c r="RII1" s="92"/>
      <c r="RIJ1" s="92"/>
      <c r="RIK1" s="92"/>
      <c r="RIL1" s="92"/>
      <c r="RIM1" s="92"/>
      <c r="RIN1" s="92"/>
      <c r="RIO1" s="92"/>
      <c r="RIP1" s="92"/>
      <c r="RIQ1" s="92"/>
      <c r="RIR1" s="92"/>
      <c r="RIS1" s="92"/>
      <c r="RIT1" s="92"/>
      <c r="RIU1" s="92"/>
      <c r="RIV1" s="92"/>
      <c r="RIW1" s="92"/>
      <c r="RIX1" s="92"/>
      <c r="RIY1" s="92"/>
      <c r="RIZ1" s="92"/>
      <c r="RJA1" s="92"/>
      <c r="RJB1" s="92"/>
      <c r="RJC1" s="92"/>
      <c r="RJD1" s="92"/>
      <c r="RJE1" s="92"/>
      <c r="RJF1" s="92"/>
      <c r="RJG1" s="92"/>
      <c r="RJH1" s="92"/>
      <c r="RJI1" s="92"/>
      <c r="RJJ1" s="92"/>
      <c r="RJK1" s="92"/>
      <c r="RJL1" s="92"/>
      <c r="RJM1" s="92"/>
      <c r="RJN1" s="92"/>
      <c r="RJO1" s="92"/>
      <c r="RJP1" s="92"/>
      <c r="RJQ1" s="92"/>
      <c r="RJR1" s="92"/>
      <c r="RJS1" s="92"/>
      <c r="RJT1" s="92"/>
      <c r="RJU1" s="92"/>
      <c r="RJV1" s="92"/>
      <c r="RJW1" s="92"/>
      <c r="RJX1" s="92"/>
      <c r="RJY1" s="92"/>
      <c r="RJZ1" s="92"/>
      <c r="RKA1" s="92"/>
      <c r="RKB1" s="92"/>
      <c r="RKC1" s="92"/>
      <c r="RKD1" s="92"/>
      <c r="RKE1" s="92"/>
      <c r="RKF1" s="92"/>
      <c r="RKG1" s="92"/>
      <c r="RKH1" s="92"/>
      <c r="RKI1" s="92"/>
      <c r="RKJ1" s="92"/>
      <c r="RKK1" s="92"/>
      <c r="RKL1" s="92"/>
      <c r="RKM1" s="92"/>
      <c r="RKN1" s="92"/>
      <c r="RKO1" s="92"/>
      <c r="RKP1" s="92"/>
      <c r="RKQ1" s="92"/>
      <c r="RKR1" s="92"/>
      <c r="RKS1" s="92"/>
      <c r="RKT1" s="92"/>
      <c r="RKU1" s="92"/>
      <c r="RKV1" s="92"/>
      <c r="RKW1" s="92"/>
      <c r="RKX1" s="92"/>
      <c r="RKY1" s="92"/>
      <c r="RKZ1" s="92"/>
      <c r="RLA1" s="92"/>
      <c r="RLB1" s="92"/>
      <c r="RLC1" s="92"/>
      <c r="RLD1" s="92"/>
      <c r="RLE1" s="92"/>
      <c r="RLF1" s="92"/>
      <c r="RLG1" s="92"/>
      <c r="RLH1" s="92"/>
      <c r="RLI1" s="92"/>
      <c r="RLJ1" s="92"/>
      <c r="RLK1" s="92"/>
      <c r="RLL1" s="92"/>
      <c r="RLM1" s="92"/>
      <c r="RLN1" s="92"/>
      <c r="RLO1" s="92"/>
      <c r="RLP1" s="92"/>
      <c r="RLQ1" s="92"/>
      <c r="RLR1" s="92"/>
      <c r="RLS1" s="92"/>
      <c r="RLT1" s="92"/>
      <c r="RLU1" s="92"/>
      <c r="RLV1" s="92"/>
      <c r="RLW1" s="92"/>
      <c r="RLX1" s="92"/>
      <c r="RLY1" s="92"/>
      <c r="RLZ1" s="92"/>
      <c r="RMA1" s="92"/>
      <c r="RMB1" s="92"/>
      <c r="RMC1" s="92"/>
      <c r="RMD1" s="92"/>
      <c r="RME1" s="92"/>
      <c r="RMF1" s="92"/>
      <c r="RMG1" s="92"/>
      <c r="RMH1" s="92"/>
      <c r="RMI1" s="92"/>
      <c r="RMJ1" s="92"/>
      <c r="RMK1" s="92"/>
      <c r="RML1" s="92"/>
      <c r="RMM1" s="92"/>
      <c r="RMN1" s="92"/>
      <c r="RMO1" s="92"/>
      <c r="RMP1" s="92"/>
      <c r="RMQ1" s="92"/>
      <c r="RMR1" s="92"/>
      <c r="RMS1" s="92"/>
      <c r="RMT1" s="92"/>
      <c r="RMU1" s="92"/>
      <c r="RMV1" s="92"/>
      <c r="RMW1" s="92"/>
      <c r="RMX1" s="92"/>
      <c r="RMY1" s="92"/>
      <c r="RMZ1" s="92"/>
      <c r="RNA1" s="92"/>
      <c r="RNB1" s="92"/>
      <c r="RNC1" s="92"/>
      <c r="RND1" s="92"/>
      <c r="RNE1" s="92"/>
      <c r="RNF1" s="92"/>
      <c r="RNG1" s="92"/>
      <c r="RNH1" s="92"/>
      <c r="RNI1" s="92"/>
      <c r="RNJ1" s="92"/>
      <c r="RNK1" s="92"/>
      <c r="RNL1" s="92"/>
      <c r="RNM1" s="92"/>
      <c r="RNN1" s="92"/>
      <c r="RNO1" s="92"/>
      <c r="RNP1" s="92"/>
      <c r="RNQ1" s="92"/>
      <c r="RNR1" s="92"/>
      <c r="RNS1" s="92"/>
      <c r="RNT1" s="92"/>
      <c r="RNU1" s="92"/>
      <c r="RNV1" s="92"/>
      <c r="RNW1" s="92"/>
      <c r="RNX1" s="92"/>
      <c r="RNY1" s="92"/>
      <c r="RNZ1" s="92"/>
      <c r="ROA1" s="92"/>
      <c r="ROB1" s="92"/>
      <c r="ROC1" s="92"/>
      <c r="ROD1" s="92"/>
      <c r="ROE1" s="92"/>
      <c r="ROF1" s="92"/>
      <c r="ROG1" s="92"/>
      <c r="ROH1" s="92"/>
      <c r="ROI1" s="92"/>
      <c r="ROJ1" s="92"/>
      <c r="ROK1" s="92"/>
      <c r="ROL1" s="92"/>
      <c r="ROM1" s="92"/>
      <c r="RON1" s="92"/>
      <c r="ROO1" s="92"/>
      <c r="ROP1" s="92"/>
      <c r="ROQ1" s="92"/>
      <c r="ROR1" s="92"/>
      <c r="ROS1" s="92"/>
      <c r="ROT1" s="92"/>
      <c r="ROU1" s="92"/>
      <c r="ROV1" s="92"/>
      <c r="ROW1" s="92"/>
      <c r="ROX1" s="92"/>
      <c r="ROY1" s="92"/>
      <c r="ROZ1" s="92"/>
      <c r="RPA1" s="92"/>
      <c r="RPB1" s="92"/>
      <c r="RPC1" s="92"/>
      <c r="RPD1" s="92"/>
      <c r="RPE1" s="92"/>
      <c r="RPF1" s="92"/>
      <c r="RPG1" s="92"/>
      <c r="RPH1" s="92"/>
      <c r="RPI1" s="92"/>
      <c r="RPJ1" s="92"/>
      <c r="RPK1" s="92"/>
      <c r="RPL1" s="92"/>
      <c r="RPM1" s="92"/>
      <c r="RPN1" s="92"/>
      <c r="RPO1" s="92"/>
      <c r="RPP1" s="92"/>
      <c r="RPQ1" s="92"/>
      <c r="RPR1" s="92"/>
      <c r="RPS1" s="92"/>
      <c r="RPT1" s="92"/>
      <c r="RPU1" s="92"/>
      <c r="RPV1" s="92"/>
      <c r="RPW1" s="92"/>
      <c r="RPX1" s="92"/>
      <c r="RPY1" s="92"/>
      <c r="RPZ1" s="92"/>
      <c r="RQA1" s="92"/>
      <c r="RQB1" s="92"/>
      <c r="RQC1" s="92"/>
      <c r="RQD1" s="92"/>
      <c r="RQE1" s="92"/>
      <c r="RQF1" s="92"/>
      <c r="RQG1" s="92"/>
      <c r="RQH1" s="92"/>
      <c r="RQI1" s="92"/>
      <c r="RQJ1" s="92"/>
      <c r="RQK1" s="92"/>
      <c r="RQL1" s="92"/>
      <c r="RQM1" s="92"/>
      <c r="RQN1" s="92"/>
      <c r="RQO1" s="92"/>
      <c r="RQP1" s="92"/>
      <c r="RQQ1" s="92"/>
      <c r="RQR1" s="92"/>
      <c r="RQS1" s="92"/>
      <c r="RQT1" s="92"/>
      <c r="RQU1" s="92"/>
      <c r="RQV1" s="92"/>
      <c r="RQW1" s="92"/>
      <c r="RQX1" s="92"/>
      <c r="RQY1" s="92"/>
      <c r="RQZ1" s="92"/>
      <c r="RRA1" s="92"/>
      <c r="RRB1" s="92"/>
      <c r="RRC1" s="92"/>
      <c r="RRD1" s="92"/>
      <c r="RRE1" s="92"/>
      <c r="RRF1" s="92"/>
      <c r="RRG1" s="92"/>
      <c r="RRH1" s="92"/>
      <c r="RRI1" s="92"/>
      <c r="RRJ1" s="92"/>
      <c r="RRK1" s="92"/>
      <c r="RRL1" s="92"/>
      <c r="RRM1" s="92"/>
      <c r="RRN1" s="92"/>
      <c r="RRO1" s="92"/>
      <c r="RRP1" s="92"/>
      <c r="RRQ1" s="92"/>
      <c r="RRR1" s="92"/>
      <c r="RRS1" s="92"/>
      <c r="RRT1" s="92"/>
      <c r="RRU1" s="92"/>
      <c r="RRV1" s="92"/>
      <c r="RRW1" s="92"/>
      <c r="RRX1" s="92"/>
      <c r="RRY1" s="92"/>
      <c r="RRZ1" s="92"/>
      <c r="RSA1" s="92"/>
      <c r="RSB1" s="92"/>
      <c r="RSC1" s="92"/>
      <c r="RSD1" s="92"/>
      <c r="RSE1" s="92"/>
      <c r="RSF1" s="92"/>
      <c r="RSG1" s="92"/>
      <c r="RSH1" s="92"/>
      <c r="RSI1" s="92"/>
      <c r="RSJ1" s="92"/>
      <c r="RSK1" s="92"/>
      <c r="RSL1" s="92"/>
      <c r="RSM1" s="92"/>
      <c r="RSN1" s="92"/>
      <c r="RSO1" s="92"/>
      <c r="RSP1" s="92"/>
      <c r="RSQ1" s="92"/>
      <c r="RSR1" s="92"/>
      <c r="RSS1" s="92"/>
      <c r="RST1" s="92"/>
      <c r="RSU1" s="92"/>
      <c r="RSV1" s="92"/>
      <c r="RSW1" s="92"/>
      <c r="RSX1" s="92"/>
      <c r="RSY1" s="92"/>
      <c r="RSZ1" s="92"/>
      <c r="RTA1" s="92"/>
      <c r="RTB1" s="92"/>
      <c r="RTC1" s="92"/>
      <c r="RTD1" s="92"/>
      <c r="RTE1" s="92"/>
      <c r="RTF1" s="92"/>
      <c r="RTG1" s="92"/>
      <c r="RTH1" s="92"/>
      <c r="RTI1" s="92"/>
      <c r="RTJ1" s="92"/>
      <c r="RTK1" s="92"/>
      <c r="RTL1" s="92"/>
      <c r="RTM1" s="92"/>
      <c r="RTN1" s="92"/>
      <c r="RTO1" s="92"/>
      <c r="RTP1" s="92"/>
      <c r="RTQ1" s="92"/>
      <c r="RTR1" s="92"/>
      <c r="RTS1" s="92"/>
      <c r="RTT1" s="92"/>
      <c r="RTU1" s="92"/>
      <c r="RTV1" s="92"/>
      <c r="RTW1" s="92"/>
      <c r="RTX1" s="92"/>
      <c r="RTY1" s="92"/>
      <c r="RTZ1" s="92"/>
      <c r="RUA1" s="92"/>
      <c r="RUB1" s="92"/>
      <c r="RUC1" s="92"/>
      <c r="RUD1" s="92"/>
      <c r="RUE1" s="92"/>
      <c r="RUF1" s="92"/>
      <c r="RUG1" s="92"/>
      <c r="RUH1" s="92"/>
      <c r="RUI1" s="92"/>
      <c r="RUJ1" s="92"/>
      <c r="RUK1" s="92"/>
      <c r="RUL1" s="92"/>
      <c r="RUM1" s="92"/>
      <c r="RUN1" s="92"/>
      <c r="RUO1" s="92"/>
      <c r="RUP1" s="92"/>
      <c r="RUQ1" s="92"/>
      <c r="RUR1" s="92"/>
      <c r="RUS1" s="92"/>
      <c r="RUT1" s="92"/>
      <c r="RUU1" s="92"/>
      <c r="RUV1" s="92"/>
      <c r="RUW1" s="92"/>
      <c r="RUX1" s="92"/>
      <c r="RUY1" s="92"/>
      <c r="RUZ1" s="92"/>
      <c r="RVA1" s="92"/>
      <c r="RVB1" s="92"/>
      <c r="RVC1" s="92"/>
      <c r="RVD1" s="92"/>
      <c r="RVE1" s="92"/>
      <c r="RVF1" s="92"/>
      <c r="RVG1" s="92"/>
      <c r="RVH1" s="92"/>
      <c r="RVI1" s="92"/>
      <c r="RVJ1" s="92"/>
      <c r="RVK1" s="92"/>
      <c r="RVL1" s="92"/>
      <c r="RVM1" s="92"/>
      <c r="RVN1" s="92"/>
      <c r="RVO1" s="92"/>
      <c r="RVP1" s="92"/>
      <c r="RVQ1" s="92"/>
      <c r="RVR1" s="92"/>
      <c r="RVS1" s="92"/>
      <c r="RVT1" s="92"/>
      <c r="RVU1" s="92"/>
      <c r="RVV1" s="92"/>
      <c r="RVW1" s="92"/>
      <c r="RVX1" s="92"/>
      <c r="RVY1" s="92"/>
      <c r="RVZ1" s="92"/>
      <c r="RWA1" s="92"/>
      <c r="RWB1" s="92"/>
      <c r="RWC1" s="92"/>
      <c r="RWD1" s="92"/>
      <c r="RWE1" s="92"/>
      <c r="RWF1" s="92"/>
      <c r="RWG1" s="92"/>
      <c r="RWH1" s="92"/>
      <c r="RWI1" s="92"/>
      <c r="RWJ1" s="92"/>
      <c r="RWK1" s="92"/>
      <c r="RWL1" s="92"/>
      <c r="RWM1" s="92"/>
      <c r="RWN1" s="92"/>
      <c r="RWO1" s="92"/>
      <c r="RWP1" s="92"/>
      <c r="RWQ1" s="92"/>
      <c r="RWR1" s="92"/>
      <c r="RWS1" s="92"/>
      <c r="RWT1" s="92"/>
      <c r="RWU1" s="92"/>
      <c r="RWV1" s="92"/>
      <c r="RWW1" s="92"/>
      <c r="RWX1" s="92"/>
      <c r="RWY1" s="92"/>
      <c r="RWZ1" s="92"/>
      <c r="RXA1" s="92"/>
      <c r="RXB1" s="92"/>
      <c r="RXC1" s="92"/>
      <c r="RXD1" s="92"/>
      <c r="RXE1" s="92"/>
      <c r="RXF1" s="92"/>
      <c r="RXG1" s="92"/>
      <c r="RXH1" s="92"/>
      <c r="RXI1" s="92"/>
      <c r="RXJ1" s="92"/>
      <c r="RXK1" s="92"/>
      <c r="RXL1" s="92"/>
      <c r="RXM1" s="92"/>
      <c r="RXN1" s="92"/>
      <c r="RXO1" s="92"/>
      <c r="RXP1" s="92"/>
      <c r="RXQ1" s="92"/>
      <c r="RXR1" s="92"/>
      <c r="RXS1" s="92"/>
      <c r="RXT1" s="92"/>
      <c r="RXU1" s="92"/>
      <c r="RXV1" s="92"/>
      <c r="RXW1" s="92"/>
      <c r="RXX1" s="92"/>
      <c r="RXY1" s="92"/>
      <c r="RXZ1" s="92"/>
      <c r="RYA1" s="92"/>
      <c r="RYB1" s="92"/>
      <c r="RYC1" s="92"/>
      <c r="RYD1" s="92"/>
      <c r="RYE1" s="92"/>
      <c r="RYF1" s="92"/>
      <c r="RYG1" s="92"/>
      <c r="RYH1" s="92"/>
      <c r="RYI1" s="92"/>
      <c r="RYJ1" s="92"/>
      <c r="RYK1" s="92"/>
      <c r="RYL1" s="92"/>
      <c r="RYM1" s="92"/>
      <c r="RYN1" s="92"/>
      <c r="RYO1" s="92"/>
      <c r="RYP1" s="92"/>
      <c r="RYQ1" s="92"/>
      <c r="RYR1" s="92"/>
      <c r="RYS1" s="92"/>
      <c r="RYT1" s="92"/>
      <c r="RYU1" s="92"/>
      <c r="RYV1" s="92"/>
      <c r="RYW1" s="92"/>
      <c r="RYX1" s="92"/>
      <c r="RYY1" s="92"/>
      <c r="RYZ1" s="92"/>
      <c r="RZA1" s="92"/>
      <c r="RZB1" s="92"/>
      <c r="RZC1" s="92"/>
      <c r="RZD1" s="92"/>
      <c r="RZE1" s="92"/>
      <c r="RZF1" s="92"/>
      <c r="RZG1" s="92"/>
      <c r="RZH1" s="92"/>
      <c r="RZI1" s="92"/>
      <c r="RZJ1" s="92"/>
      <c r="RZK1" s="92"/>
      <c r="RZL1" s="92"/>
      <c r="RZM1" s="92"/>
      <c r="RZN1" s="92"/>
      <c r="RZO1" s="92"/>
      <c r="RZP1" s="92"/>
      <c r="RZQ1" s="92"/>
      <c r="RZR1" s="92"/>
      <c r="RZS1" s="92"/>
      <c r="RZT1" s="92"/>
      <c r="RZU1" s="92"/>
      <c r="RZV1" s="92"/>
      <c r="RZW1" s="92"/>
      <c r="RZX1" s="92"/>
      <c r="RZY1" s="92"/>
      <c r="RZZ1" s="92"/>
      <c r="SAA1" s="92"/>
      <c r="SAB1" s="92"/>
      <c r="SAC1" s="92"/>
      <c r="SAD1" s="92"/>
      <c r="SAE1" s="92"/>
      <c r="SAF1" s="92"/>
      <c r="SAG1" s="92"/>
      <c r="SAH1" s="92"/>
      <c r="SAI1" s="92"/>
      <c r="SAJ1" s="92"/>
      <c r="SAK1" s="92"/>
      <c r="SAL1" s="92"/>
      <c r="SAM1" s="92"/>
      <c r="SAN1" s="92"/>
      <c r="SAO1" s="92"/>
      <c r="SAP1" s="92"/>
      <c r="SAQ1" s="92"/>
      <c r="SAR1" s="92"/>
      <c r="SAS1" s="92"/>
      <c r="SAT1" s="92"/>
      <c r="SAU1" s="92"/>
      <c r="SAV1" s="92"/>
      <c r="SAW1" s="92"/>
      <c r="SAX1" s="92"/>
      <c r="SAY1" s="92"/>
      <c r="SAZ1" s="92"/>
      <c r="SBA1" s="92"/>
      <c r="SBB1" s="92"/>
      <c r="SBC1" s="92"/>
      <c r="SBD1" s="92"/>
      <c r="SBE1" s="92"/>
      <c r="SBF1" s="92"/>
      <c r="SBG1" s="92"/>
      <c r="SBH1" s="92"/>
      <c r="SBI1" s="92"/>
      <c r="SBJ1" s="92"/>
      <c r="SBK1" s="92"/>
      <c r="SBL1" s="92"/>
      <c r="SBM1" s="92"/>
      <c r="SBN1" s="92"/>
      <c r="SBO1" s="92"/>
      <c r="SBP1" s="92"/>
      <c r="SBQ1" s="92"/>
      <c r="SBR1" s="92"/>
      <c r="SBS1" s="92"/>
      <c r="SBT1" s="92"/>
      <c r="SBU1" s="92"/>
      <c r="SBV1" s="92"/>
      <c r="SBW1" s="92"/>
      <c r="SBX1" s="92"/>
      <c r="SBY1" s="92"/>
      <c r="SBZ1" s="92"/>
      <c r="SCA1" s="92"/>
      <c r="SCB1" s="92"/>
      <c r="SCC1" s="92"/>
      <c r="SCD1" s="92"/>
      <c r="SCE1" s="92"/>
      <c r="SCF1" s="92"/>
      <c r="SCG1" s="92"/>
      <c r="SCH1" s="92"/>
      <c r="SCI1" s="92"/>
      <c r="SCJ1" s="92"/>
      <c r="SCK1" s="92"/>
      <c r="SCL1" s="92"/>
      <c r="SCM1" s="92"/>
      <c r="SCN1" s="92"/>
      <c r="SCO1" s="92"/>
      <c r="SCP1" s="92"/>
      <c r="SCQ1" s="92"/>
      <c r="SCR1" s="92"/>
      <c r="SCS1" s="92"/>
      <c r="SCT1" s="92"/>
      <c r="SCU1" s="92"/>
      <c r="SCV1" s="92"/>
      <c r="SCW1" s="92"/>
      <c r="SCX1" s="92"/>
      <c r="SCY1" s="92"/>
      <c r="SCZ1" s="92"/>
      <c r="SDA1" s="92"/>
      <c r="SDB1" s="92"/>
      <c r="SDC1" s="92"/>
      <c r="SDD1" s="92"/>
      <c r="SDE1" s="92"/>
      <c r="SDF1" s="92"/>
      <c r="SDG1" s="92"/>
      <c r="SDH1" s="92"/>
      <c r="SDI1" s="92"/>
      <c r="SDJ1" s="92"/>
      <c r="SDK1" s="92"/>
      <c r="SDL1" s="92"/>
      <c r="SDM1" s="92"/>
      <c r="SDN1" s="92"/>
      <c r="SDO1" s="92"/>
      <c r="SDP1" s="92"/>
      <c r="SDQ1" s="92"/>
      <c r="SDR1" s="92"/>
      <c r="SDS1" s="92"/>
      <c r="SDT1" s="92"/>
      <c r="SDU1" s="92"/>
      <c r="SDV1" s="92"/>
      <c r="SDW1" s="92"/>
      <c r="SDX1" s="92"/>
      <c r="SDY1" s="92"/>
      <c r="SDZ1" s="92"/>
      <c r="SEA1" s="92"/>
      <c r="SEB1" s="92"/>
      <c r="SEC1" s="92"/>
      <c r="SED1" s="92"/>
      <c r="SEE1" s="92"/>
      <c r="SEF1" s="92"/>
      <c r="SEG1" s="92"/>
      <c r="SEH1" s="92"/>
      <c r="SEI1" s="92"/>
      <c r="SEJ1" s="92"/>
      <c r="SEK1" s="92"/>
      <c r="SEL1" s="92"/>
      <c r="SEM1" s="92"/>
      <c r="SEN1" s="92"/>
      <c r="SEO1" s="92"/>
      <c r="SEP1" s="92"/>
      <c r="SEQ1" s="92"/>
      <c r="SER1" s="92"/>
      <c r="SES1" s="92"/>
      <c r="SET1" s="92"/>
      <c r="SEU1" s="92"/>
      <c r="SEV1" s="92"/>
      <c r="SEW1" s="92"/>
      <c r="SEX1" s="92"/>
      <c r="SEY1" s="92"/>
      <c r="SEZ1" s="92"/>
      <c r="SFA1" s="92"/>
      <c r="SFB1" s="92"/>
      <c r="SFC1" s="92"/>
      <c r="SFD1" s="92"/>
      <c r="SFE1" s="92"/>
      <c r="SFF1" s="92"/>
      <c r="SFG1" s="92"/>
      <c r="SFH1" s="92"/>
      <c r="SFI1" s="92"/>
      <c r="SFJ1" s="92"/>
      <c r="SFK1" s="92"/>
      <c r="SFL1" s="92"/>
      <c r="SFM1" s="92"/>
      <c r="SFN1" s="92"/>
      <c r="SFO1" s="92"/>
      <c r="SFP1" s="92"/>
      <c r="SFQ1" s="92"/>
      <c r="SFR1" s="92"/>
      <c r="SFS1" s="92"/>
      <c r="SFT1" s="92"/>
      <c r="SFU1" s="92"/>
      <c r="SFV1" s="92"/>
      <c r="SFW1" s="92"/>
      <c r="SFX1" s="92"/>
      <c r="SFY1" s="92"/>
      <c r="SFZ1" s="92"/>
      <c r="SGA1" s="92"/>
      <c r="SGB1" s="92"/>
      <c r="SGC1" s="92"/>
      <c r="SGD1" s="92"/>
      <c r="SGE1" s="92"/>
      <c r="SGF1" s="92"/>
      <c r="SGG1" s="92"/>
      <c r="SGH1" s="92"/>
      <c r="SGI1" s="92"/>
      <c r="SGJ1" s="92"/>
      <c r="SGK1" s="92"/>
      <c r="SGL1" s="92"/>
      <c r="SGM1" s="92"/>
      <c r="SGN1" s="92"/>
      <c r="SGO1" s="92"/>
      <c r="SGP1" s="92"/>
      <c r="SGQ1" s="92"/>
      <c r="SGR1" s="92"/>
      <c r="SGS1" s="92"/>
      <c r="SGT1" s="92"/>
      <c r="SGU1" s="92"/>
      <c r="SGV1" s="92"/>
      <c r="SGW1" s="92"/>
      <c r="SGX1" s="92"/>
      <c r="SGY1" s="92"/>
      <c r="SGZ1" s="92"/>
      <c r="SHA1" s="92"/>
      <c r="SHB1" s="92"/>
      <c r="SHC1" s="92"/>
      <c r="SHD1" s="92"/>
      <c r="SHE1" s="92"/>
      <c r="SHF1" s="92"/>
      <c r="SHG1" s="92"/>
      <c r="SHH1" s="92"/>
      <c r="SHI1" s="92"/>
      <c r="SHJ1" s="92"/>
      <c r="SHK1" s="92"/>
      <c r="SHL1" s="92"/>
      <c r="SHM1" s="92"/>
      <c r="SHN1" s="92"/>
      <c r="SHO1" s="92"/>
      <c r="SHP1" s="92"/>
      <c r="SHQ1" s="92"/>
      <c r="SHR1" s="92"/>
      <c r="SHS1" s="92"/>
      <c r="SHT1" s="92"/>
      <c r="SHU1" s="92"/>
      <c r="SHV1" s="92"/>
      <c r="SHW1" s="92"/>
      <c r="SHX1" s="92"/>
      <c r="SHY1" s="92"/>
      <c r="SHZ1" s="92"/>
      <c r="SIA1" s="92"/>
      <c r="SIB1" s="92"/>
      <c r="SIC1" s="92"/>
      <c r="SID1" s="92"/>
      <c r="SIE1" s="92"/>
      <c r="SIF1" s="92"/>
      <c r="SIG1" s="92"/>
      <c r="SIH1" s="92"/>
      <c r="SII1" s="92"/>
      <c r="SIJ1" s="92"/>
      <c r="SIK1" s="92"/>
      <c r="SIL1" s="92"/>
      <c r="SIM1" s="92"/>
      <c r="SIN1" s="92"/>
      <c r="SIO1" s="92"/>
      <c r="SIP1" s="92"/>
      <c r="SIQ1" s="92"/>
      <c r="SIR1" s="92"/>
      <c r="SIS1" s="92"/>
      <c r="SIT1" s="92"/>
      <c r="SIU1" s="92"/>
      <c r="SIV1" s="92"/>
      <c r="SIW1" s="92"/>
      <c r="SIX1" s="92"/>
      <c r="SIY1" s="92"/>
      <c r="SIZ1" s="92"/>
      <c r="SJA1" s="92"/>
      <c r="SJB1" s="92"/>
      <c r="SJC1" s="92"/>
      <c r="SJD1" s="92"/>
      <c r="SJE1" s="92"/>
      <c r="SJF1" s="92"/>
      <c r="SJG1" s="92"/>
      <c r="SJH1" s="92"/>
      <c r="SJI1" s="92"/>
      <c r="SJJ1" s="92"/>
      <c r="SJK1" s="92"/>
      <c r="SJL1" s="92"/>
      <c r="SJM1" s="92"/>
      <c r="SJN1" s="92"/>
      <c r="SJO1" s="92"/>
      <c r="SJP1" s="92"/>
      <c r="SJQ1" s="92"/>
      <c r="SJR1" s="92"/>
      <c r="SJS1" s="92"/>
      <c r="SJT1" s="92"/>
      <c r="SJU1" s="92"/>
      <c r="SJV1" s="92"/>
      <c r="SJW1" s="92"/>
      <c r="SJX1" s="92"/>
      <c r="SJY1" s="92"/>
      <c r="SJZ1" s="92"/>
      <c r="SKA1" s="92"/>
      <c r="SKB1" s="92"/>
      <c r="SKC1" s="92"/>
      <c r="SKD1" s="92"/>
      <c r="SKE1" s="92"/>
      <c r="SKF1" s="92"/>
      <c r="SKG1" s="92"/>
      <c r="SKH1" s="92"/>
      <c r="SKI1" s="92"/>
      <c r="SKJ1" s="92"/>
      <c r="SKK1" s="92"/>
      <c r="SKL1" s="92"/>
      <c r="SKM1" s="92"/>
      <c r="SKN1" s="92"/>
      <c r="SKO1" s="92"/>
      <c r="SKP1" s="92"/>
      <c r="SKQ1" s="92"/>
      <c r="SKR1" s="92"/>
      <c r="SKS1" s="92"/>
      <c r="SKT1" s="92"/>
      <c r="SKU1" s="92"/>
      <c r="SKV1" s="92"/>
      <c r="SKW1" s="92"/>
      <c r="SKX1" s="92"/>
      <c r="SKY1" s="92"/>
      <c r="SKZ1" s="92"/>
      <c r="SLA1" s="92"/>
      <c r="SLB1" s="92"/>
      <c r="SLC1" s="92"/>
      <c r="SLD1" s="92"/>
      <c r="SLE1" s="92"/>
      <c r="SLF1" s="92"/>
      <c r="SLG1" s="92"/>
      <c r="SLH1" s="92"/>
      <c r="SLI1" s="92"/>
      <c r="SLJ1" s="92"/>
      <c r="SLK1" s="92"/>
      <c r="SLL1" s="92"/>
      <c r="SLM1" s="92"/>
      <c r="SLN1" s="92"/>
      <c r="SLO1" s="92"/>
      <c r="SLP1" s="92"/>
      <c r="SLQ1" s="92"/>
      <c r="SLR1" s="92"/>
      <c r="SLS1" s="92"/>
      <c r="SLT1" s="92"/>
      <c r="SLU1" s="92"/>
      <c r="SLV1" s="92"/>
      <c r="SLW1" s="92"/>
      <c r="SLX1" s="92"/>
      <c r="SLY1" s="92"/>
      <c r="SLZ1" s="92"/>
      <c r="SMA1" s="92"/>
      <c r="SMB1" s="92"/>
      <c r="SMC1" s="92"/>
      <c r="SMD1" s="92"/>
      <c r="SME1" s="92"/>
      <c r="SMF1" s="92"/>
      <c r="SMG1" s="92"/>
      <c r="SMH1" s="92"/>
      <c r="SMI1" s="92"/>
      <c r="SMJ1" s="92"/>
      <c r="SMK1" s="92"/>
      <c r="SML1" s="92"/>
      <c r="SMM1" s="92"/>
      <c r="SMN1" s="92"/>
      <c r="SMO1" s="92"/>
      <c r="SMP1" s="92"/>
      <c r="SMQ1" s="92"/>
      <c r="SMR1" s="92"/>
      <c r="SMS1" s="92"/>
      <c r="SMT1" s="92"/>
      <c r="SMU1" s="92"/>
      <c r="SMV1" s="92"/>
      <c r="SMW1" s="92"/>
      <c r="SMX1" s="92"/>
      <c r="SMY1" s="92"/>
      <c r="SMZ1" s="92"/>
      <c r="SNA1" s="92"/>
      <c r="SNB1" s="92"/>
      <c r="SNC1" s="92"/>
      <c r="SND1" s="92"/>
      <c r="SNE1" s="92"/>
      <c r="SNF1" s="92"/>
      <c r="SNG1" s="92"/>
      <c r="SNH1" s="92"/>
      <c r="SNI1" s="92"/>
      <c r="SNJ1" s="92"/>
      <c r="SNK1" s="92"/>
      <c r="SNL1" s="92"/>
      <c r="SNM1" s="92"/>
      <c r="SNN1" s="92"/>
      <c r="SNO1" s="92"/>
      <c r="SNP1" s="92"/>
      <c r="SNQ1" s="92"/>
      <c r="SNR1" s="92"/>
      <c r="SNS1" s="92"/>
      <c r="SNT1" s="92"/>
      <c r="SNU1" s="92"/>
      <c r="SNV1" s="92"/>
      <c r="SNW1" s="92"/>
      <c r="SNX1" s="92"/>
      <c r="SNY1" s="92"/>
      <c r="SNZ1" s="92"/>
      <c r="SOA1" s="92"/>
      <c r="SOB1" s="92"/>
      <c r="SOC1" s="92"/>
      <c r="SOD1" s="92"/>
      <c r="SOE1" s="92"/>
      <c r="SOF1" s="92"/>
      <c r="SOG1" s="92"/>
      <c r="SOH1" s="92"/>
      <c r="SOI1" s="92"/>
      <c r="SOJ1" s="92"/>
      <c r="SOK1" s="92"/>
      <c r="SOL1" s="92"/>
      <c r="SOM1" s="92"/>
      <c r="SON1" s="92"/>
      <c r="SOO1" s="92"/>
      <c r="SOP1" s="92"/>
      <c r="SOQ1" s="92"/>
      <c r="SOR1" s="92"/>
      <c r="SOS1" s="92"/>
      <c r="SOT1" s="92"/>
      <c r="SOU1" s="92"/>
      <c r="SOV1" s="92"/>
      <c r="SOW1" s="92"/>
      <c r="SOX1" s="92"/>
      <c r="SOY1" s="92"/>
      <c r="SOZ1" s="92"/>
      <c r="SPA1" s="92"/>
      <c r="SPB1" s="92"/>
      <c r="SPC1" s="92"/>
      <c r="SPD1" s="92"/>
      <c r="SPE1" s="92"/>
      <c r="SPF1" s="92"/>
      <c r="SPG1" s="92"/>
      <c r="SPH1" s="92"/>
      <c r="SPI1" s="92"/>
      <c r="SPJ1" s="92"/>
      <c r="SPK1" s="92"/>
      <c r="SPL1" s="92"/>
      <c r="SPM1" s="92"/>
      <c r="SPN1" s="92"/>
      <c r="SPO1" s="92"/>
      <c r="SPP1" s="92"/>
      <c r="SPQ1" s="92"/>
      <c r="SPR1" s="92"/>
      <c r="SPS1" s="92"/>
      <c r="SPT1" s="92"/>
      <c r="SPU1" s="92"/>
      <c r="SPV1" s="92"/>
      <c r="SPW1" s="92"/>
      <c r="SPX1" s="92"/>
      <c r="SPY1" s="92"/>
      <c r="SPZ1" s="92"/>
      <c r="SQA1" s="92"/>
      <c r="SQB1" s="92"/>
      <c r="SQC1" s="92"/>
      <c r="SQD1" s="92"/>
      <c r="SQE1" s="92"/>
      <c r="SQF1" s="92"/>
      <c r="SQG1" s="92"/>
      <c r="SQH1" s="92"/>
      <c r="SQI1" s="92"/>
      <c r="SQJ1" s="92"/>
      <c r="SQK1" s="92"/>
      <c r="SQL1" s="92"/>
      <c r="SQM1" s="92"/>
      <c r="SQN1" s="92"/>
      <c r="SQO1" s="92"/>
      <c r="SQP1" s="92"/>
      <c r="SQQ1" s="92"/>
      <c r="SQR1" s="92"/>
      <c r="SQS1" s="92"/>
      <c r="SQT1" s="92"/>
      <c r="SQU1" s="92"/>
      <c r="SQV1" s="92"/>
      <c r="SQW1" s="92"/>
      <c r="SQX1" s="92"/>
      <c r="SQY1" s="92"/>
      <c r="SQZ1" s="92"/>
      <c r="SRA1" s="92"/>
      <c r="SRB1" s="92"/>
      <c r="SRC1" s="92"/>
      <c r="SRD1" s="92"/>
      <c r="SRE1" s="92"/>
      <c r="SRF1" s="92"/>
      <c r="SRG1" s="92"/>
      <c r="SRH1" s="92"/>
      <c r="SRI1" s="92"/>
      <c r="SRJ1" s="92"/>
      <c r="SRK1" s="92"/>
      <c r="SRL1" s="92"/>
      <c r="SRM1" s="92"/>
      <c r="SRN1" s="92"/>
      <c r="SRO1" s="92"/>
      <c r="SRP1" s="92"/>
      <c r="SRQ1" s="92"/>
      <c r="SRR1" s="92"/>
      <c r="SRS1" s="92"/>
      <c r="SRT1" s="92"/>
      <c r="SRU1" s="92"/>
      <c r="SRV1" s="92"/>
      <c r="SRW1" s="92"/>
      <c r="SRX1" s="92"/>
      <c r="SRY1" s="92"/>
      <c r="SRZ1" s="92"/>
      <c r="SSA1" s="92"/>
      <c r="SSB1" s="92"/>
      <c r="SSC1" s="92"/>
      <c r="SSD1" s="92"/>
      <c r="SSE1" s="92"/>
      <c r="SSF1" s="92"/>
      <c r="SSG1" s="92"/>
      <c r="SSH1" s="92"/>
      <c r="SSI1" s="92"/>
      <c r="SSJ1" s="92"/>
      <c r="SSK1" s="92"/>
      <c r="SSL1" s="92"/>
      <c r="SSM1" s="92"/>
      <c r="SSN1" s="92"/>
      <c r="SSO1" s="92"/>
      <c r="SSP1" s="92"/>
      <c r="SSQ1" s="92"/>
      <c r="SSR1" s="92"/>
      <c r="SSS1" s="92"/>
      <c r="SST1" s="92"/>
      <c r="SSU1" s="92"/>
      <c r="SSV1" s="92"/>
      <c r="SSW1" s="92"/>
      <c r="SSX1" s="92"/>
      <c r="SSY1" s="92"/>
      <c r="SSZ1" s="92"/>
      <c r="STA1" s="92"/>
      <c r="STB1" s="92"/>
      <c r="STC1" s="92"/>
      <c r="STD1" s="92"/>
      <c r="STE1" s="92"/>
      <c r="STF1" s="92"/>
      <c r="STG1" s="92"/>
      <c r="STH1" s="92"/>
      <c r="STI1" s="92"/>
      <c r="STJ1" s="92"/>
      <c r="STK1" s="92"/>
      <c r="STL1" s="92"/>
      <c r="STM1" s="92"/>
      <c r="STN1" s="92"/>
      <c r="STO1" s="92"/>
      <c r="STP1" s="92"/>
      <c r="STQ1" s="92"/>
      <c r="STR1" s="92"/>
      <c r="STS1" s="92"/>
      <c r="STT1" s="92"/>
      <c r="STU1" s="92"/>
      <c r="STV1" s="92"/>
      <c r="STW1" s="92"/>
      <c r="STX1" s="92"/>
      <c r="STY1" s="92"/>
      <c r="STZ1" s="92"/>
      <c r="SUA1" s="92"/>
      <c r="SUB1" s="92"/>
      <c r="SUC1" s="92"/>
      <c r="SUD1" s="92"/>
      <c r="SUE1" s="92"/>
      <c r="SUF1" s="92"/>
      <c r="SUG1" s="92"/>
      <c r="SUH1" s="92"/>
      <c r="SUI1" s="92"/>
      <c r="SUJ1" s="92"/>
      <c r="SUK1" s="92"/>
      <c r="SUL1" s="92"/>
      <c r="SUM1" s="92"/>
      <c r="SUN1" s="92"/>
      <c r="SUO1" s="92"/>
      <c r="SUP1" s="92"/>
      <c r="SUQ1" s="92"/>
      <c r="SUR1" s="92"/>
      <c r="SUS1" s="92"/>
      <c r="SUT1" s="92"/>
      <c r="SUU1" s="92"/>
      <c r="SUV1" s="92"/>
      <c r="SUW1" s="92"/>
      <c r="SUX1" s="92"/>
      <c r="SUY1" s="92"/>
      <c r="SUZ1" s="92"/>
      <c r="SVA1" s="92"/>
      <c r="SVB1" s="92"/>
      <c r="SVC1" s="92"/>
      <c r="SVD1" s="92"/>
      <c r="SVE1" s="92"/>
      <c r="SVF1" s="92"/>
      <c r="SVG1" s="92"/>
      <c r="SVH1" s="92"/>
      <c r="SVI1" s="92"/>
      <c r="SVJ1" s="92"/>
      <c r="SVK1" s="92"/>
      <c r="SVL1" s="92"/>
      <c r="SVM1" s="92"/>
      <c r="SVN1" s="92"/>
      <c r="SVO1" s="92"/>
      <c r="SVP1" s="92"/>
      <c r="SVQ1" s="92"/>
      <c r="SVR1" s="92"/>
      <c r="SVS1" s="92"/>
      <c r="SVT1" s="92"/>
      <c r="SVU1" s="92"/>
      <c r="SVV1" s="92"/>
      <c r="SVW1" s="92"/>
      <c r="SVX1" s="92"/>
      <c r="SVY1" s="92"/>
      <c r="SVZ1" s="92"/>
      <c r="SWA1" s="92"/>
      <c r="SWB1" s="92"/>
      <c r="SWC1" s="92"/>
      <c r="SWD1" s="92"/>
      <c r="SWE1" s="92"/>
      <c r="SWF1" s="92"/>
      <c r="SWG1" s="92"/>
      <c r="SWH1" s="92"/>
      <c r="SWI1" s="92"/>
      <c r="SWJ1" s="92"/>
      <c r="SWK1" s="92"/>
      <c r="SWL1" s="92"/>
      <c r="SWM1" s="92"/>
      <c r="SWN1" s="92"/>
      <c r="SWO1" s="92"/>
      <c r="SWP1" s="92"/>
      <c r="SWQ1" s="92"/>
      <c r="SWR1" s="92"/>
      <c r="SWS1" s="92"/>
      <c r="SWT1" s="92"/>
      <c r="SWU1" s="92"/>
      <c r="SWV1" s="92"/>
      <c r="SWW1" s="92"/>
      <c r="SWX1" s="92"/>
      <c r="SWY1" s="92"/>
      <c r="SWZ1" s="92"/>
      <c r="SXA1" s="92"/>
      <c r="SXB1" s="92"/>
      <c r="SXC1" s="92"/>
      <c r="SXD1" s="92"/>
      <c r="SXE1" s="92"/>
      <c r="SXF1" s="92"/>
      <c r="SXG1" s="92"/>
      <c r="SXH1" s="92"/>
      <c r="SXI1" s="92"/>
      <c r="SXJ1" s="92"/>
      <c r="SXK1" s="92"/>
      <c r="SXL1" s="92"/>
      <c r="SXM1" s="92"/>
      <c r="SXN1" s="92"/>
      <c r="SXO1" s="92"/>
      <c r="SXP1" s="92"/>
      <c r="SXQ1" s="92"/>
      <c r="SXR1" s="92"/>
      <c r="SXS1" s="92"/>
      <c r="SXT1" s="92"/>
      <c r="SXU1" s="92"/>
      <c r="SXV1" s="92"/>
      <c r="SXW1" s="92"/>
      <c r="SXX1" s="92"/>
      <c r="SXY1" s="92"/>
      <c r="SXZ1" s="92"/>
      <c r="SYA1" s="92"/>
      <c r="SYB1" s="92"/>
      <c r="SYC1" s="92"/>
      <c r="SYD1" s="92"/>
      <c r="SYE1" s="92"/>
      <c r="SYF1" s="92"/>
      <c r="SYG1" s="92"/>
      <c r="SYH1" s="92"/>
      <c r="SYI1" s="92"/>
      <c r="SYJ1" s="92"/>
      <c r="SYK1" s="92"/>
      <c r="SYL1" s="92"/>
      <c r="SYM1" s="92"/>
      <c r="SYN1" s="92"/>
      <c r="SYO1" s="92"/>
      <c r="SYP1" s="92"/>
      <c r="SYQ1" s="92"/>
      <c r="SYR1" s="92"/>
      <c r="SYS1" s="92"/>
      <c r="SYT1" s="92"/>
      <c r="SYU1" s="92"/>
      <c r="SYV1" s="92"/>
      <c r="SYW1" s="92"/>
      <c r="SYX1" s="92"/>
      <c r="SYY1" s="92"/>
      <c r="SYZ1" s="92"/>
      <c r="SZA1" s="92"/>
      <c r="SZB1" s="92"/>
      <c r="SZC1" s="92"/>
      <c r="SZD1" s="92"/>
      <c r="SZE1" s="92"/>
      <c r="SZF1" s="92"/>
      <c r="SZG1" s="92"/>
      <c r="SZH1" s="92"/>
      <c r="SZI1" s="92"/>
      <c r="SZJ1" s="92"/>
      <c r="SZK1" s="92"/>
      <c r="SZL1" s="92"/>
      <c r="SZM1" s="92"/>
      <c r="SZN1" s="92"/>
      <c r="SZO1" s="92"/>
      <c r="SZP1" s="92"/>
      <c r="SZQ1" s="92"/>
      <c r="SZR1" s="92"/>
      <c r="SZS1" s="92"/>
      <c r="SZT1" s="92"/>
      <c r="SZU1" s="92"/>
      <c r="SZV1" s="92"/>
      <c r="SZW1" s="92"/>
      <c r="SZX1" s="92"/>
      <c r="SZY1" s="92"/>
      <c r="SZZ1" s="92"/>
      <c r="TAA1" s="92"/>
      <c r="TAB1" s="92"/>
      <c r="TAC1" s="92"/>
      <c r="TAD1" s="92"/>
      <c r="TAE1" s="92"/>
      <c r="TAF1" s="92"/>
      <c r="TAG1" s="92"/>
      <c r="TAH1" s="92"/>
      <c r="TAI1" s="92"/>
      <c r="TAJ1" s="92"/>
      <c r="TAK1" s="92"/>
      <c r="TAL1" s="92"/>
      <c r="TAM1" s="92"/>
      <c r="TAN1" s="92"/>
      <c r="TAO1" s="92"/>
      <c r="TAP1" s="92"/>
      <c r="TAQ1" s="92"/>
      <c r="TAR1" s="92"/>
      <c r="TAS1" s="92"/>
      <c r="TAT1" s="92"/>
      <c r="TAU1" s="92"/>
      <c r="TAV1" s="92"/>
      <c r="TAW1" s="92"/>
      <c r="TAX1" s="92"/>
      <c r="TAY1" s="92"/>
      <c r="TAZ1" s="92"/>
      <c r="TBA1" s="92"/>
      <c r="TBB1" s="92"/>
      <c r="TBC1" s="92"/>
      <c r="TBD1" s="92"/>
      <c r="TBE1" s="92"/>
      <c r="TBF1" s="92"/>
      <c r="TBG1" s="92"/>
      <c r="TBH1" s="92"/>
      <c r="TBI1" s="92"/>
      <c r="TBJ1" s="92"/>
      <c r="TBK1" s="92"/>
      <c r="TBL1" s="92"/>
      <c r="TBM1" s="92"/>
      <c r="TBN1" s="92"/>
      <c r="TBO1" s="92"/>
      <c r="TBP1" s="92"/>
      <c r="TBQ1" s="92"/>
      <c r="TBR1" s="92"/>
      <c r="TBS1" s="92"/>
      <c r="TBT1" s="92"/>
      <c r="TBU1" s="92"/>
      <c r="TBV1" s="92"/>
      <c r="TBW1" s="92"/>
      <c r="TBX1" s="92"/>
      <c r="TBY1" s="92"/>
      <c r="TBZ1" s="92"/>
      <c r="TCA1" s="92"/>
      <c r="TCB1" s="92"/>
      <c r="TCC1" s="92"/>
      <c r="TCD1" s="92"/>
      <c r="TCE1" s="92"/>
      <c r="TCF1" s="92"/>
      <c r="TCG1" s="92"/>
      <c r="TCH1" s="92"/>
      <c r="TCI1" s="92"/>
      <c r="TCJ1" s="92"/>
      <c r="TCK1" s="92"/>
      <c r="TCL1" s="92"/>
      <c r="TCM1" s="92"/>
      <c r="TCN1" s="92"/>
      <c r="TCO1" s="92"/>
      <c r="TCP1" s="92"/>
      <c r="TCQ1" s="92"/>
      <c r="TCR1" s="92"/>
      <c r="TCS1" s="92"/>
      <c r="TCT1" s="92"/>
      <c r="TCU1" s="92"/>
      <c r="TCV1" s="92"/>
      <c r="TCW1" s="92"/>
      <c r="TCX1" s="92"/>
      <c r="TCY1" s="92"/>
      <c r="TCZ1" s="92"/>
      <c r="TDA1" s="92"/>
      <c r="TDB1" s="92"/>
      <c r="TDC1" s="92"/>
      <c r="TDD1" s="92"/>
      <c r="TDE1" s="92"/>
      <c r="TDF1" s="92"/>
      <c r="TDG1" s="92"/>
      <c r="TDH1" s="92"/>
      <c r="TDI1" s="92"/>
      <c r="TDJ1" s="92"/>
      <c r="TDK1" s="92"/>
      <c r="TDL1" s="92"/>
      <c r="TDM1" s="92"/>
      <c r="TDN1" s="92"/>
      <c r="TDO1" s="92"/>
      <c r="TDP1" s="92"/>
      <c r="TDQ1" s="92"/>
      <c r="TDR1" s="92"/>
      <c r="TDS1" s="92"/>
      <c r="TDT1" s="92"/>
      <c r="TDU1" s="92"/>
      <c r="TDV1" s="92"/>
      <c r="TDW1" s="92"/>
      <c r="TDX1" s="92"/>
      <c r="TDY1" s="92"/>
      <c r="TDZ1" s="92"/>
      <c r="TEA1" s="92"/>
      <c r="TEB1" s="92"/>
      <c r="TEC1" s="92"/>
      <c r="TED1" s="92"/>
      <c r="TEE1" s="92"/>
      <c r="TEF1" s="92"/>
      <c r="TEG1" s="92"/>
      <c r="TEH1" s="92"/>
      <c r="TEI1" s="92"/>
      <c r="TEJ1" s="92"/>
      <c r="TEK1" s="92"/>
      <c r="TEL1" s="92"/>
      <c r="TEM1" s="92"/>
      <c r="TEN1" s="92"/>
      <c r="TEO1" s="92"/>
      <c r="TEP1" s="92"/>
      <c r="TEQ1" s="92"/>
      <c r="TER1" s="92"/>
      <c r="TES1" s="92"/>
      <c r="TET1" s="92"/>
      <c r="TEU1" s="92"/>
      <c r="TEV1" s="92"/>
      <c r="TEW1" s="92"/>
      <c r="TEX1" s="92"/>
      <c r="TEY1" s="92"/>
      <c r="TEZ1" s="92"/>
      <c r="TFA1" s="92"/>
      <c r="TFB1" s="92"/>
      <c r="TFC1" s="92"/>
      <c r="TFD1" s="92"/>
      <c r="TFE1" s="92"/>
      <c r="TFF1" s="92"/>
      <c r="TFG1" s="92"/>
      <c r="TFH1" s="92"/>
      <c r="TFI1" s="92"/>
      <c r="TFJ1" s="92"/>
      <c r="TFK1" s="92"/>
      <c r="TFL1" s="92"/>
      <c r="TFM1" s="92"/>
      <c r="TFN1" s="92"/>
      <c r="TFO1" s="92"/>
      <c r="TFP1" s="92"/>
      <c r="TFQ1" s="92"/>
      <c r="TFR1" s="92"/>
      <c r="TFS1" s="92"/>
      <c r="TFT1" s="92"/>
      <c r="TFU1" s="92"/>
      <c r="TFV1" s="92"/>
      <c r="TFW1" s="92"/>
      <c r="TFX1" s="92"/>
      <c r="TFY1" s="92"/>
      <c r="TFZ1" s="92"/>
      <c r="TGA1" s="92"/>
      <c r="TGB1" s="92"/>
      <c r="TGC1" s="92"/>
      <c r="TGD1" s="92"/>
      <c r="TGE1" s="92"/>
      <c r="TGF1" s="92"/>
      <c r="TGG1" s="92"/>
      <c r="TGH1" s="92"/>
      <c r="TGI1" s="92"/>
      <c r="TGJ1" s="92"/>
      <c r="TGK1" s="92"/>
      <c r="TGL1" s="92"/>
      <c r="TGM1" s="92"/>
      <c r="TGN1" s="92"/>
      <c r="TGO1" s="92"/>
      <c r="TGP1" s="92"/>
      <c r="TGQ1" s="92"/>
      <c r="TGR1" s="92"/>
      <c r="TGS1" s="92"/>
      <c r="TGT1" s="92"/>
      <c r="TGU1" s="92"/>
      <c r="TGV1" s="92"/>
      <c r="TGW1" s="92"/>
      <c r="TGX1" s="92"/>
      <c r="TGY1" s="92"/>
      <c r="TGZ1" s="92"/>
      <c r="THA1" s="92"/>
      <c r="THB1" s="92"/>
      <c r="THC1" s="92"/>
      <c r="THD1" s="92"/>
      <c r="THE1" s="92"/>
      <c r="THF1" s="92"/>
      <c r="THG1" s="92"/>
      <c r="THH1" s="92"/>
      <c r="THI1" s="92"/>
      <c r="THJ1" s="92"/>
      <c r="THK1" s="92"/>
      <c r="THL1" s="92"/>
      <c r="THM1" s="92"/>
      <c r="THN1" s="92"/>
      <c r="THO1" s="92"/>
      <c r="THP1" s="92"/>
      <c r="THQ1" s="92"/>
      <c r="THR1" s="92"/>
      <c r="THS1" s="92"/>
      <c r="THT1" s="92"/>
      <c r="THU1" s="92"/>
      <c r="THV1" s="92"/>
      <c r="THW1" s="92"/>
      <c r="THX1" s="92"/>
      <c r="THY1" s="92"/>
      <c r="THZ1" s="92"/>
      <c r="TIA1" s="92"/>
      <c r="TIB1" s="92"/>
      <c r="TIC1" s="92"/>
      <c r="TID1" s="92"/>
      <c r="TIE1" s="92"/>
      <c r="TIF1" s="92"/>
      <c r="TIG1" s="92"/>
      <c r="TIH1" s="92"/>
      <c r="TII1" s="92"/>
      <c r="TIJ1" s="92"/>
      <c r="TIK1" s="92"/>
      <c r="TIL1" s="92"/>
      <c r="TIM1" s="92"/>
      <c r="TIN1" s="92"/>
      <c r="TIO1" s="92"/>
      <c r="TIP1" s="92"/>
      <c r="TIQ1" s="92"/>
      <c r="TIR1" s="92"/>
      <c r="TIS1" s="92"/>
      <c r="TIT1" s="92"/>
      <c r="TIU1" s="92"/>
      <c r="TIV1" s="92"/>
      <c r="TIW1" s="92"/>
      <c r="TIX1" s="92"/>
      <c r="TIY1" s="92"/>
      <c r="TIZ1" s="92"/>
      <c r="TJA1" s="92"/>
      <c r="TJB1" s="92"/>
      <c r="TJC1" s="92"/>
      <c r="TJD1" s="92"/>
      <c r="TJE1" s="92"/>
      <c r="TJF1" s="92"/>
      <c r="TJG1" s="92"/>
      <c r="TJH1" s="92"/>
      <c r="TJI1" s="92"/>
      <c r="TJJ1" s="92"/>
      <c r="TJK1" s="92"/>
      <c r="TJL1" s="92"/>
      <c r="TJM1" s="92"/>
      <c r="TJN1" s="92"/>
      <c r="TJO1" s="92"/>
      <c r="TJP1" s="92"/>
      <c r="TJQ1" s="92"/>
      <c r="TJR1" s="92"/>
      <c r="TJS1" s="92"/>
      <c r="TJT1" s="92"/>
      <c r="TJU1" s="92"/>
      <c r="TJV1" s="92"/>
      <c r="TJW1" s="92"/>
      <c r="TJX1" s="92"/>
      <c r="TJY1" s="92"/>
      <c r="TJZ1" s="92"/>
      <c r="TKA1" s="92"/>
      <c r="TKB1" s="92"/>
      <c r="TKC1" s="92"/>
      <c r="TKD1" s="92"/>
      <c r="TKE1" s="92"/>
      <c r="TKF1" s="92"/>
      <c r="TKG1" s="92"/>
      <c r="TKH1" s="92"/>
      <c r="TKI1" s="92"/>
      <c r="TKJ1" s="92"/>
      <c r="TKK1" s="92"/>
      <c r="TKL1" s="92"/>
      <c r="TKM1" s="92"/>
      <c r="TKN1" s="92"/>
      <c r="TKO1" s="92"/>
      <c r="TKP1" s="92"/>
      <c r="TKQ1" s="92"/>
      <c r="TKR1" s="92"/>
      <c r="TKS1" s="92"/>
      <c r="TKT1" s="92"/>
      <c r="TKU1" s="92"/>
      <c r="TKV1" s="92"/>
      <c r="TKW1" s="92"/>
      <c r="TKX1" s="92"/>
      <c r="TKY1" s="92"/>
      <c r="TKZ1" s="92"/>
      <c r="TLA1" s="92"/>
      <c r="TLB1" s="92"/>
      <c r="TLC1" s="92"/>
      <c r="TLD1" s="92"/>
      <c r="TLE1" s="92"/>
      <c r="TLF1" s="92"/>
      <c r="TLG1" s="92"/>
      <c r="TLH1" s="92"/>
      <c r="TLI1" s="92"/>
      <c r="TLJ1" s="92"/>
      <c r="TLK1" s="92"/>
      <c r="TLL1" s="92"/>
      <c r="TLM1" s="92"/>
      <c r="TLN1" s="92"/>
      <c r="TLO1" s="92"/>
      <c r="TLP1" s="92"/>
      <c r="TLQ1" s="92"/>
      <c r="TLR1" s="92"/>
      <c r="TLS1" s="92"/>
      <c r="TLT1" s="92"/>
      <c r="TLU1" s="92"/>
      <c r="TLV1" s="92"/>
      <c r="TLW1" s="92"/>
      <c r="TLX1" s="92"/>
      <c r="TLY1" s="92"/>
      <c r="TLZ1" s="92"/>
      <c r="TMA1" s="92"/>
      <c r="TMB1" s="92"/>
      <c r="TMC1" s="92"/>
      <c r="TMD1" s="92"/>
      <c r="TME1" s="92"/>
      <c r="TMF1" s="92"/>
      <c r="TMG1" s="92"/>
      <c r="TMH1" s="92"/>
      <c r="TMI1" s="92"/>
      <c r="TMJ1" s="92"/>
      <c r="TMK1" s="92"/>
      <c r="TML1" s="92"/>
      <c r="TMM1" s="92"/>
      <c r="TMN1" s="92"/>
      <c r="TMO1" s="92"/>
      <c r="TMP1" s="92"/>
      <c r="TMQ1" s="92"/>
      <c r="TMR1" s="92"/>
      <c r="TMS1" s="92"/>
      <c r="TMT1" s="92"/>
      <c r="TMU1" s="92"/>
      <c r="TMV1" s="92"/>
      <c r="TMW1" s="92"/>
      <c r="TMX1" s="92"/>
      <c r="TMY1" s="92"/>
      <c r="TMZ1" s="92"/>
      <c r="TNA1" s="92"/>
      <c r="TNB1" s="92"/>
      <c r="TNC1" s="92"/>
      <c r="TND1" s="92"/>
      <c r="TNE1" s="92"/>
      <c r="TNF1" s="92"/>
      <c r="TNG1" s="92"/>
      <c r="TNH1" s="92"/>
      <c r="TNI1" s="92"/>
      <c r="TNJ1" s="92"/>
      <c r="TNK1" s="92"/>
      <c r="TNL1" s="92"/>
      <c r="TNM1" s="92"/>
      <c r="TNN1" s="92"/>
      <c r="TNO1" s="92"/>
      <c r="TNP1" s="92"/>
      <c r="TNQ1" s="92"/>
      <c r="TNR1" s="92"/>
      <c r="TNS1" s="92"/>
      <c r="TNT1" s="92"/>
      <c r="TNU1" s="92"/>
      <c r="TNV1" s="92"/>
      <c r="TNW1" s="92"/>
      <c r="TNX1" s="92"/>
      <c r="TNY1" s="92"/>
      <c r="TNZ1" s="92"/>
      <c r="TOA1" s="92"/>
      <c r="TOB1" s="92"/>
      <c r="TOC1" s="92"/>
      <c r="TOD1" s="92"/>
      <c r="TOE1" s="92"/>
      <c r="TOF1" s="92"/>
      <c r="TOG1" s="92"/>
      <c r="TOH1" s="92"/>
      <c r="TOI1" s="92"/>
      <c r="TOJ1" s="92"/>
      <c r="TOK1" s="92"/>
      <c r="TOL1" s="92"/>
      <c r="TOM1" s="92"/>
      <c r="TON1" s="92"/>
      <c r="TOO1" s="92"/>
      <c r="TOP1" s="92"/>
      <c r="TOQ1" s="92"/>
      <c r="TOR1" s="92"/>
      <c r="TOS1" s="92"/>
      <c r="TOT1" s="92"/>
      <c r="TOU1" s="92"/>
      <c r="TOV1" s="92"/>
      <c r="TOW1" s="92"/>
      <c r="TOX1" s="92"/>
      <c r="TOY1" s="92"/>
      <c r="TOZ1" s="92"/>
      <c r="TPA1" s="92"/>
      <c r="TPB1" s="92"/>
      <c r="TPC1" s="92"/>
      <c r="TPD1" s="92"/>
      <c r="TPE1" s="92"/>
      <c r="TPF1" s="92"/>
      <c r="TPG1" s="92"/>
      <c r="TPH1" s="92"/>
      <c r="TPI1" s="92"/>
      <c r="TPJ1" s="92"/>
      <c r="TPK1" s="92"/>
      <c r="TPL1" s="92"/>
      <c r="TPM1" s="92"/>
      <c r="TPN1" s="92"/>
      <c r="TPO1" s="92"/>
      <c r="TPP1" s="92"/>
      <c r="TPQ1" s="92"/>
      <c r="TPR1" s="92"/>
      <c r="TPS1" s="92"/>
      <c r="TPT1" s="92"/>
      <c r="TPU1" s="92"/>
      <c r="TPV1" s="92"/>
      <c r="TPW1" s="92"/>
      <c r="TPX1" s="92"/>
      <c r="TPY1" s="92"/>
      <c r="TPZ1" s="92"/>
      <c r="TQA1" s="92"/>
      <c r="TQB1" s="92"/>
      <c r="TQC1" s="92"/>
      <c r="TQD1" s="92"/>
      <c r="TQE1" s="92"/>
      <c r="TQF1" s="92"/>
      <c r="TQG1" s="92"/>
      <c r="TQH1" s="92"/>
      <c r="TQI1" s="92"/>
      <c r="TQJ1" s="92"/>
      <c r="TQK1" s="92"/>
      <c r="TQL1" s="92"/>
      <c r="TQM1" s="92"/>
      <c r="TQN1" s="92"/>
      <c r="TQO1" s="92"/>
      <c r="TQP1" s="92"/>
      <c r="TQQ1" s="92"/>
      <c r="TQR1" s="92"/>
      <c r="TQS1" s="92"/>
      <c r="TQT1" s="92"/>
      <c r="TQU1" s="92"/>
      <c r="TQV1" s="92"/>
      <c r="TQW1" s="92"/>
      <c r="TQX1" s="92"/>
      <c r="TQY1" s="92"/>
      <c r="TQZ1" s="92"/>
      <c r="TRA1" s="92"/>
      <c r="TRB1" s="92"/>
      <c r="TRC1" s="92"/>
      <c r="TRD1" s="92"/>
      <c r="TRE1" s="92"/>
      <c r="TRF1" s="92"/>
      <c r="TRG1" s="92"/>
      <c r="TRH1" s="92"/>
      <c r="TRI1" s="92"/>
      <c r="TRJ1" s="92"/>
      <c r="TRK1" s="92"/>
      <c r="TRL1" s="92"/>
      <c r="TRM1" s="92"/>
      <c r="TRN1" s="92"/>
      <c r="TRO1" s="92"/>
      <c r="TRP1" s="92"/>
      <c r="TRQ1" s="92"/>
      <c r="TRR1" s="92"/>
      <c r="TRS1" s="92"/>
      <c r="TRT1" s="92"/>
      <c r="TRU1" s="92"/>
      <c r="TRV1" s="92"/>
      <c r="TRW1" s="92"/>
      <c r="TRX1" s="92"/>
      <c r="TRY1" s="92"/>
      <c r="TRZ1" s="92"/>
      <c r="TSA1" s="92"/>
      <c r="TSB1" s="92"/>
      <c r="TSC1" s="92"/>
      <c r="TSD1" s="92"/>
      <c r="TSE1" s="92"/>
      <c r="TSF1" s="92"/>
      <c r="TSG1" s="92"/>
      <c r="TSH1" s="92"/>
      <c r="TSI1" s="92"/>
      <c r="TSJ1" s="92"/>
      <c r="TSK1" s="92"/>
      <c r="TSL1" s="92"/>
      <c r="TSM1" s="92"/>
      <c r="TSN1" s="92"/>
      <c r="TSO1" s="92"/>
      <c r="TSP1" s="92"/>
      <c r="TSQ1" s="92"/>
      <c r="TSR1" s="92"/>
      <c r="TSS1" s="92"/>
      <c r="TST1" s="92"/>
      <c r="TSU1" s="92"/>
      <c r="TSV1" s="92"/>
      <c r="TSW1" s="92"/>
      <c r="TSX1" s="92"/>
      <c r="TSY1" s="92"/>
      <c r="TSZ1" s="92"/>
      <c r="TTA1" s="92"/>
      <c r="TTB1" s="92"/>
      <c r="TTC1" s="92"/>
      <c r="TTD1" s="92"/>
      <c r="TTE1" s="92"/>
      <c r="TTF1" s="92"/>
      <c r="TTG1" s="92"/>
      <c r="TTH1" s="92"/>
      <c r="TTI1" s="92"/>
      <c r="TTJ1" s="92"/>
      <c r="TTK1" s="92"/>
      <c r="TTL1" s="92"/>
      <c r="TTM1" s="92"/>
      <c r="TTN1" s="92"/>
      <c r="TTO1" s="92"/>
      <c r="TTP1" s="92"/>
      <c r="TTQ1" s="92"/>
      <c r="TTR1" s="92"/>
      <c r="TTS1" s="92"/>
      <c r="TTT1" s="92"/>
      <c r="TTU1" s="92"/>
      <c r="TTV1" s="92"/>
      <c r="TTW1" s="92"/>
      <c r="TTX1" s="92"/>
      <c r="TTY1" s="92"/>
      <c r="TTZ1" s="92"/>
      <c r="TUA1" s="92"/>
      <c r="TUB1" s="92"/>
      <c r="TUC1" s="92"/>
      <c r="TUD1" s="92"/>
      <c r="TUE1" s="92"/>
      <c r="TUF1" s="92"/>
      <c r="TUG1" s="92"/>
      <c r="TUH1" s="92"/>
      <c r="TUI1" s="92"/>
      <c r="TUJ1" s="92"/>
      <c r="TUK1" s="92"/>
      <c r="TUL1" s="92"/>
      <c r="TUM1" s="92"/>
      <c r="TUN1" s="92"/>
      <c r="TUO1" s="92"/>
      <c r="TUP1" s="92"/>
      <c r="TUQ1" s="92"/>
      <c r="TUR1" s="92"/>
      <c r="TUS1" s="92"/>
      <c r="TUT1" s="92"/>
      <c r="TUU1" s="92"/>
      <c r="TUV1" s="92"/>
      <c r="TUW1" s="92"/>
      <c r="TUX1" s="92"/>
      <c r="TUY1" s="92"/>
      <c r="TUZ1" s="92"/>
      <c r="TVA1" s="92"/>
      <c r="TVB1" s="92"/>
      <c r="TVC1" s="92"/>
      <c r="TVD1" s="92"/>
      <c r="TVE1" s="92"/>
      <c r="TVF1" s="92"/>
      <c r="TVG1" s="92"/>
      <c r="TVH1" s="92"/>
      <c r="TVI1" s="92"/>
      <c r="TVJ1" s="92"/>
      <c r="TVK1" s="92"/>
      <c r="TVL1" s="92"/>
      <c r="TVM1" s="92"/>
      <c r="TVN1" s="92"/>
      <c r="TVO1" s="92"/>
      <c r="TVP1" s="92"/>
      <c r="TVQ1" s="92"/>
      <c r="TVR1" s="92"/>
      <c r="TVS1" s="92"/>
      <c r="TVT1" s="92"/>
      <c r="TVU1" s="92"/>
      <c r="TVV1" s="92"/>
      <c r="TVW1" s="92"/>
      <c r="TVX1" s="92"/>
      <c r="TVY1" s="92"/>
      <c r="TVZ1" s="92"/>
      <c r="TWA1" s="92"/>
      <c r="TWB1" s="92"/>
      <c r="TWC1" s="92"/>
      <c r="TWD1" s="92"/>
      <c r="TWE1" s="92"/>
      <c r="TWF1" s="92"/>
      <c r="TWG1" s="92"/>
      <c r="TWH1" s="92"/>
      <c r="TWI1" s="92"/>
      <c r="TWJ1" s="92"/>
      <c r="TWK1" s="92"/>
      <c r="TWL1" s="92"/>
      <c r="TWM1" s="92"/>
      <c r="TWN1" s="92"/>
      <c r="TWO1" s="92"/>
      <c r="TWP1" s="92"/>
      <c r="TWQ1" s="92"/>
      <c r="TWR1" s="92"/>
      <c r="TWS1" s="92"/>
      <c r="TWT1" s="92"/>
      <c r="TWU1" s="92"/>
      <c r="TWV1" s="92"/>
      <c r="TWW1" s="92"/>
      <c r="TWX1" s="92"/>
      <c r="TWY1" s="92"/>
      <c r="TWZ1" s="92"/>
      <c r="TXA1" s="92"/>
      <c r="TXB1" s="92"/>
      <c r="TXC1" s="92"/>
      <c r="TXD1" s="92"/>
      <c r="TXE1" s="92"/>
      <c r="TXF1" s="92"/>
      <c r="TXG1" s="92"/>
      <c r="TXH1" s="92"/>
      <c r="TXI1" s="92"/>
      <c r="TXJ1" s="92"/>
      <c r="TXK1" s="92"/>
      <c r="TXL1" s="92"/>
      <c r="TXM1" s="92"/>
      <c r="TXN1" s="92"/>
      <c r="TXO1" s="92"/>
      <c r="TXP1" s="92"/>
      <c r="TXQ1" s="92"/>
      <c r="TXR1" s="92"/>
      <c r="TXS1" s="92"/>
      <c r="TXT1" s="92"/>
      <c r="TXU1" s="92"/>
      <c r="TXV1" s="92"/>
      <c r="TXW1" s="92"/>
      <c r="TXX1" s="92"/>
      <c r="TXY1" s="92"/>
      <c r="TXZ1" s="92"/>
      <c r="TYA1" s="92"/>
      <c r="TYB1" s="92"/>
      <c r="TYC1" s="92"/>
      <c r="TYD1" s="92"/>
      <c r="TYE1" s="92"/>
      <c r="TYF1" s="92"/>
      <c r="TYG1" s="92"/>
      <c r="TYH1" s="92"/>
      <c r="TYI1" s="92"/>
      <c r="TYJ1" s="92"/>
      <c r="TYK1" s="92"/>
      <c r="TYL1" s="92"/>
      <c r="TYM1" s="92"/>
      <c r="TYN1" s="92"/>
      <c r="TYO1" s="92"/>
      <c r="TYP1" s="92"/>
      <c r="TYQ1" s="92"/>
      <c r="TYR1" s="92"/>
      <c r="TYS1" s="92"/>
      <c r="TYT1" s="92"/>
      <c r="TYU1" s="92"/>
      <c r="TYV1" s="92"/>
      <c r="TYW1" s="92"/>
      <c r="TYX1" s="92"/>
      <c r="TYY1" s="92"/>
      <c r="TYZ1" s="92"/>
      <c r="TZA1" s="92"/>
      <c r="TZB1" s="92"/>
      <c r="TZC1" s="92"/>
      <c r="TZD1" s="92"/>
      <c r="TZE1" s="92"/>
      <c r="TZF1" s="92"/>
      <c r="TZG1" s="92"/>
      <c r="TZH1" s="92"/>
      <c r="TZI1" s="92"/>
      <c r="TZJ1" s="92"/>
      <c r="TZK1" s="92"/>
      <c r="TZL1" s="92"/>
      <c r="TZM1" s="92"/>
      <c r="TZN1" s="92"/>
      <c r="TZO1" s="92"/>
      <c r="TZP1" s="92"/>
      <c r="TZQ1" s="92"/>
      <c r="TZR1" s="92"/>
      <c r="TZS1" s="92"/>
      <c r="TZT1" s="92"/>
      <c r="TZU1" s="92"/>
      <c r="TZV1" s="92"/>
      <c r="TZW1" s="92"/>
      <c r="TZX1" s="92"/>
      <c r="TZY1" s="92"/>
      <c r="TZZ1" s="92"/>
      <c r="UAA1" s="92"/>
      <c r="UAB1" s="92"/>
      <c r="UAC1" s="92"/>
      <c r="UAD1" s="92"/>
      <c r="UAE1" s="92"/>
      <c r="UAF1" s="92"/>
      <c r="UAG1" s="92"/>
      <c r="UAH1" s="92"/>
      <c r="UAI1" s="92"/>
      <c r="UAJ1" s="92"/>
      <c r="UAK1" s="92"/>
      <c r="UAL1" s="92"/>
      <c r="UAM1" s="92"/>
      <c r="UAN1" s="92"/>
      <c r="UAO1" s="92"/>
      <c r="UAP1" s="92"/>
      <c r="UAQ1" s="92"/>
      <c r="UAR1" s="92"/>
      <c r="UAS1" s="92"/>
      <c r="UAT1" s="92"/>
      <c r="UAU1" s="92"/>
      <c r="UAV1" s="92"/>
      <c r="UAW1" s="92"/>
      <c r="UAX1" s="92"/>
      <c r="UAY1" s="92"/>
      <c r="UAZ1" s="92"/>
      <c r="UBA1" s="92"/>
      <c r="UBB1" s="92"/>
      <c r="UBC1" s="92"/>
      <c r="UBD1" s="92"/>
      <c r="UBE1" s="92"/>
      <c r="UBF1" s="92"/>
      <c r="UBG1" s="92"/>
      <c r="UBH1" s="92"/>
      <c r="UBI1" s="92"/>
      <c r="UBJ1" s="92"/>
      <c r="UBK1" s="92"/>
      <c r="UBL1" s="92"/>
      <c r="UBM1" s="92"/>
      <c r="UBN1" s="92"/>
      <c r="UBO1" s="92"/>
      <c r="UBP1" s="92"/>
      <c r="UBQ1" s="92"/>
      <c r="UBR1" s="92"/>
      <c r="UBS1" s="92"/>
      <c r="UBT1" s="92"/>
      <c r="UBU1" s="92"/>
      <c r="UBV1" s="92"/>
      <c r="UBW1" s="92"/>
      <c r="UBX1" s="92"/>
      <c r="UBY1" s="92"/>
      <c r="UBZ1" s="92"/>
      <c r="UCA1" s="92"/>
      <c r="UCB1" s="92"/>
      <c r="UCC1" s="92"/>
      <c r="UCD1" s="92"/>
      <c r="UCE1" s="92"/>
      <c r="UCF1" s="92"/>
      <c r="UCG1" s="92"/>
      <c r="UCH1" s="92"/>
      <c r="UCI1" s="92"/>
      <c r="UCJ1" s="92"/>
      <c r="UCK1" s="92"/>
      <c r="UCL1" s="92"/>
      <c r="UCM1" s="92"/>
      <c r="UCN1" s="92"/>
      <c r="UCO1" s="92"/>
      <c r="UCP1" s="92"/>
      <c r="UCQ1" s="92"/>
      <c r="UCR1" s="92"/>
      <c r="UCS1" s="92"/>
      <c r="UCT1" s="92"/>
      <c r="UCU1" s="92"/>
      <c r="UCV1" s="92"/>
      <c r="UCW1" s="92"/>
      <c r="UCX1" s="92"/>
      <c r="UCY1" s="92"/>
      <c r="UCZ1" s="92"/>
      <c r="UDA1" s="92"/>
      <c r="UDB1" s="92"/>
      <c r="UDC1" s="92"/>
      <c r="UDD1" s="92"/>
      <c r="UDE1" s="92"/>
      <c r="UDF1" s="92"/>
      <c r="UDG1" s="92"/>
      <c r="UDH1" s="92"/>
      <c r="UDI1" s="92"/>
      <c r="UDJ1" s="92"/>
      <c r="UDK1" s="92"/>
      <c r="UDL1" s="92"/>
      <c r="UDM1" s="92"/>
      <c r="UDN1" s="92"/>
      <c r="UDO1" s="92"/>
      <c r="UDP1" s="92"/>
      <c r="UDQ1" s="92"/>
      <c r="UDR1" s="92"/>
      <c r="UDS1" s="92"/>
      <c r="UDT1" s="92"/>
      <c r="UDU1" s="92"/>
      <c r="UDV1" s="92"/>
      <c r="UDW1" s="92"/>
      <c r="UDX1" s="92"/>
      <c r="UDY1" s="92"/>
      <c r="UDZ1" s="92"/>
      <c r="UEA1" s="92"/>
      <c r="UEB1" s="92"/>
      <c r="UEC1" s="92"/>
      <c r="UED1" s="92"/>
      <c r="UEE1" s="92"/>
      <c r="UEF1" s="92"/>
      <c r="UEG1" s="92"/>
      <c r="UEH1" s="92"/>
      <c r="UEI1" s="92"/>
      <c r="UEJ1" s="92"/>
      <c r="UEK1" s="92"/>
      <c r="UEL1" s="92"/>
      <c r="UEM1" s="92"/>
      <c r="UEN1" s="92"/>
      <c r="UEO1" s="92"/>
      <c r="UEP1" s="92"/>
      <c r="UEQ1" s="92"/>
      <c r="UER1" s="92"/>
      <c r="UES1" s="92"/>
      <c r="UET1" s="92"/>
      <c r="UEU1" s="92"/>
      <c r="UEV1" s="92"/>
      <c r="UEW1" s="92"/>
      <c r="UEX1" s="92"/>
      <c r="UEY1" s="92"/>
      <c r="UEZ1" s="92"/>
      <c r="UFA1" s="92"/>
      <c r="UFB1" s="92"/>
      <c r="UFC1" s="92"/>
      <c r="UFD1" s="92"/>
      <c r="UFE1" s="92"/>
      <c r="UFF1" s="92"/>
      <c r="UFG1" s="92"/>
      <c r="UFH1" s="92"/>
      <c r="UFI1" s="92"/>
      <c r="UFJ1" s="92"/>
      <c r="UFK1" s="92"/>
      <c r="UFL1" s="92"/>
      <c r="UFM1" s="92"/>
      <c r="UFN1" s="92"/>
      <c r="UFO1" s="92"/>
      <c r="UFP1" s="92"/>
      <c r="UFQ1" s="92"/>
      <c r="UFR1" s="92"/>
      <c r="UFS1" s="92"/>
      <c r="UFT1" s="92"/>
      <c r="UFU1" s="92"/>
      <c r="UFV1" s="92"/>
      <c r="UFW1" s="92"/>
      <c r="UFX1" s="92"/>
      <c r="UFY1" s="92"/>
      <c r="UFZ1" s="92"/>
      <c r="UGA1" s="92"/>
      <c r="UGB1" s="92"/>
      <c r="UGC1" s="92"/>
      <c r="UGD1" s="92"/>
      <c r="UGE1" s="92"/>
      <c r="UGF1" s="92"/>
      <c r="UGG1" s="92"/>
      <c r="UGH1" s="92"/>
      <c r="UGI1" s="92"/>
      <c r="UGJ1" s="92"/>
      <c r="UGK1" s="92"/>
      <c r="UGL1" s="92"/>
      <c r="UGM1" s="92"/>
      <c r="UGN1" s="92"/>
      <c r="UGO1" s="92"/>
      <c r="UGP1" s="92"/>
      <c r="UGQ1" s="92"/>
      <c r="UGR1" s="92"/>
      <c r="UGS1" s="92"/>
      <c r="UGT1" s="92"/>
      <c r="UGU1" s="92"/>
      <c r="UGV1" s="92"/>
      <c r="UGW1" s="92"/>
      <c r="UGX1" s="92"/>
      <c r="UGY1" s="92"/>
      <c r="UGZ1" s="92"/>
      <c r="UHA1" s="92"/>
      <c r="UHB1" s="92"/>
      <c r="UHC1" s="92"/>
      <c r="UHD1" s="92"/>
      <c r="UHE1" s="92"/>
      <c r="UHF1" s="92"/>
      <c r="UHG1" s="92"/>
      <c r="UHH1" s="92"/>
      <c r="UHI1" s="92"/>
      <c r="UHJ1" s="92"/>
      <c r="UHK1" s="92"/>
      <c r="UHL1" s="92"/>
      <c r="UHM1" s="92"/>
      <c r="UHN1" s="92"/>
      <c r="UHO1" s="92"/>
      <c r="UHP1" s="92"/>
      <c r="UHQ1" s="92"/>
      <c r="UHR1" s="92"/>
      <c r="UHS1" s="92"/>
      <c r="UHT1" s="92"/>
      <c r="UHU1" s="92"/>
      <c r="UHV1" s="92"/>
      <c r="UHW1" s="92"/>
      <c r="UHX1" s="92"/>
      <c r="UHY1" s="92"/>
      <c r="UHZ1" s="92"/>
      <c r="UIA1" s="92"/>
      <c r="UIB1" s="92"/>
      <c r="UIC1" s="92"/>
      <c r="UID1" s="92"/>
      <c r="UIE1" s="92"/>
      <c r="UIF1" s="92"/>
      <c r="UIG1" s="92"/>
      <c r="UIH1" s="92"/>
      <c r="UII1" s="92"/>
      <c r="UIJ1" s="92"/>
      <c r="UIK1" s="92"/>
      <c r="UIL1" s="92"/>
      <c r="UIM1" s="92"/>
      <c r="UIN1" s="92"/>
      <c r="UIO1" s="92"/>
      <c r="UIP1" s="92"/>
      <c r="UIQ1" s="92"/>
      <c r="UIR1" s="92"/>
      <c r="UIS1" s="92"/>
      <c r="UIT1" s="92"/>
      <c r="UIU1" s="92"/>
      <c r="UIV1" s="92"/>
      <c r="UIW1" s="92"/>
      <c r="UIX1" s="92"/>
      <c r="UIY1" s="92"/>
      <c r="UIZ1" s="92"/>
      <c r="UJA1" s="92"/>
      <c r="UJB1" s="92"/>
      <c r="UJC1" s="92"/>
      <c r="UJD1" s="92"/>
      <c r="UJE1" s="92"/>
      <c r="UJF1" s="92"/>
      <c r="UJG1" s="92"/>
      <c r="UJH1" s="92"/>
      <c r="UJI1" s="92"/>
      <c r="UJJ1" s="92"/>
      <c r="UJK1" s="92"/>
      <c r="UJL1" s="92"/>
      <c r="UJM1" s="92"/>
      <c r="UJN1" s="92"/>
      <c r="UJO1" s="92"/>
      <c r="UJP1" s="92"/>
      <c r="UJQ1" s="92"/>
      <c r="UJR1" s="92"/>
      <c r="UJS1" s="92"/>
      <c r="UJT1" s="92"/>
      <c r="UJU1" s="92"/>
      <c r="UJV1" s="92"/>
      <c r="UJW1" s="92"/>
      <c r="UJX1" s="92"/>
      <c r="UJY1" s="92"/>
      <c r="UJZ1" s="92"/>
      <c r="UKA1" s="92"/>
      <c r="UKB1" s="92"/>
      <c r="UKC1" s="92"/>
      <c r="UKD1" s="92"/>
      <c r="UKE1" s="92"/>
      <c r="UKF1" s="92"/>
      <c r="UKG1" s="92"/>
      <c r="UKH1" s="92"/>
      <c r="UKI1" s="92"/>
      <c r="UKJ1" s="92"/>
      <c r="UKK1" s="92"/>
      <c r="UKL1" s="92"/>
      <c r="UKM1" s="92"/>
      <c r="UKN1" s="92"/>
      <c r="UKO1" s="92"/>
      <c r="UKP1" s="92"/>
      <c r="UKQ1" s="92"/>
      <c r="UKR1" s="92"/>
      <c r="UKS1" s="92"/>
      <c r="UKT1" s="92"/>
      <c r="UKU1" s="92"/>
      <c r="UKV1" s="92"/>
      <c r="UKW1" s="92"/>
      <c r="UKX1" s="92"/>
      <c r="UKY1" s="92"/>
      <c r="UKZ1" s="92"/>
      <c r="ULA1" s="92"/>
      <c r="ULB1" s="92"/>
      <c r="ULC1" s="92"/>
      <c r="ULD1" s="92"/>
      <c r="ULE1" s="92"/>
      <c r="ULF1" s="92"/>
      <c r="ULG1" s="92"/>
      <c r="ULH1" s="92"/>
      <c r="ULI1" s="92"/>
      <c r="ULJ1" s="92"/>
      <c r="ULK1" s="92"/>
      <c r="ULL1" s="92"/>
      <c r="ULM1" s="92"/>
      <c r="ULN1" s="92"/>
      <c r="ULO1" s="92"/>
      <c r="ULP1" s="92"/>
      <c r="ULQ1" s="92"/>
      <c r="ULR1" s="92"/>
      <c r="ULS1" s="92"/>
      <c r="ULT1" s="92"/>
      <c r="ULU1" s="92"/>
      <c r="ULV1" s="92"/>
      <c r="ULW1" s="92"/>
      <c r="ULX1" s="92"/>
      <c r="ULY1" s="92"/>
      <c r="ULZ1" s="92"/>
      <c r="UMA1" s="92"/>
      <c r="UMB1" s="92"/>
      <c r="UMC1" s="92"/>
      <c r="UMD1" s="92"/>
      <c r="UME1" s="92"/>
      <c r="UMF1" s="92"/>
      <c r="UMG1" s="92"/>
      <c r="UMH1" s="92"/>
      <c r="UMI1" s="92"/>
      <c r="UMJ1" s="92"/>
      <c r="UMK1" s="92"/>
      <c r="UML1" s="92"/>
      <c r="UMM1" s="92"/>
      <c r="UMN1" s="92"/>
      <c r="UMO1" s="92"/>
      <c r="UMP1" s="92"/>
      <c r="UMQ1" s="92"/>
      <c r="UMR1" s="92"/>
      <c r="UMS1" s="92"/>
      <c r="UMT1" s="92"/>
      <c r="UMU1" s="92"/>
      <c r="UMV1" s="92"/>
      <c r="UMW1" s="92"/>
      <c r="UMX1" s="92"/>
      <c r="UMY1" s="92"/>
      <c r="UMZ1" s="92"/>
      <c r="UNA1" s="92"/>
      <c r="UNB1" s="92"/>
      <c r="UNC1" s="92"/>
      <c r="UND1" s="92"/>
      <c r="UNE1" s="92"/>
      <c r="UNF1" s="92"/>
      <c r="UNG1" s="92"/>
      <c r="UNH1" s="92"/>
      <c r="UNI1" s="92"/>
      <c r="UNJ1" s="92"/>
      <c r="UNK1" s="92"/>
      <c r="UNL1" s="92"/>
      <c r="UNM1" s="92"/>
      <c r="UNN1" s="92"/>
      <c r="UNO1" s="92"/>
      <c r="UNP1" s="92"/>
      <c r="UNQ1" s="92"/>
      <c r="UNR1" s="92"/>
      <c r="UNS1" s="92"/>
      <c r="UNT1" s="92"/>
      <c r="UNU1" s="92"/>
      <c r="UNV1" s="92"/>
      <c r="UNW1" s="92"/>
      <c r="UNX1" s="92"/>
      <c r="UNY1" s="92"/>
      <c r="UNZ1" s="92"/>
      <c r="UOA1" s="92"/>
      <c r="UOB1" s="92"/>
      <c r="UOC1" s="92"/>
      <c r="UOD1" s="92"/>
      <c r="UOE1" s="92"/>
      <c r="UOF1" s="92"/>
      <c r="UOG1" s="92"/>
      <c r="UOH1" s="92"/>
      <c r="UOI1" s="92"/>
      <c r="UOJ1" s="92"/>
      <c r="UOK1" s="92"/>
      <c r="UOL1" s="92"/>
      <c r="UOM1" s="92"/>
      <c r="UON1" s="92"/>
      <c r="UOO1" s="92"/>
      <c r="UOP1" s="92"/>
      <c r="UOQ1" s="92"/>
      <c r="UOR1" s="92"/>
      <c r="UOS1" s="92"/>
      <c r="UOT1" s="92"/>
      <c r="UOU1" s="92"/>
      <c r="UOV1" s="92"/>
      <c r="UOW1" s="92"/>
      <c r="UOX1" s="92"/>
      <c r="UOY1" s="92"/>
      <c r="UOZ1" s="92"/>
      <c r="UPA1" s="92"/>
      <c r="UPB1" s="92"/>
      <c r="UPC1" s="92"/>
      <c r="UPD1" s="92"/>
      <c r="UPE1" s="92"/>
      <c r="UPF1" s="92"/>
      <c r="UPG1" s="92"/>
      <c r="UPH1" s="92"/>
      <c r="UPI1" s="92"/>
      <c r="UPJ1" s="92"/>
      <c r="UPK1" s="92"/>
      <c r="UPL1" s="92"/>
      <c r="UPM1" s="92"/>
      <c r="UPN1" s="92"/>
      <c r="UPO1" s="92"/>
      <c r="UPP1" s="92"/>
      <c r="UPQ1" s="92"/>
      <c r="UPR1" s="92"/>
      <c r="UPS1" s="92"/>
      <c r="UPT1" s="92"/>
      <c r="UPU1" s="92"/>
      <c r="UPV1" s="92"/>
      <c r="UPW1" s="92"/>
      <c r="UPX1" s="92"/>
      <c r="UPY1" s="92"/>
      <c r="UPZ1" s="92"/>
      <c r="UQA1" s="92"/>
      <c r="UQB1" s="92"/>
      <c r="UQC1" s="92"/>
      <c r="UQD1" s="92"/>
      <c r="UQE1" s="92"/>
      <c r="UQF1" s="92"/>
      <c r="UQG1" s="92"/>
      <c r="UQH1" s="92"/>
      <c r="UQI1" s="92"/>
      <c r="UQJ1" s="92"/>
      <c r="UQK1" s="92"/>
      <c r="UQL1" s="92"/>
      <c r="UQM1" s="92"/>
      <c r="UQN1" s="92"/>
      <c r="UQO1" s="92"/>
      <c r="UQP1" s="92"/>
      <c r="UQQ1" s="92"/>
      <c r="UQR1" s="92"/>
      <c r="UQS1" s="92"/>
      <c r="UQT1" s="92"/>
      <c r="UQU1" s="92"/>
      <c r="UQV1" s="92"/>
      <c r="UQW1" s="92"/>
      <c r="UQX1" s="92"/>
      <c r="UQY1" s="92"/>
      <c r="UQZ1" s="92"/>
      <c r="URA1" s="92"/>
      <c r="URB1" s="92"/>
      <c r="URC1" s="92"/>
      <c r="URD1" s="92"/>
      <c r="URE1" s="92"/>
      <c r="URF1" s="92"/>
      <c r="URG1" s="92"/>
      <c r="URH1" s="92"/>
      <c r="URI1" s="92"/>
      <c r="URJ1" s="92"/>
      <c r="URK1" s="92"/>
      <c r="URL1" s="92"/>
      <c r="URM1" s="92"/>
      <c r="URN1" s="92"/>
      <c r="URO1" s="92"/>
      <c r="URP1" s="92"/>
      <c r="URQ1" s="92"/>
      <c r="URR1" s="92"/>
      <c r="URS1" s="92"/>
      <c r="URT1" s="92"/>
      <c r="URU1" s="92"/>
      <c r="URV1" s="92"/>
      <c r="URW1" s="92"/>
      <c r="URX1" s="92"/>
      <c r="URY1" s="92"/>
      <c r="URZ1" s="92"/>
      <c r="USA1" s="92"/>
      <c r="USB1" s="92"/>
      <c r="USC1" s="92"/>
      <c r="USD1" s="92"/>
      <c r="USE1" s="92"/>
      <c r="USF1" s="92"/>
      <c r="USG1" s="92"/>
      <c r="USH1" s="92"/>
      <c r="USI1" s="92"/>
      <c r="USJ1" s="92"/>
      <c r="USK1" s="92"/>
      <c r="USL1" s="92"/>
      <c r="USM1" s="92"/>
      <c r="USN1" s="92"/>
      <c r="USO1" s="92"/>
      <c r="USP1" s="92"/>
      <c r="USQ1" s="92"/>
      <c r="USR1" s="92"/>
      <c r="USS1" s="92"/>
      <c r="UST1" s="92"/>
      <c r="USU1" s="92"/>
      <c r="USV1" s="92"/>
      <c r="USW1" s="92"/>
      <c r="USX1" s="92"/>
      <c r="USY1" s="92"/>
      <c r="USZ1" s="92"/>
      <c r="UTA1" s="92"/>
      <c r="UTB1" s="92"/>
      <c r="UTC1" s="92"/>
      <c r="UTD1" s="92"/>
      <c r="UTE1" s="92"/>
      <c r="UTF1" s="92"/>
      <c r="UTG1" s="92"/>
      <c r="UTH1" s="92"/>
      <c r="UTI1" s="92"/>
      <c r="UTJ1" s="92"/>
      <c r="UTK1" s="92"/>
      <c r="UTL1" s="92"/>
      <c r="UTM1" s="92"/>
      <c r="UTN1" s="92"/>
      <c r="UTO1" s="92"/>
      <c r="UTP1" s="92"/>
      <c r="UTQ1" s="92"/>
      <c r="UTR1" s="92"/>
      <c r="UTS1" s="92"/>
      <c r="UTT1" s="92"/>
      <c r="UTU1" s="92"/>
      <c r="UTV1" s="92"/>
      <c r="UTW1" s="92"/>
      <c r="UTX1" s="92"/>
      <c r="UTY1" s="92"/>
      <c r="UTZ1" s="92"/>
      <c r="UUA1" s="92"/>
      <c r="UUB1" s="92"/>
      <c r="UUC1" s="92"/>
      <c r="UUD1" s="92"/>
      <c r="UUE1" s="92"/>
      <c r="UUF1" s="92"/>
      <c r="UUG1" s="92"/>
      <c r="UUH1" s="92"/>
      <c r="UUI1" s="92"/>
      <c r="UUJ1" s="92"/>
      <c r="UUK1" s="92"/>
      <c r="UUL1" s="92"/>
      <c r="UUM1" s="92"/>
      <c r="UUN1" s="92"/>
      <c r="UUO1" s="92"/>
      <c r="UUP1" s="92"/>
      <c r="UUQ1" s="92"/>
      <c r="UUR1" s="92"/>
      <c r="UUS1" s="92"/>
      <c r="UUT1" s="92"/>
      <c r="UUU1" s="92"/>
      <c r="UUV1" s="92"/>
      <c r="UUW1" s="92"/>
      <c r="UUX1" s="92"/>
      <c r="UUY1" s="92"/>
      <c r="UUZ1" s="92"/>
      <c r="UVA1" s="92"/>
      <c r="UVB1" s="92"/>
      <c r="UVC1" s="92"/>
      <c r="UVD1" s="92"/>
      <c r="UVE1" s="92"/>
      <c r="UVF1" s="92"/>
      <c r="UVG1" s="92"/>
      <c r="UVH1" s="92"/>
      <c r="UVI1" s="92"/>
      <c r="UVJ1" s="92"/>
      <c r="UVK1" s="92"/>
      <c r="UVL1" s="92"/>
      <c r="UVM1" s="92"/>
      <c r="UVN1" s="92"/>
      <c r="UVO1" s="92"/>
      <c r="UVP1" s="92"/>
      <c r="UVQ1" s="92"/>
      <c r="UVR1" s="92"/>
      <c r="UVS1" s="92"/>
      <c r="UVT1" s="92"/>
      <c r="UVU1" s="92"/>
      <c r="UVV1" s="92"/>
      <c r="UVW1" s="92"/>
      <c r="UVX1" s="92"/>
      <c r="UVY1" s="92"/>
      <c r="UVZ1" s="92"/>
      <c r="UWA1" s="92"/>
      <c r="UWB1" s="92"/>
      <c r="UWC1" s="92"/>
      <c r="UWD1" s="92"/>
      <c r="UWE1" s="92"/>
      <c r="UWF1" s="92"/>
      <c r="UWG1" s="92"/>
      <c r="UWH1" s="92"/>
      <c r="UWI1" s="92"/>
      <c r="UWJ1" s="92"/>
      <c r="UWK1" s="92"/>
      <c r="UWL1" s="92"/>
      <c r="UWM1" s="92"/>
      <c r="UWN1" s="92"/>
      <c r="UWO1" s="92"/>
      <c r="UWP1" s="92"/>
      <c r="UWQ1" s="92"/>
      <c r="UWR1" s="92"/>
      <c r="UWS1" s="92"/>
      <c r="UWT1" s="92"/>
      <c r="UWU1" s="92"/>
      <c r="UWV1" s="92"/>
      <c r="UWW1" s="92"/>
      <c r="UWX1" s="92"/>
      <c r="UWY1" s="92"/>
      <c r="UWZ1" s="92"/>
      <c r="UXA1" s="92"/>
      <c r="UXB1" s="92"/>
      <c r="UXC1" s="92"/>
      <c r="UXD1" s="92"/>
      <c r="UXE1" s="92"/>
      <c r="UXF1" s="92"/>
      <c r="UXG1" s="92"/>
      <c r="UXH1" s="92"/>
      <c r="UXI1" s="92"/>
      <c r="UXJ1" s="92"/>
      <c r="UXK1" s="92"/>
      <c r="UXL1" s="92"/>
      <c r="UXM1" s="92"/>
      <c r="UXN1" s="92"/>
      <c r="UXO1" s="92"/>
      <c r="UXP1" s="92"/>
      <c r="UXQ1" s="92"/>
      <c r="UXR1" s="92"/>
      <c r="UXS1" s="92"/>
      <c r="UXT1" s="92"/>
      <c r="UXU1" s="92"/>
      <c r="UXV1" s="92"/>
      <c r="UXW1" s="92"/>
      <c r="UXX1" s="92"/>
      <c r="UXY1" s="92"/>
      <c r="UXZ1" s="92"/>
      <c r="UYA1" s="92"/>
      <c r="UYB1" s="92"/>
      <c r="UYC1" s="92"/>
      <c r="UYD1" s="92"/>
      <c r="UYE1" s="92"/>
      <c r="UYF1" s="92"/>
      <c r="UYG1" s="92"/>
      <c r="UYH1" s="92"/>
      <c r="UYI1" s="92"/>
      <c r="UYJ1" s="92"/>
      <c r="UYK1" s="92"/>
      <c r="UYL1" s="92"/>
      <c r="UYM1" s="92"/>
      <c r="UYN1" s="92"/>
      <c r="UYO1" s="92"/>
      <c r="UYP1" s="92"/>
      <c r="UYQ1" s="92"/>
      <c r="UYR1" s="92"/>
      <c r="UYS1" s="92"/>
      <c r="UYT1" s="92"/>
      <c r="UYU1" s="92"/>
      <c r="UYV1" s="92"/>
      <c r="UYW1" s="92"/>
      <c r="UYX1" s="92"/>
      <c r="UYY1" s="92"/>
      <c r="UYZ1" s="92"/>
      <c r="UZA1" s="92"/>
      <c r="UZB1" s="92"/>
      <c r="UZC1" s="92"/>
      <c r="UZD1" s="92"/>
      <c r="UZE1" s="92"/>
      <c r="UZF1" s="92"/>
      <c r="UZG1" s="92"/>
      <c r="UZH1" s="92"/>
      <c r="UZI1" s="92"/>
      <c r="UZJ1" s="92"/>
      <c r="UZK1" s="92"/>
      <c r="UZL1" s="92"/>
      <c r="UZM1" s="92"/>
      <c r="UZN1" s="92"/>
      <c r="UZO1" s="92"/>
      <c r="UZP1" s="92"/>
      <c r="UZQ1" s="92"/>
      <c r="UZR1" s="92"/>
      <c r="UZS1" s="92"/>
      <c r="UZT1" s="92"/>
      <c r="UZU1" s="92"/>
      <c r="UZV1" s="92"/>
      <c r="UZW1" s="92"/>
      <c r="UZX1" s="92"/>
      <c r="UZY1" s="92"/>
      <c r="UZZ1" s="92"/>
      <c r="VAA1" s="92"/>
      <c r="VAB1" s="92"/>
      <c r="VAC1" s="92"/>
      <c r="VAD1" s="92"/>
      <c r="VAE1" s="92"/>
      <c r="VAF1" s="92"/>
      <c r="VAG1" s="92"/>
      <c r="VAH1" s="92"/>
      <c r="VAI1" s="92"/>
      <c r="VAJ1" s="92"/>
      <c r="VAK1" s="92"/>
      <c r="VAL1" s="92"/>
      <c r="VAM1" s="92"/>
      <c r="VAN1" s="92"/>
      <c r="VAO1" s="92"/>
      <c r="VAP1" s="92"/>
      <c r="VAQ1" s="92"/>
      <c r="VAR1" s="92"/>
      <c r="VAS1" s="92"/>
      <c r="VAT1" s="92"/>
      <c r="VAU1" s="92"/>
      <c r="VAV1" s="92"/>
      <c r="VAW1" s="92"/>
      <c r="VAX1" s="92"/>
      <c r="VAY1" s="92"/>
      <c r="VAZ1" s="92"/>
      <c r="VBA1" s="92"/>
      <c r="VBB1" s="92"/>
      <c r="VBC1" s="92"/>
      <c r="VBD1" s="92"/>
      <c r="VBE1" s="92"/>
      <c r="VBF1" s="92"/>
      <c r="VBG1" s="92"/>
      <c r="VBH1" s="92"/>
      <c r="VBI1" s="92"/>
      <c r="VBJ1" s="92"/>
      <c r="VBK1" s="92"/>
      <c r="VBL1" s="92"/>
      <c r="VBM1" s="92"/>
      <c r="VBN1" s="92"/>
      <c r="VBO1" s="92"/>
      <c r="VBP1" s="92"/>
      <c r="VBQ1" s="92"/>
      <c r="VBR1" s="92"/>
      <c r="VBS1" s="92"/>
      <c r="VBT1" s="92"/>
      <c r="VBU1" s="92"/>
      <c r="VBV1" s="92"/>
      <c r="VBW1" s="92"/>
      <c r="VBX1" s="92"/>
      <c r="VBY1" s="92"/>
      <c r="VBZ1" s="92"/>
      <c r="VCA1" s="92"/>
      <c r="VCB1" s="92"/>
      <c r="VCC1" s="92"/>
      <c r="VCD1" s="92"/>
      <c r="VCE1" s="92"/>
      <c r="VCF1" s="92"/>
      <c r="VCG1" s="92"/>
      <c r="VCH1" s="92"/>
      <c r="VCI1" s="92"/>
      <c r="VCJ1" s="92"/>
      <c r="VCK1" s="92"/>
      <c r="VCL1" s="92"/>
      <c r="VCM1" s="92"/>
      <c r="VCN1" s="92"/>
      <c r="VCO1" s="92"/>
      <c r="VCP1" s="92"/>
      <c r="VCQ1" s="92"/>
      <c r="VCR1" s="92"/>
      <c r="VCS1" s="92"/>
      <c r="VCT1" s="92"/>
      <c r="VCU1" s="92"/>
      <c r="VCV1" s="92"/>
      <c r="VCW1" s="92"/>
      <c r="VCX1" s="92"/>
      <c r="VCY1" s="92"/>
      <c r="VCZ1" s="92"/>
      <c r="VDA1" s="92"/>
      <c r="VDB1" s="92"/>
      <c r="VDC1" s="92"/>
      <c r="VDD1" s="92"/>
      <c r="VDE1" s="92"/>
      <c r="VDF1" s="92"/>
      <c r="VDG1" s="92"/>
      <c r="VDH1" s="92"/>
      <c r="VDI1" s="92"/>
      <c r="VDJ1" s="92"/>
      <c r="VDK1" s="92"/>
      <c r="VDL1" s="92"/>
      <c r="VDM1" s="92"/>
      <c r="VDN1" s="92"/>
      <c r="VDO1" s="92"/>
      <c r="VDP1" s="92"/>
      <c r="VDQ1" s="92"/>
      <c r="VDR1" s="92"/>
      <c r="VDS1" s="92"/>
      <c r="VDT1" s="92"/>
      <c r="VDU1" s="92"/>
      <c r="VDV1" s="92"/>
      <c r="VDW1" s="92"/>
      <c r="VDX1" s="92"/>
      <c r="VDY1" s="92"/>
      <c r="VDZ1" s="92"/>
      <c r="VEA1" s="92"/>
      <c r="VEB1" s="92"/>
      <c r="VEC1" s="92"/>
      <c r="VED1" s="92"/>
      <c r="VEE1" s="92"/>
      <c r="VEF1" s="92"/>
      <c r="VEG1" s="92"/>
      <c r="VEH1" s="92"/>
      <c r="VEI1" s="92"/>
      <c r="VEJ1" s="92"/>
      <c r="VEK1" s="92"/>
      <c r="VEL1" s="92"/>
      <c r="VEM1" s="92"/>
      <c r="VEN1" s="92"/>
      <c r="VEO1" s="92"/>
      <c r="VEP1" s="92"/>
      <c r="VEQ1" s="92"/>
      <c r="VER1" s="92"/>
      <c r="VES1" s="92"/>
      <c r="VET1" s="92"/>
      <c r="VEU1" s="92"/>
      <c r="VEV1" s="92"/>
      <c r="VEW1" s="92"/>
      <c r="VEX1" s="92"/>
      <c r="VEY1" s="92"/>
      <c r="VEZ1" s="92"/>
      <c r="VFA1" s="92"/>
      <c r="VFB1" s="92"/>
      <c r="VFC1" s="92"/>
      <c r="VFD1" s="92"/>
      <c r="VFE1" s="92"/>
      <c r="VFF1" s="92"/>
      <c r="VFG1" s="92"/>
      <c r="VFH1" s="92"/>
      <c r="VFI1" s="92"/>
      <c r="VFJ1" s="92"/>
      <c r="VFK1" s="92"/>
      <c r="VFL1" s="92"/>
      <c r="VFM1" s="92"/>
      <c r="VFN1" s="92"/>
      <c r="VFO1" s="92"/>
      <c r="VFP1" s="92"/>
      <c r="VFQ1" s="92"/>
      <c r="VFR1" s="92"/>
      <c r="VFS1" s="92"/>
      <c r="VFT1" s="92"/>
      <c r="VFU1" s="92"/>
      <c r="VFV1" s="92"/>
      <c r="VFW1" s="92"/>
      <c r="VFX1" s="92"/>
      <c r="VFY1" s="92"/>
      <c r="VFZ1" s="92"/>
      <c r="VGA1" s="92"/>
      <c r="VGB1" s="92"/>
      <c r="VGC1" s="92"/>
      <c r="VGD1" s="92"/>
      <c r="VGE1" s="92"/>
      <c r="VGF1" s="92"/>
      <c r="VGG1" s="92"/>
      <c r="VGH1" s="92"/>
      <c r="VGI1" s="92"/>
      <c r="VGJ1" s="92"/>
      <c r="VGK1" s="92"/>
      <c r="VGL1" s="92"/>
      <c r="VGM1" s="92"/>
      <c r="VGN1" s="92"/>
      <c r="VGO1" s="92"/>
      <c r="VGP1" s="92"/>
      <c r="VGQ1" s="92"/>
      <c r="VGR1" s="92"/>
      <c r="VGS1" s="92"/>
      <c r="VGT1" s="92"/>
      <c r="VGU1" s="92"/>
      <c r="VGV1" s="92"/>
      <c r="VGW1" s="92"/>
      <c r="VGX1" s="92"/>
      <c r="VGY1" s="92"/>
      <c r="VGZ1" s="92"/>
      <c r="VHA1" s="92"/>
      <c r="VHB1" s="92"/>
      <c r="VHC1" s="92"/>
      <c r="VHD1" s="92"/>
      <c r="VHE1" s="92"/>
      <c r="VHF1" s="92"/>
      <c r="VHG1" s="92"/>
      <c r="VHH1" s="92"/>
      <c r="VHI1" s="92"/>
      <c r="VHJ1" s="92"/>
      <c r="VHK1" s="92"/>
      <c r="VHL1" s="92"/>
      <c r="VHM1" s="92"/>
      <c r="VHN1" s="92"/>
      <c r="VHO1" s="92"/>
      <c r="VHP1" s="92"/>
      <c r="VHQ1" s="92"/>
      <c r="VHR1" s="92"/>
      <c r="VHS1" s="92"/>
      <c r="VHT1" s="92"/>
      <c r="VHU1" s="92"/>
      <c r="VHV1" s="92"/>
      <c r="VHW1" s="92"/>
      <c r="VHX1" s="92"/>
      <c r="VHY1" s="92"/>
      <c r="VHZ1" s="92"/>
      <c r="VIA1" s="92"/>
      <c r="VIB1" s="92"/>
      <c r="VIC1" s="92"/>
      <c r="VID1" s="92"/>
      <c r="VIE1" s="92"/>
      <c r="VIF1" s="92"/>
      <c r="VIG1" s="92"/>
      <c r="VIH1" s="92"/>
      <c r="VII1" s="92"/>
      <c r="VIJ1" s="92"/>
      <c r="VIK1" s="92"/>
      <c r="VIL1" s="92"/>
      <c r="VIM1" s="92"/>
      <c r="VIN1" s="92"/>
      <c r="VIO1" s="92"/>
      <c r="VIP1" s="92"/>
      <c r="VIQ1" s="92"/>
      <c r="VIR1" s="92"/>
      <c r="VIS1" s="92"/>
      <c r="VIT1" s="92"/>
      <c r="VIU1" s="92"/>
      <c r="VIV1" s="92"/>
      <c r="VIW1" s="92"/>
      <c r="VIX1" s="92"/>
      <c r="VIY1" s="92"/>
      <c r="VIZ1" s="92"/>
      <c r="VJA1" s="92"/>
      <c r="VJB1" s="92"/>
      <c r="VJC1" s="92"/>
      <c r="VJD1" s="92"/>
      <c r="VJE1" s="92"/>
      <c r="VJF1" s="92"/>
      <c r="VJG1" s="92"/>
      <c r="VJH1" s="92"/>
      <c r="VJI1" s="92"/>
      <c r="VJJ1" s="92"/>
      <c r="VJK1" s="92"/>
      <c r="VJL1" s="92"/>
      <c r="VJM1" s="92"/>
      <c r="VJN1" s="92"/>
      <c r="VJO1" s="92"/>
      <c r="VJP1" s="92"/>
      <c r="VJQ1" s="92"/>
      <c r="VJR1" s="92"/>
      <c r="VJS1" s="92"/>
      <c r="VJT1" s="92"/>
      <c r="VJU1" s="92"/>
      <c r="VJV1" s="92"/>
      <c r="VJW1" s="92"/>
      <c r="VJX1" s="92"/>
      <c r="VJY1" s="92"/>
      <c r="VJZ1" s="92"/>
      <c r="VKA1" s="92"/>
      <c r="VKB1" s="92"/>
      <c r="VKC1" s="92"/>
      <c r="VKD1" s="92"/>
      <c r="VKE1" s="92"/>
      <c r="VKF1" s="92"/>
      <c r="VKG1" s="92"/>
      <c r="VKH1" s="92"/>
      <c r="VKI1" s="92"/>
      <c r="VKJ1" s="92"/>
      <c r="VKK1" s="92"/>
      <c r="VKL1" s="92"/>
      <c r="VKM1" s="92"/>
      <c r="VKN1" s="92"/>
      <c r="VKO1" s="92"/>
      <c r="VKP1" s="92"/>
      <c r="VKQ1" s="92"/>
      <c r="VKR1" s="92"/>
      <c r="VKS1" s="92"/>
      <c r="VKT1" s="92"/>
      <c r="VKU1" s="92"/>
      <c r="VKV1" s="92"/>
      <c r="VKW1" s="92"/>
      <c r="VKX1" s="92"/>
      <c r="VKY1" s="92"/>
      <c r="VKZ1" s="92"/>
      <c r="VLA1" s="92"/>
      <c r="VLB1" s="92"/>
      <c r="VLC1" s="92"/>
      <c r="VLD1" s="92"/>
      <c r="VLE1" s="92"/>
      <c r="VLF1" s="92"/>
      <c r="VLG1" s="92"/>
      <c r="VLH1" s="92"/>
      <c r="VLI1" s="92"/>
      <c r="VLJ1" s="92"/>
      <c r="VLK1" s="92"/>
      <c r="VLL1" s="92"/>
      <c r="VLM1" s="92"/>
      <c r="VLN1" s="92"/>
      <c r="VLO1" s="92"/>
      <c r="VLP1" s="92"/>
      <c r="VLQ1" s="92"/>
      <c r="VLR1" s="92"/>
      <c r="VLS1" s="92"/>
      <c r="VLT1" s="92"/>
      <c r="VLU1" s="92"/>
      <c r="VLV1" s="92"/>
      <c r="VLW1" s="92"/>
      <c r="VLX1" s="92"/>
      <c r="VLY1" s="92"/>
      <c r="VLZ1" s="92"/>
      <c r="VMA1" s="92"/>
      <c r="VMB1" s="92"/>
      <c r="VMC1" s="92"/>
      <c r="VMD1" s="92"/>
      <c r="VME1" s="92"/>
      <c r="VMF1" s="92"/>
      <c r="VMG1" s="92"/>
      <c r="VMH1" s="92"/>
      <c r="VMI1" s="92"/>
      <c r="VMJ1" s="92"/>
      <c r="VMK1" s="92"/>
      <c r="VML1" s="92"/>
      <c r="VMM1" s="92"/>
      <c r="VMN1" s="92"/>
      <c r="VMO1" s="92"/>
      <c r="VMP1" s="92"/>
      <c r="VMQ1" s="92"/>
      <c r="VMR1" s="92"/>
      <c r="VMS1" s="92"/>
      <c r="VMT1" s="92"/>
      <c r="VMU1" s="92"/>
      <c r="VMV1" s="92"/>
      <c r="VMW1" s="92"/>
      <c r="VMX1" s="92"/>
      <c r="VMY1" s="92"/>
      <c r="VMZ1" s="92"/>
      <c r="VNA1" s="92"/>
      <c r="VNB1" s="92"/>
      <c r="VNC1" s="92"/>
      <c r="VND1" s="92"/>
      <c r="VNE1" s="92"/>
      <c r="VNF1" s="92"/>
      <c r="VNG1" s="92"/>
      <c r="VNH1" s="92"/>
      <c r="VNI1" s="92"/>
      <c r="VNJ1" s="92"/>
      <c r="VNK1" s="92"/>
      <c r="VNL1" s="92"/>
      <c r="VNM1" s="92"/>
      <c r="VNN1" s="92"/>
      <c r="VNO1" s="92"/>
      <c r="VNP1" s="92"/>
      <c r="VNQ1" s="92"/>
      <c r="VNR1" s="92"/>
      <c r="VNS1" s="92"/>
      <c r="VNT1" s="92"/>
      <c r="VNU1" s="92"/>
      <c r="VNV1" s="92"/>
      <c r="VNW1" s="92"/>
      <c r="VNX1" s="92"/>
      <c r="VNY1" s="92"/>
      <c r="VNZ1" s="92"/>
      <c r="VOA1" s="92"/>
      <c r="VOB1" s="92"/>
      <c r="VOC1" s="92"/>
      <c r="VOD1" s="92"/>
      <c r="VOE1" s="92"/>
      <c r="VOF1" s="92"/>
      <c r="VOG1" s="92"/>
      <c r="VOH1" s="92"/>
      <c r="VOI1" s="92"/>
      <c r="VOJ1" s="92"/>
      <c r="VOK1" s="92"/>
      <c r="VOL1" s="92"/>
      <c r="VOM1" s="92"/>
      <c r="VON1" s="92"/>
      <c r="VOO1" s="92"/>
      <c r="VOP1" s="92"/>
      <c r="VOQ1" s="92"/>
      <c r="VOR1" s="92"/>
      <c r="VOS1" s="92"/>
      <c r="VOT1" s="92"/>
      <c r="VOU1" s="92"/>
      <c r="VOV1" s="92"/>
      <c r="VOW1" s="92"/>
      <c r="VOX1" s="92"/>
      <c r="VOY1" s="92"/>
      <c r="VOZ1" s="92"/>
      <c r="VPA1" s="92"/>
      <c r="VPB1" s="92"/>
      <c r="VPC1" s="92"/>
      <c r="VPD1" s="92"/>
      <c r="VPE1" s="92"/>
      <c r="VPF1" s="92"/>
      <c r="VPG1" s="92"/>
      <c r="VPH1" s="92"/>
      <c r="VPI1" s="92"/>
      <c r="VPJ1" s="92"/>
      <c r="VPK1" s="92"/>
      <c r="VPL1" s="92"/>
      <c r="VPM1" s="92"/>
      <c r="VPN1" s="92"/>
      <c r="VPO1" s="92"/>
      <c r="VPP1" s="92"/>
      <c r="VPQ1" s="92"/>
      <c r="VPR1" s="92"/>
      <c r="VPS1" s="92"/>
      <c r="VPT1" s="92"/>
      <c r="VPU1" s="92"/>
      <c r="VPV1" s="92"/>
      <c r="VPW1" s="92"/>
      <c r="VPX1" s="92"/>
      <c r="VPY1" s="92"/>
      <c r="VPZ1" s="92"/>
      <c r="VQA1" s="92"/>
      <c r="VQB1" s="92"/>
      <c r="VQC1" s="92"/>
      <c r="VQD1" s="92"/>
      <c r="VQE1" s="92"/>
      <c r="VQF1" s="92"/>
      <c r="VQG1" s="92"/>
      <c r="VQH1" s="92"/>
      <c r="VQI1" s="92"/>
      <c r="VQJ1" s="92"/>
      <c r="VQK1" s="92"/>
      <c r="VQL1" s="92"/>
      <c r="VQM1" s="92"/>
      <c r="VQN1" s="92"/>
      <c r="VQO1" s="92"/>
      <c r="VQP1" s="92"/>
      <c r="VQQ1" s="92"/>
      <c r="VQR1" s="92"/>
      <c r="VQS1" s="92"/>
      <c r="VQT1" s="92"/>
      <c r="VQU1" s="92"/>
      <c r="VQV1" s="92"/>
      <c r="VQW1" s="92"/>
      <c r="VQX1" s="92"/>
      <c r="VQY1" s="92"/>
      <c r="VQZ1" s="92"/>
      <c r="VRA1" s="92"/>
      <c r="VRB1" s="92"/>
      <c r="VRC1" s="92"/>
      <c r="VRD1" s="92"/>
      <c r="VRE1" s="92"/>
      <c r="VRF1" s="92"/>
      <c r="VRG1" s="92"/>
      <c r="VRH1" s="92"/>
      <c r="VRI1" s="92"/>
      <c r="VRJ1" s="92"/>
      <c r="VRK1" s="92"/>
      <c r="VRL1" s="92"/>
      <c r="VRM1" s="92"/>
      <c r="VRN1" s="92"/>
      <c r="VRO1" s="92"/>
      <c r="VRP1" s="92"/>
      <c r="VRQ1" s="92"/>
      <c r="VRR1" s="92"/>
      <c r="VRS1" s="92"/>
      <c r="VRT1" s="92"/>
      <c r="VRU1" s="92"/>
      <c r="VRV1" s="92"/>
      <c r="VRW1" s="92"/>
      <c r="VRX1" s="92"/>
      <c r="VRY1" s="92"/>
      <c r="VRZ1" s="92"/>
      <c r="VSA1" s="92"/>
      <c r="VSB1" s="92"/>
      <c r="VSC1" s="92"/>
      <c r="VSD1" s="92"/>
      <c r="VSE1" s="92"/>
      <c r="VSF1" s="92"/>
      <c r="VSG1" s="92"/>
      <c r="VSH1" s="92"/>
      <c r="VSI1" s="92"/>
      <c r="VSJ1" s="92"/>
      <c r="VSK1" s="92"/>
      <c r="VSL1" s="92"/>
      <c r="VSM1" s="92"/>
      <c r="VSN1" s="92"/>
      <c r="VSO1" s="92"/>
      <c r="VSP1" s="92"/>
      <c r="VSQ1" s="92"/>
      <c r="VSR1" s="92"/>
      <c r="VSS1" s="92"/>
      <c r="VST1" s="92"/>
      <c r="VSU1" s="92"/>
      <c r="VSV1" s="92"/>
      <c r="VSW1" s="92"/>
      <c r="VSX1" s="92"/>
      <c r="VSY1" s="92"/>
      <c r="VSZ1" s="92"/>
      <c r="VTA1" s="92"/>
      <c r="VTB1" s="92"/>
      <c r="VTC1" s="92"/>
      <c r="VTD1" s="92"/>
      <c r="VTE1" s="92"/>
      <c r="VTF1" s="92"/>
      <c r="VTG1" s="92"/>
      <c r="VTH1" s="92"/>
      <c r="VTI1" s="92"/>
      <c r="VTJ1" s="92"/>
      <c r="VTK1" s="92"/>
      <c r="VTL1" s="92"/>
      <c r="VTM1" s="92"/>
      <c r="VTN1" s="92"/>
      <c r="VTO1" s="92"/>
      <c r="VTP1" s="92"/>
      <c r="VTQ1" s="92"/>
      <c r="VTR1" s="92"/>
      <c r="VTS1" s="92"/>
      <c r="VTT1" s="92"/>
      <c r="VTU1" s="92"/>
      <c r="VTV1" s="92"/>
      <c r="VTW1" s="92"/>
      <c r="VTX1" s="92"/>
      <c r="VTY1" s="92"/>
      <c r="VTZ1" s="92"/>
      <c r="VUA1" s="92"/>
      <c r="VUB1" s="92"/>
      <c r="VUC1" s="92"/>
      <c r="VUD1" s="92"/>
      <c r="VUE1" s="92"/>
      <c r="VUF1" s="92"/>
      <c r="VUG1" s="92"/>
      <c r="VUH1" s="92"/>
      <c r="VUI1" s="92"/>
      <c r="VUJ1" s="92"/>
      <c r="VUK1" s="92"/>
      <c r="VUL1" s="92"/>
      <c r="VUM1" s="92"/>
      <c r="VUN1" s="92"/>
      <c r="VUO1" s="92"/>
      <c r="VUP1" s="92"/>
      <c r="VUQ1" s="92"/>
      <c r="VUR1" s="92"/>
      <c r="VUS1" s="92"/>
      <c r="VUT1" s="92"/>
      <c r="VUU1" s="92"/>
      <c r="VUV1" s="92"/>
      <c r="VUW1" s="92"/>
      <c r="VUX1" s="92"/>
      <c r="VUY1" s="92"/>
      <c r="VUZ1" s="92"/>
      <c r="VVA1" s="92"/>
      <c r="VVB1" s="92"/>
      <c r="VVC1" s="92"/>
      <c r="VVD1" s="92"/>
      <c r="VVE1" s="92"/>
      <c r="VVF1" s="92"/>
      <c r="VVG1" s="92"/>
      <c r="VVH1" s="92"/>
      <c r="VVI1" s="92"/>
      <c r="VVJ1" s="92"/>
      <c r="VVK1" s="92"/>
      <c r="VVL1" s="92"/>
      <c r="VVM1" s="92"/>
      <c r="VVN1" s="92"/>
      <c r="VVO1" s="92"/>
      <c r="VVP1" s="92"/>
      <c r="VVQ1" s="92"/>
      <c r="VVR1" s="92"/>
      <c r="VVS1" s="92"/>
      <c r="VVT1" s="92"/>
      <c r="VVU1" s="92"/>
      <c r="VVV1" s="92"/>
      <c r="VVW1" s="92"/>
      <c r="VVX1" s="92"/>
      <c r="VVY1" s="92"/>
      <c r="VVZ1" s="92"/>
      <c r="VWA1" s="92"/>
      <c r="VWB1" s="92"/>
      <c r="VWC1" s="92"/>
      <c r="VWD1" s="92"/>
      <c r="VWE1" s="92"/>
      <c r="VWF1" s="92"/>
      <c r="VWG1" s="92"/>
      <c r="VWH1" s="92"/>
      <c r="VWI1" s="92"/>
      <c r="VWJ1" s="92"/>
      <c r="VWK1" s="92"/>
      <c r="VWL1" s="92"/>
      <c r="VWM1" s="92"/>
      <c r="VWN1" s="92"/>
      <c r="VWO1" s="92"/>
      <c r="VWP1" s="92"/>
      <c r="VWQ1" s="92"/>
      <c r="VWR1" s="92"/>
      <c r="VWS1" s="92"/>
      <c r="VWT1" s="92"/>
      <c r="VWU1" s="92"/>
      <c r="VWV1" s="92"/>
      <c r="VWW1" s="92"/>
      <c r="VWX1" s="92"/>
      <c r="VWY1" s="92"/>
      <c r="VWZ1" s="92"/>
      <c r="VXA1" s="92"/>
      <c r="VXB1" s="92"/>
      <c r="VXC1" s="92"/>
      <c r="VXD1" s="92"/>
      <c r="VXE1" s="92"/>
      <c r="VXF1" s="92"/>
      <c r="VXG1" s="92"/>
      <c r="VXH1" s="92"/>
      <c r="VXI1" s="92"/>
      <c r="VXJ1" s="92"/>
      <c r="VXK1" s="92"/>
      <c r="VXL1" s="92"/>
      <c r="VXM1" s="92"/>
      <c r="VXN1" s="92"/>
      <c r="VXO1" s="92"/>
      <c r="VXP1" s="92"/>
      <c r="VXQ1" s="92"/>
      <c r="VXR1" s="92"/>
      <c r="VXS1" s="92"/>
      <c r="VXT1" s="92"/>
      <c r="VXU1" s="92"/>
      <c r="VXV1" s="92"/>
      <c r="VXW1" s="92"/>
      <c r="VXX1" s="92"/>
      <c r="VXY1" s="92"/>
      <c r="VXZ1" s="92"/>
      <c r="VYA1" s="92"/>
      <c r="VYB1" s="92"/>
      <c r="VYC1" s="92"/>
      <c r="VYD1" s="92"/>
      <c r="VYE1" s="92"/>
      <c r="VYF1" s="92"/>
      <c r="VYG1" s="92"/>
      <c r="VYH1" s="92"/>
      <c r="VYI1" s="92"/>
      <c r="VYJ1" s="92"/>
      <c r="VYK1" s="92"/>
      <c r="VYL1" s="92"/>
      <c r="VYM1" s="92"/>
      <c r="VYN1" s="92"/>
      <c r="VYO1" s="92"/>
      <c r="VYP1" s="92"/>
      <c r="VYQ1" s="92"/>
      <c r="VYR1" s="92"/>
      <c r="VYS1" s="92"/>
      <c r="VYT1" s="92"/>
      <c r="VYU1" s="92"/>
      <c r="VYV1" s="92"/>
      <c r="VYW1" s="92"/>
      <c r="VYX1" s="92"/>
      <c r="VYY1" s="92"/>
      <c r="VYZ1" s="92"/>
      <c r="VZA1" s="92"/>
      <c r="VZB1" s="92"/>
      <c r="VZC1" s="92"/>
      <c r="VZD1" s="92"/>
      <c r="VZE1" s="92"/>
      <c r="VZF1" s="92"/>
      <c r="VZG1" s="92"/>
      <c r="VZH1" s="92"/>
      <c r="VZI1" s="92"/>
      <c r="VZJ1" s="92"/>
      <c r="VZK1" s="92"/>
      <c r="VZL1" s="92"/>
      <c r="VZM1" s="92"/>
      <c r="VZN1" s="92"/>
      <c r="VZO1" s="92"/>
      <c r="VZP1" s="92"/>
      <c r="VZQ1" s="92"/>
      <c r="VZR1" s="92"/>
      <c r="VZS1" s="92"/>
      <c r="VZT1" s="92"/>
      <c r="VZU1" s="92"/>
      <c r="VZV1" s="92"/>
      <c r="VZW1" s="92"/>
      <c r="VZX1" s="92"/>
      <c r="VZY1" s="92"/>
      <c r="VZZ1" s="92"/>
      <c r="WAA1" s="92"/>
      <c r="WAB1" s="92"/>
      <c r="WAC1" s="92"/>
      <c r="WAD1" s="92"/>
      <c r="WAE1" s="92"/>
      <c r="WAF1" s="92"/>
      <c r="WAG1" s="92"/>
      <c r="WAH1" s="92"/>
      <c r="WAI1" s="92"/>
      <c r="WAJ1" s="92"/>
      <c r="WAK1" s="92"/>
      <c r="WAL1" s="92"/>
      <c r="WAM1" s="92"/>
      <c r="WAN1" s="92"/>
      <c r="WAO1" s="92"/>
      <c r="WAP1" s="92"/>
      <c r="WAQ1" s="92"/>
      <c r="WAR1" s="92"/>
      <c r="WAS1" s="92"/>
      <c r="WAT1" s="92"/>
      <c r="WAU1" s="92"/>
      <c r="WAV1" s="92"/>
      <c r="WAW1" s="92"/>
      <c r="WAX1" s="92"/>
      <c r="WAY1" s="92"/>
      <c r="WAZ1" s="92"/>
      <c r="WBA1" s="92"/>
      <c r="WBB1" s="92"/>
      <c r="WBC1" s="92"/>
      <c r="WBD1" s="92"/>
      <c r="WBE1" s="92"/>
      <c r="WBF1" s="92"/>
      <c r="WBG1" s="92"/>
      <c r="WBH1" s="92"/>
      <c r="WBI1" s="92"/>
      <c r="WBJ1" s="92"/>
      <c r="WBK1" s="92"/>
      <c r="WBL1" s="92"/>
      <c r="WBM1" s="92"/>
      <c r="WBN1" s="92"/>
      <c r="WBO1" s="92"/>
      <c r="WBP1" s="92"/>
      <c r="WBQ1" s="92"/>
      <c r="WBR1" s="92"/>
      <c r="WBS1" s="92"/>
      <c r="WBT1" s="92"/>
      <c r="WBU1" s="92"/>
      <c r="WBV1" s="92"/>
      <c r="WBW1" s="92"/>
      <c r="WBX1" s="92"/>
      <c r="WBY1" s="92"/>
      <c r="WBZ1" s="92"/>
      <c r="WCA1" s="92"/>
      <c r="WCB1" s="92"/>
      <c r="WCC1" s="92"/>
      <c r="WCD1" s="92"/>
      <c r="WCE1" s="92"/>
      <c r="WCF1" s="92"/>
      <c r="WCG1" s="92"/>
      <c r="WCH1" s="92"/>
      <c r="WCI1" s="92"/>
      <c r="WCJ1" s="92"/>
      <c r="WCK1" s="92"/>
      <c r="WCL1" s="92"/>
      <c r="WCM1" s="92"/>
      <c r="WCN1" s="92"/>
      <c r="WCO1" s="92"/>
      <c r="WCP1" s="92"/>
      <c r="WCQ1" s="92"/>
      <c r="WCR1" s="92"/>
      <c r="WCS1" s="92"/>
      <c r="WCT1" s="92"/>
      <c r="WCU1" s="92"/>
      <c r="WCV1" s="92"/>
      <c r="WCW1" s="92"/>
      <c r="WCX1" s="92"/>
      <c r="WCY1" s="92"/>
      <c r="WCZ1" s="92"/>
      <c r="WDA1" s="92"/>
      <c r="WDB1" s="92"/>
      <c r="WDC1" s="92"/>
      <c r="WDD1" s="92"/>
      <c r="WDE1" s="92"/>
      <c r="WDF1" s="92"/>
      <c r="WDG1" s="92"/>
      <c r="WDH1" s="92"/>
      <c r="WDI1" s="92"/>
      <c r="WDJ1" s="92"/>
      <c r="WDK1" s="92"/>
      <c r="WDL1" s="92"/>
      <c r="WDM1" s="92"/>
      <c r="WDN1" s="92"/>
      <c r="WDO1" s="92"/>
      <c r="WDP1" s="92"/>
      <c r="WDQ1" s="92"/>
      <c r="WDR1" s="92"/>
      <c r="WDS1" s="92"/>
      <c r="WDT1" s="92"/>
      <c r="WDU1" s="92"/>
      <c r="WDV1" s="92"/>
      <c r="WDW1" s="92"/>
      <c r="WDX1" s="92"/>
      <c r="WDY1" s="92"/>
      <c r="WDZ1" s="92"/>
      <c r="WEA1" s="92"/>
      <c r="WEB1" s="92"/>
      <c r="WEC1" s="92"/>
      <c r="WED1" s="92"/>
      <c r="WEE1" s="92"/>
      <c r="WEF1" s="92"/>
      <c r="WEG1" s="92"/>
      <c r="WEH1" s="92"/>
      <c r="WEI1" s="92"/>
      <c r="WEJ1" s="92"/>
      <c r="WEK1" s="92"/>
      <c r="WEL1" s="92"/>
      <c r="WEM1" s="92"/>
      <c r="WEN1" s="92"/>
      <c r="WEO1" s="92"/>
      <c r="WEP1" s="92"/>
      <c r="WEQ1" s="92"/>
      <c r="WER1" s="92"/>
      <c r="WES1" s="92"/>
      <c r="WET1" s="92"/>
      <c r="WEU1" s="92"/>
      <c r="WEV1" s="92"/>
      <c r="WEW1" s="92"/>
      <c r="WEX1" s="92"/>
      <c r="WEY1" s="92"/>
      <c r="WEZ1" s="92"/>
      <c r="WFA1" s="92"/>
      <c r="WFB1" s="92"/>
      <c r="WFC1" s="92"/>
      <c r="WFD1" s="92"/>
      <c r="WFE1" s="92"/>
      <c r="WFF1" s="92"/>
      <c r="WFG1" s="92"/>
      <c r="WFH1" s="92"/>
      <c r="WFI1" s="92"/>
      <c r="WFJ1" s="92"/>
      <c r="WFK1" s="92"/>
      <c r="WFL1" s="92"/>
      <c r="WFM1" s="92"/>
      <c r="WFN1" s="92"/>
      <c r="WFO1" s="92"/>
      <c r="WFP1" s="92"/>
      <c r="WFQ1" s="92"/>
      <c r="WFR1" s="92"/>
      <c r="WFS1" s="92"/>
      <c r="WFT1" s="92"/>
      <c r="WFU1" s="92"/>
      <c r="WFV1" s="92"/>
      <c r="WFW1" s="92"/>
      <c r="WFX1" s="92"/>
      <c r="WFY1" s="92"/>
      <c r="WFZ1" s="92"/>
      <c r="WGA1" s="92"/>
      <c r="WGB1" s="92"/>
      <c r="WGC1" s="92"/>
      <c r="WGD1" s="92"/>
      <c r="WGE1" s="92"/>
      <c r="WGF1" s="92"/>
      <c r="WGG1" s="92"/>
      <c r="WGH1" s="92"/>
      <c r="WGI1" s="92"/>
      <c r="WGJ1" s="92"/>
      <c r="WGK1" s="92"/>
      <c r="WGL1" s="92"/>
      <c r="WGM1" s="92"/>
      <c r="WGN1" s="92"/>
      <c r="WGO1" s="92"/>
      <c r="WGP1" s="92"/>
      <c r="WGQ1" s="92"/>
      <c r="WGR1" s="92"/>
      <c r="WGS1" s="92"/>
      <c r="WGT1" s="92"/>
      <c r="WGU1" s="92"/>
      <c r="WGV1" s="92"/>
      <c r="WGW1" s="92"/>
      <c r="WGX1" s="92"/>
      <c r="WGY1" s="92"/>
      <c r="WGZ1" s="92"/>
      <c r="WHA1" s="92"/>
      <c r="WHB1" s="92"/>
      <c r="WHC1" s="92"/>
      <c r="WHD1" s="92"/>
      <c r="WHE1" s="92"/>
      <c r="WHF1" s="92"/>
      <c r="WHG1" s="92"/>
      <c r="WHH1" s="92"/>
      <c r="WHI1" s="92"/>
      <c r="WHJ1" s="92"/>
      <c r="WHK1" s="92"/>
      <c r="WHL1" s="92"/>
      <c r="WHM1" s="92"/>
      <c r="WHN1" s="92"/>
      <c r="WHO1" s="92"/>
      <c r="WHP1" s="92"/>
      <c r="WHQ1" s="92"/>
      <c r="WHR1" s="92"/>
      <c r="WHS1" s="92"/>
      <c r="WHT1" s="92"/>
      <c r="WHU1" s="92"/>
      <c r="WHV1" s="92"/>
      <c r="WHW1" s="92"/>
      <c r="WHX1" s="92"/>
      <c r="WHY1" s="92"/>
      <c r="WHZ1" s="92"/>
      <c r="WIA1" s="92"/>
      <c r="WIB1" s="92"/>
      <c r="WIC1" s="92"/>
      <c r="WID1" s="92"/>
      <c r="WIE1" s="92"/>
      <c r="WIF1" s="92"/>
      <c r="WIG1" s="92"/>
      <c r="WIH1" s="92"/>
      <c r="WII1" s="92"/>
      <c r="WIJ1" s="92"/>
      <c r="WIK1" s="92"/>
      <c r="WIL1" s="92"/>
      <c r="WIM1" s="92"/>
      <c r="WIN1" s="92"/>
      <c r="WIO1" s="92"/>
      <c r="WIP1" s="92"/>
      <c r="WIQ1" s="92"/>
      <c r="WIR1" s="92"/>
      <c r="WIS1" s="92"/>
      <c r="WIT1" s="92"/>
      <c r="WIU1" s="92"/>
      <c r="WIV1" s="92"/>
      <c r="WIW1" s="92"/>
      <c r="WIX1" s="92"/>
      <c r="WIY1" s="92"/>
      <c r="WIZ1" s="92"/>
      <c r="WJA1" s="92"/>
      <c r="WJB1" s="92"/>
      <c r="WJC1" s="92"/>
      <c r="WJD1" s="92"/>
      <c r="WJE1" s="92"/>
      <c r="WJF1" s="92"/>
      <c r="WJG1" s="92"/>
      <c r="WJH1" s="92"/>
      <c r="WJI1" s="92"/>
      <c r="WJJ1" s="92"/>
      <c r="WJK1" s="92"/>
      <c r="WJL1" s="92"/>
      <c r="WJM1" s="92"/>
      <c r="WJN1" s="92"/>
      <c r="WJO1" s="92"/>
      <c r="WJP1" s="92"/>
      <c r="WJQ1" s="92"/>
      <c r="WJR1" s="92"/>
      <c r="WJS1" s="92"/>
      <c r="WJT1" s="92"/>
      <c r="WJU1" s="92"/>
      <c r="WJV1" s="92"/>
      <c r="WJW1" s="92"/>
      <c r="WJX1" s="92"/>
      <c r="WJY1" s="92"/>
      <c r="WJZ1" s="92"/>
      <c r="WKA1" s="92"/>
      <c r="WKB1" s="92"/>
      <c r="WKC1" s="92"/>
      <c r="WKD1" s="92"/>
      <c r="WKE1" s="92"/>
      <c r="WKF1" s="92"/>
      <c r="WKG1" s="92"/>
      <c r="WKH1" s="92"/>
      <c r="WKI1" s="92"/>
      <c r="WKJ1" s="92"/>
      <c r="WKK1" s="92"/>
      <c r="WKL1" s="92"/>
      <c r="WKM1" s="92"/>
      <c r="WKN1" s="92"/>
      <c r="WKO1" s="92"/>
      <c r="WKP1" s="92"/>
      <c r="WKQ1" s="92"/>
      <c r="WKR1" s="92"/>
      <c r="WKS1" s="92"/>
      <c r="WKT1" s="92"/>
      <c r="WKU1" s="92"/>
      <c r="WKV1" s="92"/>
      <c r="WKW1" s="92"/>
      <c r="WKX1" s="92"/>
      <c r="WKY1" s="92"/>
      <c r="WKZ1" s="92"/>
      <c r="WLA1" s="92"/>
      <c r="WLB1" s="92"/>
      <c r="WLC1" s="92"/>
      <c r="WLD1" s="92"/>
      <c r="WLE1" s="92"/>
      <c r="WLF1" s="92"/>
      <c r="WLG1" s="92"/>
      <c r="WLH1" s="92"/>
      <c r="WLI1" s="92"/>
      <c r="WLJ1" s="92"/>
      <c r="WLK1" s="92"/>
      <c r="WLL1" s="92"/>
      <c r="WLM1" s="92"/>
      <c r="WLN1" s="92"/>
      <c r="WLO1" s="92"/>
      <c r="WLP1" s="92"/>
      <c r="WLQ1" s="92"/>
      <c r="WLR1" s="92"/>
      <c r="WLS1" s="92"/>
      <c r="WLT1" s="92"/>
      <c r="WLU1" s="92"/>
      <c r="WLV1" s="92"/>
      <c r="WLW1" s="92"/>
      <c r="WLX1" s="92"/>
      <c r="WLY1" s="92"/>
      <c r="WLZ1" s="92"/>
      <c r="WMA1" s="92"/>
      <c r="WMB1" s="92"/>
      <c r="WMC1" s="92"/>
      <c r="WMD1" s="92"/>
      <c r="WME1" s="92"/>
      <c r="WMF1" s="92"/>
      <c r="WMG1" s="92"/>
      <c r="WMH1" s="92"/>
      <c r="WMI1" s="92"/>
      <c r="WMJ1" s="92"/>
      <c r="WMK1" s="92"/>
      <c r="WML1" s="92"/>
      <c r="WMM1" s="92"/>
      <c r="WMN1" s="92"/>
      <c r="WMO1" s="92"/>
      <c r="WMP1" s="92"/>
      <c r="WMQ1" s="92"/>
      <c r="WMR1" s="92"/>
      <c r="WMS1" s="92"/>
      <c r="WMT1" s="92"/>
      <c r="WMU1" s="92"/>
      <c r="WMV1" s="92"/>
      <c r="WMW1" s="92"/>
      <c r="WMX1" s="92"/>
      <c r="WMY1" s="92"/>
      <c r="WMZ1" s="92"/>
      <c r="WNA1" s="92"/>
      <c r="WNB1" s="92"/>
      <c r="WNC1" s="92"/>
      <c r="WND1" s="92"/>
      <c r="WNE1" s="92"/>
      <c r="WNF1" s="92"/>
      <c r="WNG1" s="92"/>
      <c r="WNH1" s="92"/>
      <c r="WNI1" s="92"/>
      <c r="WNJ1" s="92"/>
      <c r="WNK1" s="92"/>
      <c r="WNL1" s="92"/>
      <c r="WNM1" s="92"/>
      <c r="WNN1" s="92"/>
      <c r="WNO1" s="92"/>
      <c r="WNP1" s="92"/>
      <c r="WNQ1" s="92"/>
      <c r="WNR1" s="92"/>
      <c r="WNS1" s="92"/>
      <c r="WNT1" s="92"/>
      <c r="WNU1" s="92"/>
      <c r="WNV1" s="92"/>
      <c r="WNW1" s="92"/>
      <c r="WNX1" s="92"/>
      <c r="WNY1" s="92"/>
      <c r="WNZ1" s="92"/>
      <c r="WOA1" s="92"/>
      <c r="WOB1" s="92"/>
      <c r="WOC1" s="92"/>
      <c r="WOD1" s="92"/>
      <c r="WOE1" s="92"/>
      <c r="WOF1" s="92"/>
      <c r="WOG1" s="92"/>
      <c r="WOH1" s="92"/>
      <c r="WOI1" s="92"/>
      <c r="WOJ1" s="92"/>
      <c r="WOK1" s="92"/>
      <c r="WOL1" s="92"/>
      <c r="WOM1" s="92"/>
      <c r="WON1" s="92"/>
      <c r="WOO1" s="92"/>
      <c r="WOP1" s="92"/>
      <c r="WOQ1" s="92"/>
      <c r="WOR1" s="92"/>
      <c r="WOS1" s="92"/>
      <c r="WOT1" s="92"/>
      <c r="WOU1" s="92"/>
      <c r="WOV1" s="92"/>
      <c r="WOW1" s="92"/>
      <c r="WOX1" s="92"/>
      <c r="WOY1" s="92"/>
      <c r="WOZ1" s="92"/>
      <c r="WPA1" s="92"/>
      <c r="WPB1" s="92"/>
      <c r="WPC1" s="92"/>
      <c r="WPD1" s="92"/>
      <c r="WPE1" s="92"/>
      <c r="WPF1" s="92"/>
      <c r="WPG1" s="92"/>
      <c r="WPH1" s="92"/>
      <c r="WPI1" s="92"/>
      <c r="WPJ1" s="92"/>
      <c r="WPK1" s="92"/>
      <c r="WPL1" s="92"/>
      <c r="WPM1" s="92"/>
      <c r="WPN1" s="92"/>
      <c r="WPO1" s="92"/>
      <c r="WPP1" s="92"/>
      <c r="WPQ1" s="92"/>
      <c r="WPR1" s="92"/>
      <c r="WPS1" s="92"/>
      <c r="WPT1" s="92"/>
      <c r="WPU1" s="92"/>
      <c r="WPV1" s="92"/>
      <c r="WPW1" s="92"/>
      <c r="WPX1" s="92"/>
      <c r="WPY1" s="92"/>
      <c r="WPZ1" s="92"/>
      <c r="WQA1" s="92"/>
      <c r="WQB1" s="92"/>
      <c r="WQC1" s="92"/>
      <c r="WQD1" s="92"/>
      <c r="WQE1" s="92"/>
      <c r="WQF1" s="92"/>
      <c r="WQG1" s="92"/>
      <c r="WQH1" s="92"/>
      <c r="WQI1" s="92"/>
      <c r="WQJ1" s="92"/>
      <c r="WQK1" s="92"/>
      <c r="WQL1" s="92"/>
      <c r="WQM1" s="92"/>
      <c r="WQN1" s="92"/>
      <c r="WQO1" s="92"/>
      <c r="WQP1" s="92"/>
      <c r="WQQ1" s="92"/>
      <c r="WQR1" s="92"/>
      <c r="WQS1" s="92"/>
      <c r="WQT1" s="92"/>
      <c r="WQU1" s="92"/>
      <c r="WQV1" s="92"/>
      <c r="WQW1" s="92"/>
      <c r="WQX1" s="92"/>
      <c r="WQY1" s="92"/>
      <c r="WQZ1" s="92"/>
      <c r="WRA1" s="92"/>
      <c r="WRB1" s="92"/>
      <c r="WRC1" s="92"/>
      <c r="WRD1" s="92"/>
      <c r="WRE1" s="92"/>
      <c r="WRF1" s="92"/>
      <c r="WRG1" s="92"/>
      <c r="WRH1" s="92"/>
      <c r="WRI1" s="92"/>
      <c r="WRJ1" s="92"/>
      <c r="WRK1" s="92"/>
      <c r="WRL1" s="92"/>
      <c r="WRM1" s="92"/>
      <c r="WRN1" s="92"/>
      <c r="WRO1" s="92"/>
      <c r="WRP1" s="92"/>
      <c r="WRQ1" s="92"/>
      <c r="WRR1" s="92"/>
      <c r="WRS1" s="92"/>
      <c r="WRT1" s="92"/>
      <c r="WRU1" s="92"/>
      <c r="WRV1" s="92"/>
      <c r="WRW1" s="92"/>
      <c r="WRX1" s="92"/>
      <c r="WRY1" s="92"/>
      <c r="WRZ1" s="92"/>
      <c r="WSA1" s="92"/>
      <c r="WSB1" s="92"/>
      <c r="WSC1" s="92"/>
      <c r="WSD1" s="92"/>
      <c r="WSE1" s="92"/>
      <c r="WSF1" s="92"/>
      <c r="WSG1" s="92"/>
      <c r="WSH1" s="92"/>
      <c r="WSI1" s="92"/>
      <c r="WSJ1" s="92"/>
      <c r="WSK1" s="92"/>
      <c r="WSL1" s="92"/>
      <c r="WSM1" s="92"/>
      <c r="WSN1" s="92"/>
      <c r="WSO1" s="92"/>
      <c r="WSP1" s="92"/>
      <c r="WSQ1" s="92"/>
      <c r="WSR1" s="92"/>
      <c r="WSS1" s="92"/>
      <c r="WST1" s="92"/>
      <c r="WSU1" s="92"/>
      <c r="WSV1" s="92"/>
      <c r="WSW1" s="92"/>
      <c r="WSX1" s="92"/>
      <c r="WSY1" s="92"/>
      <c r="WSZ1" s="92"/>
      <c r="WTA1" s="92"/>
      <c r="WTB1" s="92"/>
      <c r="WTC1" s="92"/>
      <c r="WTD1" s="92"/>
      <c r="WTE1" s="92"/>
      <c r="WTF1" s="92"/>
      <c r="WTG1" s="92"/>
      <c r="WTH1" s="92"/>
      <c r="WTI1" s="92"/>
      <c r="WTJ1" s="92"/>
      <c r="WTK1" s="92"/>
      <c r="WTL1" s="92"/>
      <c r="WTM1" s="92"/>
      <c r="WTN1" s="92"/>
      <c r="WTO1" s="92"/>
      <c r="WTP1" s="92"/>
      <c r="WTQ1" s="92"/>
      <c r="WTR1" s="92"/>
      <c r="WTS1" s="92"/>
      <c r="WTT1" s="92"/>
      <c r="WTU1" s="92"/>
      <c r="WTV1" s="92"/>
      <c r="WTW1" s="92"/>
      <c r="WTX1" s="92"/>
      <c r="WTY1" s="92"/>
      <c r="WTZ1" s="92"/>
      <c r="WUA1" s="92"/>
      <c r="WUB1" s="92"/>
      <c r="WUC1" s="92"/>
      <c r="WUD1" s="92"/>
      <c r="WUE1" s="92"/>
      <c r="WUF1" s="92"/>
      <c r="WUG1" s="92"/>
      <c r="WUH1" s="92"/>
      <c r="WUI1" s="92"/>
      <c r="WUJ1" s="92"/>
      <c r="WUK1" s="92"/>
      <c r="WUL1" s="92"/>
      <c r="WUM1" s="92"/>
      <c r="WUN1" s="92"/>
      <c r="WUO1" s="92"/>
      <c r="WUP1" s="92"/>
      <c r="WUQ1" s="92"/>
      <c r="WUR1" s="92"/>
      <c r="WUS1" s="92"/>
      <c r="WUT1" s="92"/>
      <c r="WUU1" s="92"/>
      <c r="WUV1" s="92"/>
      <c r="WUW1" s="92"/>
      <c r="WUX1" s="92"/>
      <c r="WUY1" s="92"/>
      <c r="WUZ1" s="92"/>
      <c r="WVA1" s="92"/>
      <c r="WVB1" s="92"/>
      <c r="WVC1" s="92"/>
      <c r="WVD1" s="92"/>
      <c r="WVE1" s="92"/>
      <c r="WVF1" s="92"/>
      <c r="WVG1" s="92"/>
      <c r="WVH1" s="92"/>
      <c r="WVI1" s="92"/>
      <c r="WVJ1" s="92"/>
      <c r="WVK1" s="92"/>
      <c r="WVL1" s="92"/>
      <c r="WVM1" s="92"/>
      <c r="WVN1" s="92"/>
      <c r="WVO1" s="92"/>
      <c r="WVP1" s="92"/>
      <c r="WVQ1" s="92"/>
      <c r="WVR1" s="92"/>
      <c r="WVS1" s="92"/>
      <c r="WVT1" s="92"/>
      <c r="WVU1" s="92"/>
      <c r="WVV1" s="92"/>
      <c r="WVW1" s="92"/>
      <c r="WVX1" s="92"/>
      <c r="WVY1" s="92"/>
      <c r="WVZ1" s="92"/>
      <c r="WWA1" s="92"/>
      <c r="WWB1" s="92"/>
      <c r="WWC1" s="92"/>
      <c r="WWD1" s="92"/>
      <c r="WWE1" s="92"/>
      <c r="WWF1" s="92"/>
      <c r="WWG1" s="92"/>
      <c r="WWH1" s="92"/>
      <c r="WWI1" s="92"/>
      <c r="WWJ1" s="92"/>
      <c r="WWK1" s="92"/>
      <c r="WWL1" s="92"/>
      <c r="WWM1" s="92"/>
      <c r="WWN1" s="92"/>
      <c r="WWO1" s="92"/>
      <c r="WWP1" s="92"/>
      <c r="WWQ1" s="92"/>
      <c r="WWR1" s="92"/>
      <c r="WWS1" s="92"/>
      <c r="WWT1" s="92"/>
      <c r="WWU1" s="92"/>
      <c r="WWV1" s="92"/>
      <c r="WWW1" s="92"/>
      <c r="WWX1" s="92"/>
      <c r="WWY1" s="92"/>
      <c r="WWZ1" s="92"/>
      <c r="WXA1" s="92"/>
      <c r="WXB1" s="92"/>
      <c r="WXC1" s="92"/>
      <c r="WXD1" s="92"/>
      <c r="WXE1" s="92"/>
      <c r="WXF1" s="92"/>
      <c r="WXG1" s="92"/>
      <c r="WXH1" s="92"/>
      <c r="WXI1" s="92"/>
      <c r="WXJ1" s="92"/>
      <c r="WXK1" s="92"/>
      <c r="WXL1" s="92"/>
      <c r="WXM1" s="92"/>
      <c r="WXN1" s="92"/>
      <c r="WXO1" s="92"/>
      <c r="WXP1" s="92"/>
      <c r="WXQ1" s="92"/>
      <c r="WXR1" s="92"/>
      <c r="WXS1" s="92"/>
      <c r="WXT1" s="92"/>
      <c r="WXU1" s="92"/>
      <c r="WXV1" s="92"/>
      <c r="WXW1" s="92"/>
      <c r="WXX1" s="92"/>
      <c r="WXY1" s="92"/>
      <c r="WXZ1" s="92"/>
      <c r="WYA1" s="92"/>
      <c r="WYB1" s="92"/>
      <c r="WYC1" s="92"/>
      <c r="WYD1" s="92"/>
      <c r="WYE1" s="92"/>
      <c r="WYF1" s="92"/>
      <c r="WYG1" s="92"/>
      <c r="WYH1" s="92"/>
      <c r="WYI1" s="92"/>
      <c r="WYJ1" s="92"/>
      <c r="WYK1" s="92"/>
      <c r="WYL1" s="92"/>
      <c r="WYM1" s="92"/>
      <c r="WYN1" s="92"/>
      <c r="WYO1" s="92"/>
      <c r="WYP1" s="92"/>
      <c r="WYQ1" s="92"/>
      <c r="WYR1" s="92"/>
      <c r="WYS1" s="92"/>
      <c r="WYT1" s="92"/>
      <c r="WYU1" s="92"/>
      <c r="WYV1" s="92"/>
      <c r="WYW1" s="92"/>
      <c r="WYX1" s="92"/>
      <c r="WYY1" s="92"/>
      <c r="WYZ1" s="92"/>
      <c r="WZA1" s="92"/>
      <c r="WZB1" s="92"/>
      <c r="WZC1" s="92"/>
      <c r="WZD1" s="92"/>
      <c r="WZE1" s="92"/>
      <c r="WZF1" s="92"/>
      <c r="WZG1" s="92"/>
      <c r="WZH1" s="92"/>
      <c r="WZI1" s="92"/>
      <c r="WZJ1" s="92"/>
      <c r="WZK1" s="92"/>
      <c r="WZL1" s="92"/>
      <c r="WZM1" s="92"/>
      <c r="WZN1" s="92"/>
      <c r="WZO1" s="92"/>
      <c r="WZP1" s="92"/>
      <c r="WZQ1" s="92"/>
      <c r="WZR1" s="92"/>
      <c r="WZS1" s="92"/>
      <c r="WZT1" s="92"/>
      <c r="WZU1" s="92"/>
      <c r="WZV1" s="92"/>
      <c r="WZW1" s="92"/>
      <c r="WZX1" s="92"/>
      <c r="WZY1" s="92"/>
      <c r="WZZ1" s="92"/>
      <c r="XAA1" s="92"/>
      <c r="XAB1" s="92"/>
      <c r="XAC1" s="92"/>
      <c r="XAD1" s="92"/>
      <c r="XAE1" s="92"/>
      <c r="XAF1" s="92"/>
      <c r="XAG1" s="92"/>
      <c r="XAH1" s="92"/>
      <c r="XAI1" s="92"/>
      <c r="XAJ1" s="92"/>
      <c r="XAK1" s="92"/>
      <c r="XAL1" s="92"/>
      <c r="XAM1" s="92"/>
      <c r="XAN1" s="92"/>
      <c r="XAO1" s="92"/>
      <c r="XAP1" s="92"/>
      <c r="XAQ1" s="92"/>
      <c r="XAR1" s="92"/>
      <c r="XAS1" s="92"/>
      <c r="XAT1" s="92"/>
      <c r="XAU1" s="92"/>
      <c r="XAV1" s="92"/>
      <c r="XAW1" s="92"/>
      <c r="XAX1" s="92"/>
      <c r="XAY1" s="92"/>
      <c r="XAZ1" s="92"/>
      <c r="XBA1" s="92"/>
      <c r="XBB1" s="92"/>
      <c r="XBC1" s="92"/>
      <c r="XBD1" s="92"/>
      <c r="XBE1" s="92"/>
      <c r="XBF1" s="92"/>
      <c r="XBG1" s="92"/>
      <c r="XBH1" s="92"/>
      <c r="XBI1" s="92"/>
      <c r="XBJ1" s="92"/>
      <c r="XBK1" s="92"/>
      <c r="XBL1" s="92"/>
      <c r="XBM1" s="92"/>
      <c r="XBN1" s="92"/>
      <c r="XBO1" s="92"/>
      <c r="XBP1" s="92"/>
      <c r="XBQ1" s="92"/>
      <c r="XBR1" s="92"/>
      <c r="XBS1" s="92"/>
      <c r="XBT1" s="92"/>
      <c r="XBU1" s="92"/>
      <c r="XBV1" s="92"/>
      <c r="XBW1" s="92"/>
      <c r="XBX1" s="92"/>
      <c r="XBY1" s="92"/>
      <c r="XBZ1" s="92"/>
      <c r="XCA1" s="92"/>
      <c r="XCB1" s="92"/>
      <c r="XCC1" s="92"/>
      <c r="XCD1" s="92"/>
      <c r="XCE1" s="92"/>
      <c r="XCF1" s="92"/>
      <c r="XCG1" s="92"/>
      <c r="XCH1" s="92"/>
      <c r="XCI1" s="92"/>
      <c r="XCJ1" s="92"/>
      <c r="XCK1" s="92"/>
      <c r="XCL1" s="92"/>
      <c r="XCM1" s="92"/>
      <c r="XCN1" s="92"/>
      <c r="XCO1" s="92"/>
      <c r="XCP1" s="92"/>
      <c r="XCQ1" s="92"/>
      <c r="XCR1" s="92"/>
      <c r="XCS1" s="92"/>
      <c r="XCT1" s="92"/>
      <c r="XCU1" s="92"/>
      <c r="XCV1" s="92"/>
      <c r="XCW1" s="92"/>
      <c r="XCX1" s="92"/>
      <c r="XCY1" s="92"/>
      <c r="XCZ1" s="92"/>
      <c r="XDA1" s="92"/>
      <c r="XDB1" s="92"/>
      <c r="XDC1" s="92"/>
      <c r="XDD1" s="92"/>
      <c r="XDE1" s="92"/>
      <c r="XDF1" s="92"/>
      <c r="XDG1" s="92"/>
      <c r="XDH1" s="92"/>
      <c r="XDI1" s="92"/>
      <c r="XDJ1" s="92"/>
      <c r="XDK1" s="92"/>
      <c r="XDL1" s="92"/>
      <c r="XDM1" s="92"/>
      <c r="XDN1" s="92"/>
      <c r="XDO1" s="92"/>
      <c r="XDP1" s="92"/>
      <c r="XDQ1" s="92"/>
      <c r="XDR1" s="92"/>
      <c r="XDS1" s="92"/>
      <c r="XDT1" s="92"/>
      <c r="XDU1" s="92"/>
      <c r="XDV1" s="92"/>
      <c r="XDW1" s="92"/>
      <c r="XDX1" s="92"/>
      <c r="XDY1" s="92"/>
      <c r="XDZ1" s="92"/>
      <c r="XEA1" s="92"/>
      <c r="XEB1" s="92"/>
      <c r="XEC1" s="92"/>
      <c r="XED1" s="92"/>
      <c r="XEE1" s="92"/>
      <c r="XEF1" s="92"/>
      <c r="XEG1" s="92"/>
      <c r="XEH1" s="92"/>
      <c r="XEI1" s="92"/>
      <c r="XEJ1" s="92"/>
      <c r="XEK1" s="92"/>
      <c r="XEL1" s="92"/>
      <c r="XEM1" s="92"/>
    </row>
    <row r="2" spans="1:16367" s="94" customFormat="1" ht="30" customHeight="1" x14ac:dyDescent="0.35">
      <c r="A2" s="104" t="s">
        <v>2479</v>
      </c>
      <c r="B2" s="98" t="s">
        <v>2480</v>
      </c>
      <c r="C2" s="95">
        <v>44043</v>
      </c>
      <c r="D2" s="96">
        <v>44061</v>
      </c>
      <c r="E2" s="93" t="s">
        <v>2481</v>
      </c>
      <c r="F2" s="113" t="s">
        <v>2481</v>
      </c>
      <c r="G2" s="97" t="s">
        <v>117</v>
      </c>
      <c r="H2" s="97" t="s">
        <v>1760</v>
      </c>
      <c r="I2" s="98" t="s">
        <v>2482</v>
      </c>
      <c r="J2" s="93" t="s">
        <v>2120</v>
      </c>
      <c r="K2" s="93">
        <v>2020</v>
      </c>
      <c r="L2" s="97" t="s">
        <v>1757</v>
      </c>
      <c r="M2" s="93" t="s">
        <v>2483</v>
      </c>
      <c r="N2" s="97" t="s">
        <v>2238</v>
      </c>
      <c r="O2" s="93" t="s">
        <v>237</v>
      </c>
      <c r="P2" s="93" t="s">
        <v>238</v>
      </c>
      <c r="Q2" s="93" t="s">
        <v>238</v>
      </c>
      <c r="R2" s="100" t="s">
        <v>237</v>
      </c>
      <c r="S2" s="98" t="s">
        <v>105</v>
      </c>
      <c r="T2" s="93" t="s">
        <v>2484</v>
      </c>
      <c r="U2" s="93" t="s">
        <v>237</v>
      </c>
      <c r="V2" s="93" t="s">
        <v>237</v>
      </c>
      <c r="W2" s="98" t="s">
        <v>238</v>
      </c>
      <c r="X2" s="93" t="s">
        <v>237</v>
      </c>
      <c r="Y2" s="93" t="s">
        <v>237</v>
      </c>
      <c r="Z2" s="93" t="s">
        <v>238</v>
      </c>
      <c r="AA2" s="98" t="s">
        <v>238</v>
      </c>
      <c r="AB2" s="98" t="s">
        <v>238</v>
      </c>
      <c r="AC2" s="98" t="s">
        <v>238</v>
      </c>
      <c r="AD2" s="98" t="s">
        <v>238</v>
      </c>
      <c r="AE2" s="98" t="s">
        <v>238</v>
      </c>
      <c r="AF2" s="98" t="s">
        <v>238</v>
      </c>
      <c r="AG2" s="98" t="s">
        <v>237</v>
      </c>
      <c r="AH2" s="98" t="s">
        <v>238</v>
      </c>
      <c r="AI2" s="98" t="s">
        <v>238</v>
      </c>
      <c r="AJ2" s="98" t="s">
        <v>238</v>
      </c>
    </row>
    <row r="3" spans="1:16367" s="94" customFormat="1" ht="30" customHeight="1" x14ac:dyDescent="0.35">
      <c r="A3" s="104" t="s">
        <v>2521</v>
      </c>
      <c r="B3" s="98" t="s">
        <v>2522</v>
      </c>
      <c r="C3" s="95">
        <v>44059</v>
      </c>
      <c r="D3" s="96">
        <v>44061</v>
      </c>
      <c r="E3" s="93" t="s">
        <v>2523</v>
      </c>
      <c r="F3" s="113" t="s">
        <v>2523</v>
      </c>
      <c r="G3" s="97" t="s">
        <v>2524</v>
      </c>
      <c r="H3" s="97" t="s">
        <v>1760</v>
      </c>
      <c r="I3" s="98" t="s">
        <v>2525</v>
      </c>
      <c r="J3" s="93" t="s">
        <v>1761</v>
      </c>
      <c r="K3" s="93">
        <v>2020</v>
      </c>
      <c r="L3" s="97" t="s">
        <v>1757</v>
      </c>
      <c r="M3" s="93" t="s">
        <v>2526</v>
      </c>
      <c r="N3" s="97" t="s">
        <v>2238</v>
      </c>
      <c r="O3" s="93" t="s">
        <v>237</v>
      </c>
      <c r="P3" s="93" t="s">
        <v>238</v>
      </c>
      <c r="Q3" s="93" t="s">
        <v>237</v>
      </c>
      <c r="R3" s="100" t="s">
        <v>237</v>
      </c>
      <c r="S3" s="98" t="s">
        <v>3517</v>
      </c>
      <c r="T3" s="93" t="s">
        <v>2527</v>
      </c>
      <c r="U3" s="93" t="s">
        <v>237</v>
      </c>
      <c r="V3" s="93" t="s">
        <v>237</v>
      </c>
      <c r="W3" s="98" t="s">
        <v>237</v>
      </c>
      <c r="X3" s="93" t="s">
        <v>237</v>
      </c>
      <c r="Y3" s="93" t="s">
        <v>238</v>
      </c>
      <c r="Z3" s="93" t="s">
        <v>238</v>
      </c>
      <c r="AA3" s="98" t="s">
        <v>238</v>
      </c>
      <c r="AB3" s="98" t="s">
        <v>238</v>
      </c>
      <c r="AC3" s="98" t="s">
        <v>238</v>
      </c>
      <c r="AD3" s="98" t="s">
        <v>238</v>
      </c>
      <c r="AE3" s="98" t="s">
        <v>237</v>
      </c>
      <c r="AF3" s="98" t="s">
        <v>238</v>
      </c>
      <c r="AG3" s="98" t="s">
        <v>238</v>
      </c>
      <c r="AH3" s="98" t="s">
        <v>238</v>
      </c>
      <c r="AI3" s="98" t="s">
        <v>238</v>
      </c>
      <c r="AJ3" s="98" t="s">
        <v>238</v>
      </c>
    </row>
    <row r="4" spans="1:16367" s="94" customFormat="1" ht="30" customHeight="1" x14ac:dyDescent="0.35">
      <c r="A4" s="104" t="s">
        <v>2582</v>
      </c>
      <c r="B4" s="98" t="s">
        <v>2583</v>
      </c>
      <c r="C4" s="95">
        <v>44036</v>
      </c>
      <c r="D4" s="96">
        <v>44058</v>
      </c>
      <c r="E4" s="93" t="s">
        <v>2584</v>
      </c>
      <c r="F4" s="113" t="s">
        <v>2584</v>
      </c>
      <c r="G4" s="97" t="s">
        <v>2269</v>
      </c>
      <c r="H4" s="97" t="s">
        <v>2371</v>
      </c>
      <c r="I4" s="98" t="s">
        <v>2585</v>
      </c>
      <c r="J4" s="93" t="s">
        <v>2372</v>
      </c>
      <c r="K4" s="93">
        <v>2020</v>
      </c>
      <c r="L4" s="97" t="s">
        <v>1757</v>
      </c>
      <c r="M4" s="93" t="s">
        <v>2586</v>
      </c>
      <c r="N4" s="97" t="s">
        <v>2238</v>
      </c>
      <c r="O4" s="93" t="s">
        <v>237</v>
      </c>
      <c r="P4" s="93" t="s">
        <v>238</v>
      </c>
      <c r="Q4" s="93" t="s">
        <v>238</v>
      </c>
      <c r="R4" s="100" t="s">
        <v>237</v>
      </c>
      <c r="S4" s="98" t="s">
        <v>101</v>
      </c>
      <c r="T4" s="93" t="s">
        <v>1865</v>
      </c>
      <c r="U4" s="93" t="s">
        <v>238</v>
      </c>
      <c r="V4" s="93" t="s">
        <v>238</v>
      </c>
      <c r="W4" s="98" t="s">
        <v>238</v>
      </c>
      <c r="X4" s="93" t="s">
        <v>238</v>
      </c>
      <c r="Y4" s="93" t="s">
        <v>238</v>
      </c>
      <c r="Z4" s="93" t="s">
        <v>238</v>
      </c>
      <c r="AA4" s="98" t="s">
        <v>238</v>
      </c>
      <c r="AB4" s="98" t="s">
        <v>238</v>
      </c>
      <c r="AC4" s="98" t="s">
        <v>238</v>
      </c>
      <c r="AD4" s="98" t="s">
        <v>238</v>
      </c>
      <c r="AE4" s="98" t="s">
        <v>238</v>
      </c>
      <c r="AF4" s="98" t="s">
        <v>238</v>
      </c>
      <c r="AG4" s="98" t="s">
        <v>238</v>
      </c>
      <c r="AH4" s="98" t="s">
        <v>238</v>
      </c>
      <c r="AI4" s="98" t="s">
        <v>238</v>
      </c>
      <c r="AJ4" s="98" t="s">
        <v>238</v>
      </c>
    </row>
    <row r="5" spans="1:16367" s="94" customFormat="1" ht="30" customHeight="1" x14ac:dyDescent="0.35">
      <c r="A5" s="104" t="s">
        <v>2688</v>
      </c>
      <c r="B5" s="98" t="s">
        <v>1762</v>
      </c>
      <c r="C5" s="95">
        <v>43970</v>
      </c>
      <c r="D5" s="96" t="s">
        <v>3511</v>
      </c>
      <c r="E5" s="93" t="s">
        <v>2689</v>
      </c>
      <c r="F5" s="113" t="s">
        <v>2689</v>
      </c>
      <c r="G5" s="97" t="s">
        <v>755</v>
      </c>
      <c r="H5" s="97" t="s">
        <v>102</v>
      </c>
      <c r="I5" s="98" t="s">
        <v>2690</v>
      </c>
      <c r="J5" s="93" t="s">
        <v>3513</v>
      </c>
      <c r="K5" s="93">
        <v>2020</v>
      </c>
      <c r="L5" s="97" t="s">
        <v>3514</v>
      </c>
      <c r="M5" s="93" t="s">
        <v>3516</v>
      </c>
      <c r="N5" s="97" t="s">
        <v>2238</v>
      </c>
      <c r="O5" s="93" t="s">
        <v>237</v>
      </c>
      <c r="P5" s="93" t="s">
        <v>238</v>
      </c>
      <c r="Q5" s="93" t="s">
        <v>237</v>
      </c>
      <c r="R5" s="100" t="s">
        <v>237</v>
      </c>
      <c r="S5" s="98" t="s">
        <v>101</v>
      </c>
      <c r="T5" s="93" t="s">
        <v>1865</v>
      </c>
      <c r="U5" s="93" t="s">
        <v>238</v>
      </c>
      <c r="V5" s="93" t="s">
        <v>238</v>
      </c>
      <c r="W5" s="98" t="s">
        <v>238</v>
      </c>
      <c r="X5" s="93" t="s">
        <v>237</v>
      </c>
      <c r="Y5" s="93" t="s">
        <v>238</v>
      </c>
      <c r="Z5" s="93" t="s">
        <v>238</v>
      </c>
      <c r="AA5" s="98" t="s">
        <v>238</v>
      </c>
      <c r="AB5" s="98" t="s">
        <v>238</v>
      </c>
      <c r="AC5" s="98" t="s">
        <v>238</v>
      </c>
      <c r="AD5" s="98" t="s">
        <v>238</v>
      </c>
      <c r="AE5" s="98" t="s">
        <v>237</v>
      </c>
      <c r="AF5" s="98" t="s">
        <v>238</v>
      </c>
      <c r="AG5" s="98" t="s">
        <v>237</v>
      </c>
      <c r="AH5" s="98" t="s">
        <v>237</v>
      </c>
      <c r="AI5" s="98"/>
      <c r="AJ5" s="98" t="s">
        <v>238</v>
      </c>
    </row>
    <row r="6" spans="1:16367" s="94" customFormat="1" ht="30" customHeight="1" x14ac:dyDescent="0.35">
      <c r="A6" s="104" t="s">
        <v>2728</v>
      </c>
      <c r="B6" s="98" t="s">
        <v>2729</v>
      </c>
      <c r="C6" s="95">
        <v>44007</v>
      </c>
      <c r="D6" s="96" t="s">
        <v>3511</v>
      </c>
      <c r="E6" s="93" t="s">
        <v>2730</v>
      </c>
      <c r="F6" s="113" t="s">
        <v>2730</v>
      </c>
      <c r="G6" s="97" t="s">
        <v>755</v>
      </c>
      <c r="H6" s="97" t="s">
        <v>109</v>
      </c>
      <c r="I6" s="98" t="s">
        <v>2731</v>
      </c>
      <c r="J6" s="93" t="s">
        <v>2732</v>
      </c>
      <c r="K6" s="93">
        <v>2020</v>
      </c>
      <c r="L6" s="97" t="s">
        <v>1757</v>
      </c>
      <c r="M6" s="93" t="s">
        <v>2733</v>
      </c>
      <c r="N6" s="97" t="s">
        <v>2238</v>
      </c>
      <c r="O6" s="93" t="s">
        <v>238</v>
      </c>
      <c r="P6" s="93" t="s">
        <v>238</v>
      </c>
      <c r="Q6" s="93" t="s">
        <v>238</v>
      </c>
      <c r="R6" s="100" t="s">
        <v>237</v>
      </c>
      <c r="S6" s="98" t="s">
        <v>101</v>
      </c>
      <c r="T6" s="93" t="s">
        <v>1865</v>
      </c>
      <c r="U6" s="93" t="s">
        <v>238</v>
      </c>
      <c r="V6" s="93" t="s">
        <v>238</v>
      </c>
      <c r="W6" s="98" t="s">
        <v>238</v>
      </c>
      <c r="X6" s="93" t="s">
        <v>238</v>
      </c>
      <c r="Y6" s="93" t="s">
        <v>238</v>
      </c>
      <c r="Z6" s="93" t="s">
        <v>238</v>
      </c>
      <c r="AA6" s="98" t="s">
        <v>238</v>
      </c>
      <c r="AB6" s="98" t="s">
        <v>238</v>
      </c>
      <c r="AC6" s="98" t="s">
        <v>238</v>
      </c>
      <c r="AD6" s="98" t="s">
        <v>238</v>
      </c>
      <c r="AE6" s="98" t="s">
        <v>238</v>
      </c>
      <c r="AF6" s="98" t="s">
        <v>238</v>
      </c>
      <c r="AG6" s="98" t="s">
        <v>238</v>
      </c>
      <c r="AH6" s="98" t="s">
        <v>237</v>
      </c>
      <c r="AI6" s="98"/>
      <c r="AJ6" s="98" t="s">
        <v>238</v>
      </c>
    </row>
    <row r="7" spans="1:16367" s="94" customFormat="1" ht="30" customHeight="1" x14ac:dyDescent="0.35">
      <c r="A7" s="104" t="s">
        <v>2755</v>
      </c>
      <c r="B7" s="98" t="s">
        <v>2756</v>
      </c>
      <c r="C7" s="95" t="s">
        <v>2530</v>
      </c>
      <c r="D7" s="96" t="s">
        <v>3511</v>
      </c>
      <c r="E7" s="93" t="s">
        <v>2757</v>
      </c>
      <c r="F7" s="113" t="s">
        <v>2757</v>
      </c>
      <c r="G7" s="97" t="s">
        <v>2758</v>
      </c>
      <c r="H7" s="97" t="s">
        <v>109</v>
      </c>
      <c r="I7" s="98" t="s">
        <v>2759</v>
      </c>
      <c r="J7" s="93" t="s">
        <v>2760</v>
      </c>
      <c r="K7" s="93">
        <v>2020</v>
      </c>
      <c r="L7" s="97" t="s">
        <v>1757</v>
      </c>
      <c r="M7" s="93" t="s">
        <v>3516</v>
      </c>
      <c r="N7" s="97" t="s">
        <v>2238</v>
      </c>
      <c r="O7" s="93" t="s">
        <v>238</v>
      </c>
      <c r="P7" s="93" t="s">
        <v>238</v>
      </c>
      <c r="Q7" s="93" t="s">
        <v>238</v>
      </c>
      <c r="R7" s="100" t="s">
        <v>237</v>
      </c>
      <c r="S7" s="98" t="s">
        <v>39</v>
      </c>
      <c r="T7" s="93" t="s">
        <v>1865</v>
      </c>
      <c r="U7" s="93" t="s">
        <v>238</v>
      </c>
      <c r="V7" s="93" t="s">
        <v>238</v>
      </c>
      <c r="W7" s="98" t="s">
        <v>238</v>
      </c>
      <c r="X7" s="93" t="s">
        <v>238</v>
      </c>
      <c r="Y7" s="93" t="s">
        <v>238</v>
      </c>
      <c r="Z7" s="93" t="s">
        <v>238</v>
      </c>
      <c r="AA7" s="98" t="s">
        <v>238</v>
      </c>
      <c r="AB7" s="98" t="s">
        <v>238</v>
      </c>
      <c r="AC7" s="98" t="s">
        <v>238</v>
      </c>
      <c r="AD7" s="98" t="s">
        <v>238</v>
      </c>
      <c r="AE7" s="98" t="s">
        <v>238</v>
      </c>
      <c r="AF7" s="98" t="s">
        <v>238</v>
      </c>
      <c r="AG7" s="98" t="s">
        <v>238</v>
      </c>
      <c r="AH7" s="98" t="s">
        <v>237</v>
      </c>
      <c r="AI7" s="98"/>
      <c r="AJ7" s="98" t="s">
        <v>238</v>
      </c>
    </row>
    <row r="8" spans="1:16367" s="94" customFormat="1" ht="30" customHeight="1" x14ac:dyDescent="0.35">
      <c r="A8" s="104" t="s">
        <v>2764</v>
      </c>
      <c r="B8" s="98" t="s">
        <v>2765</v>
      </c>
      <c r="C8" s="95">
        <v>44009</v>
      </c>
      <c r="D8" s="96" t="s">
        <v>3511</v>
      </c>
      <c r="E8" s="93" t="s">
        <v>2766</v>
      </c>
      <c r="F8" s="113" t="s">
        <v>2766</v>
      </c>
      <c r="G8" s="97" t="s">
        <v>755</v>
      </c>
      <c r="H8" s="97" t="s">
        <v>109</v>
      </c>
      <c r="I8" s="98" t="s">
        <v>2767</v>
      </c>
      <c r="J8" s="93" t="s">
        <v>2768</v>
      </c>
      <c r="K8" s="93">
        <v>2020</v>
      </c>
      <c r="L8" s="97" t="s">
        <v>1757</v>
      </c>
      <c r="M8" s="93" t="s">
        <v>2769</v>
      </c>
      <c r="N8" s="97" t="s">
        <v>2238</v>
      </c>
      <c r="O8" s="93" t="s">
        <v>238</v>
      </c>
      <c r="P8" s="93" t="s">
        <v>238</v>
      </c>
      <c r="Q8" s="93" t="s">
        <v>238</v>
      </c>
      <c r="R8" s="100" t="s">
        <v>237</v>
      </c>
      <c r="S8" s="98" t="s">
        <v>101</v>
      </c>
      <c r="T8" s="93" t="s">
        <v>1865</v>
      </c>
      <c r="U8" s="93" t="s">
        <v>238</v>
      </c>
      <c r="V8" s="93" t="s">
        <v>238</v>
      </c>
      <c r="W8" s="98" t="s">
        <v>238</v>
      </c>
      <c r="X8" s="93" t="s">
        <v>238</v>
      </c>
      <c r="Y8" s="93" t="s">
        <v>238</v>
      </c>
      <c r="Z8" s="93" t="s">
        <v>238</v>
      </c>
      <c r="AA8" s="98" t="s">
        <v>238</v>
      </c>
      <c r="AB8" s="98" t="s">
        <v>238</v>
      </c>
      <c r="AC8" s="98" t="s">
        <v>238</v>
      </c>
      <c r="AD8" s="98" t="s">
        <v>238</v>
      </c>
      <c r="AE8" s="98" t="s">
        <v>238</v>
      </c>
      <c r="AF8" s="98" t="s">
        <v>238</v>
      </c>
      <c r="AG8" s="98" t="s">
        <v>238</v>
      </c>
      <c r="AH8" s="98" t="s">
        <v>237</v>
      </c>
      <c r="AI8" s="98"/>
      <c r="AJ8" s="98" t="s">
        <v>238</v>
      </c>
    </row>
    <row r="9" spans="1:16367" s="94" customFormat="1" ht="30" customHeight="1" x14ac:dyDescent="0.35">
      <c r="A9" s="104" t="s">
        <v>2837</v>
      </c>
      <c r="B9" s="98" t="s">
        <v>2838</v>
      </c>
      <c r="C9" s="95">
        <v>43981</v>
      </c>
      <c r="D9" s="96" t="s">
        <v>3511</v>
      </c>
      <c r="E9" s="93" t="s">
        <v>2839</v>
      </c>
      <c r="F9" s="113" t="s">
        <v>2839</v>
      </c>
      <c r="G9" s="97" t="s">
        <v>112</v>
      </c>
      <c r="H9" s="97" t="s">
        <v>102</v>
      </c>
      <c r="I9" s="98" t="s">
        <v>2840</v>
      </c>
      <c r="J9" s="93" t="s">
        <v>2841</v>
      </c>
      <c r="K9" s="93">
        <v>2020</v>
      </c>
      <c r="L9" s="97" t="s">
        <v>1757</v>
      </c>
      <c r="M9" s="93" t="s">
        <v>2842</v>
      </c>
      <c r="N9" s="97" t="s">
        <v>2238</v>
      </c>
      <c r="O9" s="93" t="s">
        <v>238</v>
      </c>
      <c r="P9" s="93" t="s">
        <v>238</v>
      </c>
      <c r="Q9" s="93" t="s">
        <v>238</v>
      </c>
      <c r="R9" s="100" t="s">
        <v>237</v>
      </c>
      <c r="S9" s="98" t="s">
        <v>39</v>
      </c>
      <c r="T9" s="93" t="s">
        <v>1865</v>
      </c>
      <c r="U9" s="93" t="s">
        <v>238</v>
      </c>
      <c r="V9" s="93" t="s">
        <v>238</v>
      </c>
      <c r="W9" s="98" t="s">
        <v>238</v>
      </c>
      <c r="X9" s="93" t="s">
        <v>238</v>
      </c>
      <c r="Y9" s="93" t="s">
        <v>238</v>
      </c>
      <c r="Z9" s="93" t="s">
        <v>238</v>
      </c>
      <c r="AA9" s="98" t="s">
        <v>238</v>
      </c>
      <c r="AB9" s="98" t="s">
        <v>238</v>
      </c>
      <c r="AC9" s="98" t="s">
        <v>238</v>
      </c>
      <c r="AD9" s="98" t="s">
        <v>238</v>
      </c>
      <c r="AE9" s="98" t="s">
        <v>238</v>
      </c>
      <c r="AF9" s="98" t="s">
        <v>238</v>
      </c>
      <c r="AG9" s="98" t="s">
        <v>237</v>
      </c>
      <c r="AH9" s="98" t="s">
        <v>237</v>
      </c>
      <c r="AI9" s="98"/>
      <c r="AJ9" s="98" t="s">
        <v>238</v>
      </c>
    </row>
    <row r="10" spans="1:16367" s="94" customFormat="1" ht="30" customHeight="1" x14ac:dyDescent="0.35">
      <c r="A10" s="104" t="s">
        <v>2843</v>
      </c>
      <c r="B10" s="98" t="s">
        <v>2844</v>
      </c>
      <c r="C10" s="95">
        <v>43972</v>
      </c>
      <c r="D10" s="96" t="s">
        <v>3511</v>
      </c>
      <c r="E10" s="93" t="s">
        <v>2845</v>
      </c>
      <c r="F10" s="113" t="s">
        <v>2845</v>
      </c>
      <c r="G10" s="97" t="s">
        <v>112</v>
      </c>
      <c r="H10" s="97" t="s">
        <v>109</v>
      </c>
      <c r="I10" s="98" t="s">
        <v>2846</v>
      </c>
      <c r="J10" s="93" t="s">
        <v>2847</v>
      </c>
      <c r="K10" s="93">
        <v>2020</v>
      </c>
      <c r="L10" s="97" t="s">
        <v>1757</v>
      </c>
      <c r="M10" s="93" t="s">
        <v>3516</v>
      </c>
      <c r="N10" s="97" t="s">
        <v>2238</v>
      </c>
      <c r="O10" s="93" t="s">
        <v>238</v>
      </c>
      <c r="P10" s="93" t="s">
        <v>238</v>
      </c>
      <c r="Q10" s="93" t="s">
        <v>238</v>
      </c>
      <c r="R10" s="100" t="s">
        <v>237</v>
      </c>
      <c r="S10" s="98" t="s">
        <v>39</v>
      </c>
      <c r="T10" s="93" t="s">
        <v>1865</v>
      </c>
      <c r="U10" s="93" t="s">
        <v>238</v>
      </c>
      <c r="V10" s="93" t="s">
        <v>238</v>
      </c>
      <c r="W10" s="98" t="s">
        <v>238</v>
      </c>
      <c r="X10" s="93" t="s">
        <v>238</v>
      </c>
      <c r="Y10" s="93" t="s">
        <v>238</v>
      </c>
      <c r="Z10" s="93" t="s">
        <v>238</v>
      </c>
      <c r="AA10" s="98" t="s">
        <v>238</v>
      </c>
      <c r="AB10" s="98" t="s">
        <v>238</v>
      </c>
      <c r="AC10" s="98" t="s">
        <v>238</v>
      </c>
      <c r="AD10" s="98" t="s">
        <v>238</v>
      </c>
      <c r="AE10" s="98" t="s">
        <v>238</v>
      </c>
      <c r="AF10" s="98" t="s">
        <v>238</v>
      </c>
      <c r="AG10" s="98" t="s">
        <v>238</v>
      </c>
      <c r="AH10" s="98" t="s">
        <v>237</v>
      </c>
      <c r="AI10" s="98"/>
      <c r="AJ10" s="98" t="s">
        <v>238</v>
      </c>
    </row>
    <row r="11" spans="1:16367" s="94" customFormat="1" ht="30" customHeight="1" x14ac:dyDescent="0.35">
      <c r="A11" s="104" t="s">
        <v>2848</v>
      </c>
      <c r="B11" s="98" t="s">
        <v>1762</v>
      </c>
      <c r="C11" s="95">
        <v>44049</v>
      </c>
      <c r="D11" s="96">
        <v>44062</v>
      </c>
      <c r="E11" s="93" t="s">
        <v>2849</v>
      </c>
      <c r="F11" s="113" t="s">
        <v>2849</v>
      </c>
      <c r="G11" s="97" t="s">
        <v>117</v>
      </c>
      <c r="H11" s="97" t="s">
        <v>104</v>
      </c>
      <c r="I11" s="98" t="s">
        <v>2850</v>
      </c>
      <c r="J11" s="93" t="s">
        <v>2851</v>
      </c>
      <c r="K11" s="93">
        <v>2020</v>
      </c>
      <c r="L11" s="97" t="s">
        <v>1757</v>
      </c>
      <c r="M11" s="93" t="s">
        <v>2852</v>
      </c>
      <c r="N11" s="97" t="s">
        <v>2238</v>
      </c>
      <c r="O11" s="93" t="s">
        <v>238</v>
      </c>
      <c r="P11" s="93" t="s">
        <v>237</v>
      </c>
      <c r="Q11" s="93" t="s">
        <v>238</v>
      </c>
      <c r="R11" s="100" t="s">
        <v>237</v>
      </c>
      <c r="S11" s="98" t="s">
        <v>105</v>
      </c>
      <c r="T11" s="93" t="s">
        <v>2853</v>
      </c>
      <c r="U11" s="93" t="s">
        <v>238</v>
      </c>
      <c r="V11" s="93" t="s">
        <v>238</v>
      </c>
      <c r="W11" s="98" t="s">
        <v>238</v>
      </c>
      <c r="X11" s="93" t="s">
        <v>238</v>
      </c>
      <c r="Y11" s="93" t="s">
        <v>238</v>
      </c>
      <c r="Z11" s="93" t="s">
        <v>238</v>
      </c>
      <c r="AA11" s="98" t="s">
        <v>238</v>
      </c>
      <c r="AB11" s="98" t="s">
        <v>238</v>
      </c>
      <c r="AC11" s="98" t="s">
        <v>238</v>
      </c>
      <c r="AD11" s="98" t="s">
        <v>238</v>
      </c>
      <c r="AE11" s="98" t="s">
        <v>238</v>
      </c>
      <c r="AF11" s="98" t="s">
        <v>238</v>
      </c>
      <c r="AG11" s="98" t="s">
        <v>238</v>
      </c>
      <c r="AH11" s="98" t="s">
        <v>237</v>
      </c>
      <c r="AI11" s="98" t="s">
        <v>238</v>
      </c>
      <c r="AJ11" s="98" t="s">
        <v>238</v>
      </c>
    </row>
    <row r="12" spans="1:16367" s="94" customFormat="1" ht="30" customHeight="1" x14ac:dyDescent="0.35">
      <c r="A12" s="104" t="s">
        <v>2961</v>
      </c>
      <c r="B12" s="98" t="s">
        <v>1762</v>
      </c>
      <c r="C12" s="95">
        <v>44053</v>
      </c>
      <c r="D12" s="96">
        <v>44057</v>
      </c>
      <c r="E12" s="93" t="s">
        <v>2962</v>
      </c>
      <c r="F12" s="113" t="s">
        <v>2962</v>
      </c>
      <c r="G12" s="97" t="s">
        <v>112</v>
      </c>
      <c r="H12" s="97" t="s">
        <v>109</v>
      </c>
      <c r="I12" s="98" t="s">
        <v>2963</v>
      </c>
      <c r="J12" s="93" t="s">
        <v>2964</v>
      </c>
      <c r="K12" s="93">
        <v>2020</v>
      </c>
      <c r="L12" s="97" t="s">
        <v>1757</v>
      </c>
      <c r="M12" s="93" t="s">
        <v>2965</v>
      </c>
      <c r="N12" s="97" t="s">
        <v>2238</v>
      </c>
      <c r="O12" s="93" t="s">
        <v>238</v>
      </c>
      <c r="P12" s="93" t="s">
        <v>237</v>
      </c>
      <c r="Q12" s="93" t="s">
        <v>238</v>
      </c>
      <c r="R12" s="100" t="s">
        <v>238</v>
      </c>
      <c r="S12" s="98" t="s">
        <v>39</v>
      </c>
      <c r="T12" s="93" t="s">
        <v>1865</v>
      </c>
      <c r="U12" s="93" t="s">
        <v>238</v>
      </c>
      <c r="V12" s="93" t="s">
        <v>238</v>
      </c>
      <c r="W12" s="98" t="s">
        <v>238</v>
      </c>
      <c r="X12" s="93" t="s">
        <v>238</v>
      </c>
      <c r="Y12" s="93" t="s">
        <v>238</v>
      </c>
      <c r="Z12" s="93" t="s">
        <v>238</v>
      </c>
      <c r="AA12" s="98" t="s">
        <v>238</v>
      </c>
      <c r="AB12" s="98" t="s">
        <v>238</v>
      </c>
      <c r="AC12" s="98" t="s">
        <v>238</v>
      </c>
      <c r="AD12" s="98" t="s">
        <v>238</v>
      </c>
      <c r="AE12" s="98" t="s">
        <v>238</v>
      </c>
      <c r="AF12" s="98" t="s">
        <v>238</v>
      </c>
      <c r="AG12" s="98" t="s">
        <v>238</v>
      </c>
      <c r="AH12" s="98" t="s">
        <v>238</v>
      </c>
      <c r="AI12" s="98" t="s">
        <v>238</v>
      </c>
      <c r="AJ12" s="98" t="s">
        <v>238</v>
      </c>
    </row>
    <row r="13" spans="1:16367" s="94" customFormat="1" ht="30" customHeight="1" x14ac:dyDescent="0.35">
      <c r="A13" s="104" t="s">
        <v>2990</v>
      </c>
      <c r="B13" s="98" t="s">
        <v>1762</v>
      </c>
      <c r="C13" s="95">
        <v>44057</v>
      </c>
      <c r="D13" s="96">
        <v>44057</v>
      </c>
      <c r="E13" s="93" t="s">
        <v>2991</v>
      </c>
      <c r="F13" s="113" t="s">
        <v>2991</v>
      </c>
      <c r="G13" s="97" t="s">
        <v>2394</v>
      </c>
      <c r="H13" s="97" t="s">
        <v>109</v>
      </c>
      <c r="I13" s="98" t="s">
        <v>2992</v>
      </c>
      <c r="J13" s="93" t="s">
        <v>2993</v>
      </c>
      <c r="K13" s="93">
        <v>2020</v>
      </c>
      <c r="L13" s="97" t="s">
        <v>1757</v>
      </c>
      <c r="M13" s="93" t="s">
        <v>2994</v>
      </c>
      <c r="N13" s="97" t="s">
        <v>2238</v>
      </c>
      <c r="O13" s="93" t="s">
        <v>237</v>
      </c>
      <c r="P13" s="93" t="s">
        <v>238</v>
      </c>
      <c r="Q13" s="93" t="s">
        <v>237</v>
      </c>
      <c r="R13" s="100" t="s">
        <v>238</v>
      </c>
      <c r="S13" s="98" t="s">
        <v>105</v>
      </c>
      <c r="T13" s="93" t="s">
        <v>1865</v>
      </c>
      <c r="U13" s="93" t="s">
        <v>238</v>
      </c>
      <c r="V13" s="93" t="s">
        <v>238</v>
      </c>
      <c r="W13" s="98" t="s">
        <v>238</v>
      </c>
      <c r="X13" s="93" t="s">
        <v>238</v>
      </c>
      <c r="Y13" s="93" t="s">
        <v>238</v>
      </c>
      <c r="Z13" s="93" t="s">
        <v>238</v>
      </c>
      <c r="AA13" s="98" t="s">
        <v>238</v>
      </c>
      <c r="AB13" s="98" t="s">
        <v>238</v>
      </c>
      <c r="AC13" s="98" t="s">
        <v>238</v>
      </c>
      <c r="AD13" s="98" t="s">
        <v>238</v>
      </c>
      <c r="AE13" s="98" t="s">
        <v>238</v>
      </c>
      <c r="AF13" s="98" t="s">
        <v>238</v>
      </c>
      <c r="AG13" s="98" t="s">
        <v>238</v>
      </c>
      <c r="AH13" s="98" t="s">
        <v>238</v>
      </c>
      <c r="AI13" s="98" t="s">
        <v>238</v>
      </c>
      <c r="AJ13" s="98" t="s">
        <v>238</v>
      </c>
    </row>
    <row r="14" spans="1:16367" s="94" customFormat="1" ht="30" customHeight="1" x14ac:dyDescent="0.35">
      <c r="A14" s="104" t="s">
        <v>3023</v>
      </c>
      <c r="B14" s="98" t="s">
        <v>3024</v>
      </c>
      <c r="C14" s="95">
        <v>44050</v>
      </c>
      <c r="D14" s="96">
        <v>44057</v>
      </c>
      <c r="E14" s="93" t="s">
        <v>3025</v>
      </c>
      <c r="F14" s="113" t="s">
        <v>3025</v>
      </c>
      <c r="G14" s="97" t="s">
        <v>148</v>
      </c>
      <c r="H14" s="97" t="s">
        <v>2395</v>
      </c>
      <c r="I14" s="98" t="s">
        <v>3026</v>
      </c>
      <c r="J14" s="93" t="s">
        <v>3027</v>
      </c>
      <c r="K14" s="93">
        <v>2020</v>
      </c>
      <c r="L14" s="97" t="s">
        <v>1757</v>
      </c>
      <c r="M14" s="93" t="s">
        <v>3028</v>
      </c>
      <c r="N14" s="97" t="s">
        <v>2238</v>
      </c>
      <c r="O14" s="93" t="s">
        <v>238</v>
      </c>
      <c r="P14" s="93" t="s">
        <v>237</v>
      </c>
      <c r="Q14" s="93" t="s">
        <v>238</v>
      </c>
      <c r="R14" s="100" t="s">
        <v>237</v>
      </c>
      <c r="S14" s="98" t="s">
        <v>105</v>
      </c>
      <c r="T14" s="93" t="s">
        <v>3029</v>
      </c>
      <c r="U14" s="93" t="s">
        <v>238</v>
      </c>
      <c r="V14" s="93" t="s">
        <v>238</v>
      </c>
      <c r="W14" s="98" t="s">
        <v>238</v>
      </c>
      <c r="X14" s="93" t="s">
        <v>238</v>
      </c>
      <c r="Y14" s="93" t="s">
        <v>238</v>
      </c>
      <c r="Z14" s="93" t="s">
        <v>238</v>
      </c>
      <c r="AA14" s="98" t="s">
        <v>238</v>
      </c>
      <c r="AB14" s="98" t="s">
        <v>238</v>
      </c>
      <c r="AC14" s="98" t="s">
        <v>238</v>
      </c>
      <c r="AD14" s="98" t="s">
        <v>238</v>
      </c>
      <c r="AE14" s="98" t="s">
        <v>238</v>
      </c>
      <c r="AF14" s="98" t="s">
        <v>238</v>
      </c>
      <c r="AG14" s="98" t="s">
        <v>238</v>
      </c>
      <c r="AH14" s="98" t="s">
        <v>237</v>
      </c>
      <c r="AI14" s="98" t="s">
        <v>238</v>
      </c>
      <c r="AJ14" s="98" t="s">
        <v>238</v>
      </c>
    </row>
    <row r="15" spans="1:16367" s="94" customFormat="1" ht="30" customHeight="1" x14ac:dyDescent="0.35">
      <c r="A15" s="104" t="s">
        <v>3057</v>
      </c>
      <c r="B15" s="98" t="s">
        <v>3058</v>
      </c>
      <c r="C15" s="95">
        <v>43967</v>
      </c>
      <c r="D15" s="96">
        <v>44055</v>
      </c>
      <c r="E15" s="93" t="s">
        <v>3059</v>
      </c>
      <c r="F15" s="113" t="s">
        <v>3059</v>
      </c>
      <c r="G15" s="97" t="s">
        <v>3060</v>
      </c>
      <c r="H15" s="97" t="s">
        <v>1760</v>
      </c>
      <c r="I15" s="98" t="s">
        <v>3061</v>
      </c>
      <c r="J15" s="93" t="s">
        <v>3062</v>
      </c>
      <c r="K15" s="93">
        <v>2020</v>
      </c>
      <c r="L15" s="97" t="s">
        <v>1757</v>
      </c>
      <c r="M15" s="93" t="s">
        <v>3063</v>
      </c>
      <c r="N15" s="97" t="s">
        <v>2238</v>
      </c>
      <c r="O15" s="93" t="s">
        <v>237</v>
      </c>
      <c r="P15" s="93" t="s">
        <v>238</v>
      </c>
      <c r="Q15" s="93" t="s">
        <v>238</v>
      </c>
      <c r="R15" s="100" t="s">
        <v>238</v>
      </c>
      <c r="S15" s="98" t="s">
        <v>105</v>
      </c>
      <c r="T15" s="93" t="s">
        <v>3064</v>
      </c>
      <c r="U15" s="93" t="s">
        <v>238</v>
      </c>
      <c r="V15" s="93" t="s">
        <v>238</v>
      </c>
      <c r="W15" s="98" t="s">
        <v>238</v>
      </c>
      <c r="X15" s="93" t="s">
        <v>238</v>
      </c>
      <c r="Y15" s="93" t="s">
        <v>238</v>
      </c>
      <c r="Z15" s="93" t="s">
        <v>238</v>
      </c>
      <c r="AA15" s="98" t="s">
        <v>238</v>
      </c>
      <c r="AB15" s="98" t="s">
        <v>238</v>
      </c>
      <c r="AC15" s="98" t="s">
        <v>238</v>
      </c>
      <c r="AD15" s="98" t="s">
        <v>238</v>
      </c>
      <c r="AE15" s="98" t="s">
        <v>238</v>
      </c>
      <c r="AF15" s="98" t="s">
        <v>238</v>
      </c>
      <c r="AG15" s="98" t="s">
        <v>238</v>
      </c>
      <c r="AH15" s="98" t="s">
        <v>238</v>
      </c>
      <c r="AI15" s="98" t="s">
        <v>238</v>
      </c>
      <c r="AJ15" s="98" t="s">
        <v>238</v>
      </c>
    </row>
    <row r="16" spans="1:16367" s="94" customFormat="1" ht="30" customHeight="1" x14ac:dyDescent="0.35">
      <c r="A16" s="104" t="s">
        <v>3065</v>
      </c>
      <c r="B16" s="98" t="s">
        <v>3066</v>
      </c>
      <c r="C16" s="95">
        <v>44019</v>
      </c>
      <c r="D16" s="96">
        <v>44055</v>
      </c>
      <c r="E16" s="93" t="s">
        <v>3067</v>
      </c>
      <c r="F16" s="113" t="s">
        <v>3067</v>
      </c>
      <c r="G16" s="97" t="s">
        <v>2495</v>
      </c>
      <c r="H16" s="97" t="s">
        <v>104</v>
      </c>
      <c r="I16" s="98" t="s">
        <v>3068</v>
      </c>
      <c r="J16" s="93" t="s">
        <v>3069</v>
      </c>
      <c r="K16" s="93">
        <v>2020</v>
      </c>
      <c r="L16" s="97" t="s">
        <v>1757</v>
      </c>
      <c r="M16" s="93" t="s">
        <v>3070</v>
      </c>
      <c r="N16" s="97" t="s">
        <v>2238</v>
      </c>
      <c r="O16" s="93" t="s">
        <v>238</v>
      </c>
      <c r="P16" s="93" t="s">
        <v>237</v>
      </c>
      <c r="Q16" s="93" t="s">
        <v>238</v>
      </c>
      <c r="R16" s="100" t="s">
        <v>238</v>
      </c>
      <c r="S16" s="98" t="s">
        <v>105</v>
      </c>
      <c r="T16" s="93" t="s">
        <v>3071</v>
      </c>
      <c r="U16" s="93" t="s">
        <v>238</v>
      </c>
      <c r="V16" s="93" t="s">
        <v>238</v>
      </c>
      <c r="W16" s="98" t="s">
        <v>238</v>
      </c>
      <c r="X16" s="93" t="s">
        <v>238</v>
      </c>
      <c r="Y16" s="93" t="s">
        <v>238</v>
      </c>
      <c r="Z16" s="93" t="s">
        <v>238</v>
      </c>
      <c r="AA16" s="98" t="s">
        <v>238</v>
      </c>
      <c r="AB16" s="98" t="s">
        <v>238</v>
      </c>
      <c r="AC16" s="98" t="s">
        <v>238</v>
      </c>
      <c r="AD16" s="98" t="s">
        <v>238</v>
      </c>
      <c r="AE16" s="98" t="s">
        <v>238</v>
      </c>
      <c r="AF16" s="98" t="s">
        <v>238</v>
      </c>
      <c r="AG16" s="98" t="s">
        <v>238</v>
      </c>
      <c r="AH16" s="98" t="s">
        <v>238</v>
      </c>
      <c r="AI16" s="98" t="s">
        <v>238</v>
      </c>
      <c r="AJ16" s="98" t="s">
        <v>238</v>
      </c>
    </row>
    <row r="17" spans="1:36" s="94" customFormat="1" ht="30" customHeight="1" x14ac:dyDescent="0.35">
      <c r="A17" s="104" t="s">
        <v>3119</v>
      </c>
      <c r="B17" s="98" t="s">
        <v>3120</v>
      </c>
      <c r="C17" s="95">
        <v>44020</v>
      </c>
      <c r="D17" s="96" t="s">
        <v>3511</v>
      </c>
      <c r="E17" s="93" t="s">
        <v>3121</v>
      </c>
      <c r="F17" s="113" t="s">
        <v>3121</v>
      </c>
      <c r="G17" s="97" t="s">
        <v>755</v>
      </c>
      <c r="H17" s="97" t="s">
        <v>102</v>
      </c>
      <c r="I17" s="98" t="s">
        <v>3122</v>
      </c>
      <c r="J17" s="93" t="s">
        <v>3123</v>
      </c>
      <c r="K17" s="93">
        <v>2020</v>
      </c>
      <c r="L17" s="97" t="s">
        <v>1757</v>
      </c>
      <c r="M17" s="93" t="s">
        <v>3516</v>
      </c>
      <c r="N17" s="97" t="s">
        <v>2238</v>
      </c>
      <c r="O17" s="93" t="s">
        <v>237</v>
      </c>
      <c r="P17" s="93" t="s">
        <v>238</v>
      </c>
      <c r="Q17" s="93" t="s">
        <v>238</v>
      </c>
      <c r="R17" s="100" t="s">
        <v>237</v>
      </c>
      <c r="S17" s="98" t="s">
        <v>101</v>
      </c>
      <c r="T17" s="93" t="s">
        <v>1865</v>
      </c>
      <c r="U17" s="93" t="s">
        <v>238</v>
      </c>
      <c r="V17" s="93" t="s">
        <v>238</v>
      </c>
      <c r="W17" s="98" t="s">
        <v>238</v>
      </c>
      <c r="X17" s="93" t="s">
        <v>238</v>
      </c>
      <c r="Y17" s="93" t="s">
        <v>238</v>
      </c>
      <c r="Z17" s="93" t="s">
        <v>238</v>
      </c>
      <c r="AA17" s="98" t="s">
        <v>238</v>
      </c>
      <c r="AB17" s="98" t="s">
        <v>238</v>
      </c>
      <c r="AC17" s="98" t="s">
        <v>238</v>
      </c>
      <c r="AD17" s="98" t="s">
        <v>238</v>
      </c>
      <c r="AE17" s="98" t="s">
        <v>238</v>
      </c>
      <c r="AF17" s="98" t="s">
        <v>238</v>
      </c>
      <c r="AG17" s="98" t="s">
        <v>238</v>
      </c>
      <c r="AH17" s="98" t="s">
        <v>238</v>
      </c>
      <c r="AI17" s="98" t="s">
        <v>238</v>
      </c>
      <c r="AJ17" s="98" t="s">
        <v>238</v>
      </c>
    </row>
    <row r="18" spans="1:36" s="94" customFormat="1" ht="30" customHeight="1" x14ac:dyDescent="0.35">
      <c r="A18" s="104" t="s">
        <v>3156</v>
      </c>
      <c r="B18" s="98" t="s">
        <v>3157</v>
      </c>
      <c r="C18" s="95">
        <v>43979</v>
      </c>
      <c r="D18" s="96" t="s">
        <v>3511</v>
      </c>
      <c r="E18" s="93" t="s">
        <v>3158</v>
      </c>
      <c r="F18" s="113" t="s">
        <v>3158</v>
      </c>
      <c r="G18" s="97" t="s">
        <v>1154</v>
      </c>
      <c r="H18" s="97" t="s">
        <v>1760</v>
      </c>
      <c r="I18" s="98" t="s">
        <v>3159</v>
      </c>
      <c r="J18" s="93" t="s">
        <v>3512</v>
      </c>
      <c r="K18" s="93">
        <v>2020</v>
      </c>
      <c r="L18" s="97" t="s">
        <v>1268</v>
      </c>
      <c r="M18" s="93" t="s">
        <v>3516</v>
      </c>
      <c r="N18" s="97" t="s">
        <v>2238</v>
      </c>
      <c r="O18" s="93" t="s">
        <v>237</v>
      </c>
      <c r="P18" s="93" t="s">
        <v>238</v>
      </c>
      <c r="Q18" s="93" t="s">
        <v>238</v>
      </c>
      <c r="R18" s="100" t="s">
        <v>238</v>
      </c>
      <c r="S18" s="98" t="s">
        <v>39</v>
      </c>
      <c r="T18" s="93" t="s">
        <v>3160</v>
      </c>
      <c r="U18" s="93" t="s">
        <v>238</v>
      </c>
      <c r="V18" s="93" t="s">
        <v>238</v>
      </c>
      <c r="W18" s="98" t="s">
        <v>238</v>
      </c>
      <c r="X18" s="93" t="s">
        <v>238</v>
      </c>
      <c r="Y18" s="93" t="s">
        <v>238</v>
      </c>
      <c r="Z18" s="93" t="s">
        <v>238</v>
      </c>
      <c r="AA18" s="98" t="s">
        <v>238</v>
      </c>
      <c r="AB18" s="98" t="s">
        <v>238</v>
      </c>
      <c r="AC18" s="98" t="s">
        <v>238</v>
      </c>
      <c r="AD18" s="98" t="s">
        <v>238</v>
      </c>
      <c r="AE18" s="98" t="s">
        <v>238</v>
      </c>
      <c r="AF18" s="98" t="s">
        <v>238</v>
      </c>
      <c r="AG18" s="98" t="s">
        <v>238</v>
      </c>
      <c r="AH18" s="98" t="s">
        <v>238</v>
      </c>
      <c r="AI18" s="98" t="s">
        <v>238</v>
      </c>
      <c r="AJ18" s="98" t="s">
        <v>238</v>
      </c>
    </row>
    <row r="19" spans="1:36" s="94" customFormat="1" ht="30" customHeight="1" x14ac:dyDescent="0.35">
      <c r="A19" s="104" t="s">
        <v>3186</v>
      </c>
      <c r="B19" s="98" t="s">
        <v>3187</v>
      </c>
      <c r="C19" s="95">
        <v>44013</v>
      </c>
      <c r="D19" s="96" t="s">
        <v>3511</v>
      </c>
      <c r="E19" s="93" t="s">
        <v>3188</v>
      </c>
      <c r="F19" s="113" t="s">
        <v>3188</v>
      </c>
      <c r="G19" s="97" t="s">
        <v>112</v>
      </c>
      <c r="H19" s="97" t="s">
        <v>1760</v>
      </c>
      <c r="I19" s="98" t="s">
        <v>3189</v>
      </c>
      <c r="J19" s="93" t="s">
        <v>3512</v>
      </c>
      <c r="K19" s="93">
        <v>2020</v>
      </c>
      <c r="L19" s="97" t="s">
        <v>1268</v>
      </c>
      <c r="M19" s="93" t="s">
        <v>3516</v>
      </c>
      <c r="N19" s="97" t="s">
        <v>2238</v>
      </c>
      <c r="O19" s="93" t="s">
        <v>237</v>
      </c>
      <c r="P19" s="93" t="s">
        <v>238</v>
      </c>
      <c r="Q19" s="93" t="s">
        <v>238</v>
      </c>
      <c r="R19" s="100" t="s">
        <v>237</v>
      </c>
      <c r="S19" s="98" t="s">
        <v>39</v>
      </c>
      <c r="T19" s="93" t="s">
        <v>3190</v>
      </c>
      <c r="U19" s="93" t="s">
        <v>238</v>
      </c>
      <c r="V19" s="93" t="s">
        <v>238</v>
      </c>
      <c r="W19" s="98" t="s">
        <v>238</v>
      </c>
      <c r="X19" s="93" t="s">
        <v>238</v>
      </c>
      <c r="Y19" s="93" t="s">
        <v>238</v>
      </c>
      <c r="Z19" s="93" t="s">
        <v>238</v>
      </c>
      <c r="AA19" s="98" t="s">
        <v>238</v>
      </c>
      <c r="AB19" s="98" t="s">
        <v>238</v>
      </c>
      <c r="AC19" s="98" t="s">
        <v>238</v>
      </c>
      <c r="AD19" s="98" t="s">
        <v>238</v>
      </c>
      <c r="AE19" s="98" t="s">
        <v>238</v>
      </c>
      <c r="AF19" s="98" t="s">
        <v>238</v>
      </c>
      <c r="AG19" s="98" t="s">
        <v>237</v>
      </c>
      <c r="AH19" s="98" t="s">
        <v>238</v>
      </c>
      <c r="AI19" s="98" t="s">
        <v>238</v>
      </c>
      <c r="AJ19" s="98" t="s">
        <v>238</v>
      </c>
    </row>
    <row r="20" spans="1:36" s="94" customFormat="1" ht="30" customHeight="1" x14ac:dyDescent="0.35">
      <c r="A20" s="104" t="s">
        <v>3208</v>
      </c>
      <c r="B20" s="98" t="s">
        <v>3209</v>
      </c>
      <c r="C20" s="95">
        <v>43993</v>
      </c>
      <c r="D20" s="96" t="s">
        <v>3511</v>
      </c>
      <c r="E20" s="93" t="s">
        <v>3210</v>
      </c>
      <c r="F20" s="113" t="s">
        <v>3210</v>
      </c>
      <c r="G20" s="97" t="s">
        <v>112</v>
      </c>
      <c r="H20" s="97" t="s">
        <v>102</v>
      </c>
      <c r="I20" s="98" t="s">
        <v>3211</v>
      </c>
      <c r="J20" s="93" t="s">
        <v>3512</v>
      </c>
      <c r="K20" s="93">
        <v>2020</v>
      </c>
      <c r="L20" s="97" t="s">
        <v>1268</v>
      </c>
      <c r="M20" s="93" t="s">
        <v>3516</v>
      </c>
      <c r="N20" s="97" t="s">
        <v>2238</v>
      </c>
      <c r="O20" s="93" t="s">
        <v>238</v>
      </c>
      <c r="P20" s="93" t="s">
        <v>237</v>
      </c>
      <c r="Q20" s="93" t="s">
        <v>238</v>
      </c>
      <c r="R20" s="100" t="s">
        <v>237</v>
      </c>
      <c r="S20" s="98" t="s">
        <v>39</v>
      </c>
      <c r="T20" s="93" t="s">
        <v>1865</v>
      </c>
      <c r="U20" s="93" t="s">
        <v>238</v>
      </c>
      <c r="V20" s="93" t="s">
        <v>238</v>
      </c>
      <c r="W20" s="98" t="s">
        <v>238</v>
      </c>
      <c r="X20" s="93" t="s">
        <v>238</v>
      </c>
      <c r="Y20" s="93" t="s">
        <v>238</v>
      </c>
      <c r="Z20" s="93" t="s">
        <v>238</v>
      </c>
      <c r="AA20" s="98" t="s">
        <v>238</v>
      </c>
      <c r="AB20" s="98" t="s">
        <v>238</v>
      </c>
      <c r="AC20" s="98" t="s">
        <v>238</v>
      </c>
      <c r="AD20" s="98" t="s">
        <v>238</v>
      </c>
      <c r="AE20" s="98" t="s">
        <v>238</v>
      </c>
      <c r="AF20" s="98" t="s">
        <v>238</v>
      </c>
      <c r="AG20" s="98" t="s">
        <v>238</v>
      </c>
      <c r="AH20" s="98" t="s">
        <v>238</v>
      </c>
      <c r="AI20" s="98" t="s">
        <v>238</v>
      </c>
      <c r="AJ20" s="98" t="s">
        <v>238</v>
      </c>
    </row>
    <row r="21" spans="1:36" s="94" customFormat="1" ht="30" customHeight="1" x14ac:dyDescent="0.35">
      <c r="A21" s="104" t="s">
        <v>3226</v>
      </c>
      <c r="B21" s="98" t="s">
        <v>3227</v>
      </c>
      <c r="C21" s="95">
        <v>43983</v>
      </c>
      <c r="D21" s="96" t="s">
        <v>3511</v>
      </c>
      <c r="E21" s="93" t="s">
        <v>3228</v>
      </c>
      <c r="F21" s="113" t="s">
        <v>3228</v>
      </c>
      <c r="G21" s="97" t="s">
        <v>755</v>
      </c>
      <c r="H21" s="97" t="s">
        <v>102</v>
      </c>
      <c r="I21" s="98" t="s">
        <v>3229</v>
      </c>
      <c r="J21" s="93" t="s">
        <v>3230</v>
      </c>
      <c r="K21" s="93">
        <v>2020</v>
      </c>
      <c r="L21" s="97" t="s">
        <v>1757</v>
      </c>
      <c r="M21" s="93" t="s">
        <v>3516</v>
      </c>
      <c r="N21" s="97" t="s">
        <v>2238</v>
      </c>
      <c r="O21" s="93" t="s">
        <v>238</v>
      </c>
      <c r="P21" s="93" t="s">
        <v>237</v>
      </c>
      <c r="Q21" s="93" t="s">
        <v>238</v>
      </c>
      <c r="R21" s="100" t="s">
        <v>237</v>
      </c>
      <c r="S21" s="98" t="s">
        <v>101</v>
      </c>
      <c r="T21" s="93" t="s">
        <v>1865</v>
      </c>
      <c r="U21" s="93" t="s">
        <v>238</v>
      </c>
      <c r="V21" s="93" t="s">
        <v>238</v>
      </c>
      <c r="W21" s="98" t="s">
        <v>238</v>
      </c>
      <c r="X21" s="93" t="s">
        <v>238</v>
      </c>
      <c r="Y21" s="93" t="s">
        <v>238</v>
      </c>
      <c r="Z21" s="93" t="s">
        <v>238</v>
      </c>
      <c r="AA21" s="98" t="s">
        <v>238</v>
      </c>
      <c r="AB21" s="98" t="s">
        <v>238</v>
      </c>
      <c r="AC21" s="98" t="s">
        <v>238</v>
      </c>
      <c r="AD21" s="98" t="s">
        <v>238</v>
      </c>
      <c r="AE21" s="98" t="s">
        <v>238</v>
      </c>
      <c r="AF21" s="98" t="s">
        <v>238</v>
      </c>
      <c r="AG21" s="98" t="s">
        <v>238</v>
      </c>
      <c r="AH21" s="98" t="s">
        <v>238</v>
      </c>
      <c r="AI21" s="98" t="s">
        <v>238</v>
      </c>
      <c r="AJ21" s="98" t="s">
        <v>238</v>
      </c>
    </row>
    <row r="22" spans="1:36" s="94" customFormat="1" ht="30" customHeight="1" x14ac:dyDescent="0.35">
      <c r="A22" s="104" t="s">
        <v>3237</v>
      </c>
      <c r="B22" s="98" t="s">
        <v>1762</v>
      </c>
      <c r="C22" s="95">
        <v>43965</v>
      </c>
      <c r="D22" s="96" t="s">
        <v>3511</v>
      </c>
      <c r="E22" s="93" t="s">
        <v>3238</v>
      </c>
      <c r="F22" s="113" t="s">
        <v>3238</v>
      </c>
      <c r="G22" s="97" t="s">
        <v>112</v>
      </c>
      <c r="H22" s="97" t="s">
        <v>109</v>
      </c>
      <c r="I22" s="98" t="s">
        <v>3239</v>
      </c>
      <c r="J22" s="93" t="s">
        <v>2824</v>
      </c>
      <c r="K22" s="93">
        <v>2020</v>
      </c>
      <c r="L22" s="97" t="s">
        <v>1757</v>
      </c>
      <c r="M22" s="97" t="s">
        <v>3516</v>
      </c>
      <c r="N22" s="97" t="s">
        <v>2238</v>
      </c>
      <c r="O22" s="93" t="s">
        <v>238</v>
      </c>
      <c r="P22" s="93" t="s">
        <v>237</v>
      </c>
      <c r="Q22" s="93" t="s">
        <v>238</v>
      </c>
      <c r="R22" s="100" t="s">
        <v>237</v>
      </c>
      <c r="S22" s="98" t="s">
        <v>39</v>
      </c>
      <c r="T22" s="93" t="s">
        <v>1865</v>
      </c>
      <c r="U22" s="93" t="s">
        <v>238</v>
      </c>
      <c r="V22" s="93" t="s">
        <v>238</v>
      </c>
      <c r="W22" s="98" t="s">
        <v>238</v>
      </c>
      <c r="X22" s="93" t="s">
        <v>238</v>
      </c>
      <c r="Y22" s="93" t="s">
        <v>238</v>
      </c>
      <c r="Z22" s="93" t="s">
        <v>238</v>
      </c>
      <c r="AA22" s="98" t="s">
        <v>238</v>
      </c>
      <c r="AB22" s="98" t="s">
        <v>238</v>
      </c>
      <c r="AC22" s="98" t="s">
        <v>238</v>
      </c>
      <c r="AD22" s="98" t="s">
        <v>238</v>
      </c>
      <c r="AE22" s="98" t="s">
        <v>238</v>
      </c>
      <c r="AF22" s="98" t="s">
        <v>238</v>
      </c>
      <c r="AG22" s="98" t="s">
        <v>238</v>
      </c>
      <c r="AH22" s="98" t="s">
        <v>238</v>
      </c>
      <c r="AI22" s="98" t="s">
        <v>238</v>
      </c>
      <c r="AJ22" s="98" t="s">
        <v>238</v>
      </c>
    </row>
    <row r="23" spans="1:36" ht="30" customHeight="1" x14ac:dyDescent="0.35">
      <c r="A23" s="101" t="s">
        <v>3245</v>
      </c>
      <c r="B23" s="101" t="s">
        <v>1762</v>
      </c>
      <c r="C23" s="99">
        <v>43948</v>
      </c>
      <c r="D23" s="99" t="s">
        <v>3511</v>
      </c>
      <c r="E23" s="99" t="s">
        <v>3246</v>
      </c>
      <c r="F23" s="99" t="s">
        <v>3246</v>
      </c>
      <c r="G23" s="99" t="s">
        <v>755</v>
      </c>
      <c r="H23" s="99" t="s">
        <v>109</v>
      </c>
      <c r="I23" s="99" t="s">
        <v>3247</v>
      </c>
      <c r="J23" s="99" t="s">
        <v>3248</v>
      </c>
      <c r="K23" s="99">
        <v>2020</v>
      </c>
      <c r="L23" s="99" t="s">
        <v>1757</v>
      </c>
      <c r="M23" s="99" t="s">
        <v>3516</v>
      </c>
      <c r="N23" s="99" t="s">
        <v>2238</v>
      </c>
      <c r="O23" s="99" t="s">
        <v>238</v>
      </c>
      <c r="P23" s="99" t="s">
        <v>237</v>
      </c>
      <c r="Q23" s="99" t="s">
        <v>238</v>
      </c>
      <c r="R23" s="99" t="s">
        <v>238</v>
      </c>
      <c r="S23" s="99" t="s">
        <v>101</v>
      </c>
      <c r="T23" s="99" t="s">
        <v>1865</v>
      </c>
      <c r="U23" s="99" t="s">
        <v>238</v>
      </c>
      <c r="V23" s="99" t="s">
        <v>238</v>
      </c>
      <c r="W23" s="99" t="s">
        <v>238</v>
      </c>
      <c r="X23" s="99" t="s">
        <v>238</v>
      </c>
      <c r="Y23" s="99" t="s">
        <v>238</v>
      </c>
      <c r="Z23" s="99" t="s">
        <v>238</v>
      </c>
      <c r="AA23" s="99" t="s">
        <v>238</v>
      </c>
      <c r="AB23" s="99" t="s">
        <v>238</v>
      </c>
      <c r="AC23" s="99" t="s">
        <v>238</v>
      </c>
      <c r="AD23" s="99" t="s">
        <v>238</v>
      </c>
      <c r="AE23" s="99" t="s">
        <v>238</v>
      </c>
      <c r="AF23" s="99" t="s">
        <v>238</v>
      </c>
      <c r="AG23" s="99" t="s">
        <v>238</v>
      </c>
      <c r="AH23" s="99" t="s">
        <v>238</v>
      </c>
      <c r="AI23" s="99" t="s">
        <v>238</v>
      </c>
      <c r="AJ23" s="99" t="s">
        <v>238</v>
      </c>
    </row>
    <row r="24" spans="1:36" ht="30" customHeight="1" x14ac:dyDescent="0.35">
      <c r="A24" s="101" t="s">
        <v>3254</v>
      </c>
      <c r="B24" s="101" t="s">
        <v>3255</v>
      </c>
      <c r="C24" s="99">
        <v>44061</v>
      </c>
      <c r="D24" s="99">
        <v>44062</v>
      </c>
      <c r="E24" s="99" t="s">
        <v>3256</v>
      </c>
      <c r="F24" s="99" t="s">
        <v>3256</v>
      </c>
      <c r="G24" s="99" t="s">
        <v>103</v>
      </c>
      <c r="H24" s="99" t="s">
        <v>1760</v>
      </c>
      <c r="I24" s="99" t="s">
        <v>3257</v>
      </c>
      <c r="J24" s="99" t="s">
        <v>3258</v>
      </c>
      <c r="K24" s="99">
        <v>2020</v>
      </c>
      <c r="L24" s="99" t="s">
        <v>1757</v>
      </c>
      <c r="M24" s="99" t="s">
        <v>3259</v>
      </c>
      <c r="N24" s="99" t="s">
        <v>2238</v>
      </c>
      <c r="O24" s="99" t="s">
        <v>238</v>
      </c>
      <c r="P24" s="99" t="s">
        <v>237</v>
      </c>
      <c r="Q24" s="99" t="s">
        <v>238</v>
      </c>
      <c r="R24" s="99" t="s">
        <v>238</v>
      </c>
      <c r="S24" s="99" t="s">
        <v>105</v>
      </c>
      <c r="T24" s="99" t="s">
        <v>3260</v>
      </c>
      <c r="U24" s="99" t="s">
        <v>238</v>
      </c>
      <c r="V24" s="99" t="s">
        <v>238</v>
      </c>
      <c r="W24" s="99" t="s">
        <v>238</v>
      </c>
      <c r="X24" s="99" t="s">
        <v>238</v>
      </c>
      <c r="Y24" s="99" t="s">
        <v>238</v>
      </c>
      <c r="Z24" s="99" t="s">
        <v>238</v>
      </c>
      <c r="AA24" s="99" t="s">
        <v>238</v>
      </c>
      <c r="AB24" s="99" t="s">
        <v>237</v>
      </c>
      <c r="AC24" s="99" t="s">
        <v>238</v>
      </c>
      <c r="AD24" s="99" t="s">
        <v>238</v>
      </c>
      <c r="AE24" s="99" t="s">
        <v>238</v>
      </c>
      <c r="AF24" s="99" t="s">
        <v>238</v>
      </c>
      <c r="AG24" s="99" t="s">
        <v>238</v>
      </c>
      <c r="AH24" s="99" t="s">
        <v>238</v>
      </c>
      <c r="AI24" s="99" t="s">
        <v>238</v>
      </c>
      <c r="AJ24" s="99" t="s">
        <v>238</v>
      </c>
    </row>
    <row r="25" spans="1:36" ht="30" customHeight="1" x14ac:dyDescent="0.35">
      <c r="A25" s="101" t="s">
        <v>3286</v>
      </c>
      <c r="B25" s="101" t="s">
        <v>3287</v>
      </c>
      <c r="C25" s="99">
        <v>44059</v>
      </c>
      <c r="D25" s="99">
        <v>44061</v>
      </c>
      <c r="E25" s="99" t="s">
        <v>3288</v>
      </c>
      <c r="F25" s="99" t="s">
        <v>3288</v>
      </c>
      <c r="G25" s="99" t="s">
        <v>2269</v>
      </c>
      <c r="H25" s="99" t="s">
        <v>102</v>
      </c>
      <c r="I25" s="99" t="s">
        <v>3289</v>
      </c>
      <c r="J25" s="99" t="s">
        <v>1759</v>
      </c>
      <c r="K25" s="99">
        <v>2020</v>
      </c>
      <c r="L25" s="99" t="s">
        <v>1757</v>
      </c>
      <c r="M25" s="99" t="s">
        <v>3290</v>
      </c>
      <c r="N25" s="99" t="s">
        <v>2238</v>
      </c>
      <c r="O25" s="99" t="s">
        <v>238</v>
      </c>
      <c r="P25" s="99" t="s">
        <v>237</v>
      </c>
      <c r="Q25" s="99" t="s">
        <v>238</v>
      </c>
      <c r="R25" s="99" t="s">
        <v>237</v>
      </c>
      <c r="S25" s="99" t="s">
        <v>101</v>
      </c>
      <c r="T25" s="99" t="s">
        <v>1865</v>
      </c>
      <c r="U25" s="99" t="s">
        <v>238</v>
      </c>
      <c r="V25" s="99" t="s">
        <v>238</v>
      </c>
      <c r="W25" s="99" t="s">
        <v>238</v>
      </c>
      <c r="X25" s="99" t="s">
        <v>238</v>
      </c>
      <c r="Y25" s="99" t="s">
        <v>238</v>
      </c>
      <c r="Z25" s="99" t="s">
        <v>238</v>
      </c>
      <c r="AA25" s="99" t="s">
        <v>238</v>
      </c>
      <c r="AB25" s="99" t="s">
        <v>237</v>
      </c>
      <c r="AC25" s="99" t="s">
        <v>238</v>
      </c>
      <c r="AD25" s="99" t="s">
        <v>238</v>
      </c>
      <c r="AE25" s="99" t="s">
        <v>238</v>
      </c>
      <c r="AF25" s="99" t="s">
        <v>238</v>
      </c>
      <c r="AG25" s="99" t="s">
        <v>238</v>
      </c>
      <c r="AH25" s="99" t="s">
        <v>237</v>
      </c>
      <c r="AI25" s="99" t="s">
        <v>238</v>
      </c>
      <c r="AJ25" s="99" t="s">
        <v>238</v>
      </c>
    </row>
    <row r="26" spans="1:36" ht="30" customHeight="1" x14ac:dyDescent="0.35">
      <c r="A26" s="101" t="s">
        <v>3297</v>
      </c>
      <c r="B26" s="101" t="s">
        <v>1762</v>
      </c>
      <c r="C26" s="99">
        <v>44057</v>
      </c>
      <c r="D26" s="99">
        <v>44059</v>
      </c>
      <c r="E26" s="99" t="s">
        <v>3298</v>
      </c>
      <c r="F26" s="99" t="s">
        <v>3298</v>
      </c>
      <c r="G26" s="99" t="s">
        <v>755</v>
      </c>
      <c r="H26" s="99" t="s">
        <v>109</v>
      </c>
      <c r="I26" s="99" t="s">
        <v>3299</v>
      </c>
      <c r="J26" s="99" t="s">
        <v>2400</v>
      </c>
      <c r="K26" s="99">
        <v>2020</v>
      </c>
      <c r="L26" s="99" t="s">
        <v>1757</v>
      </c>
      <c r="M26" s="99" t="s">
        <v>3300</v>
      </c>
      <c r="N26" s="99" t="s">
        <v>2238</v>
      </c>
      <c r="O26" s="99" t="s">
        <v>238</v>
      </c>
      <c r="P26" s="99" t="s">
        <v>237</v>
      </c>
      <c r="Q26" s="99" t="s">
        <v>238</v>
      </c>
      <c r="R26" s="99" t="s">
        <v>237</v>
      </c>
      <c r="S26" s="99" t="s">
        <v>101</v>
      </c>
      <c r="T26" s="99" t="s">
        <v>1865</v>
      </c>
      <c r="U26" s="99" t="s">
        <v>238</v>
      </c>
      <c r="V26" s="99" t="s">
        <v>238</v>
      </c>
      <c r="W26" s="99" t="s">
        <v>238</v>
      </c>
      <c r="X26" s="99" t="s">
        <v>238</v>
      </c>
      <c r="Y26" s="99" t="s">
        <v>238</v>
      </c>
      <c r="Z26" s="99" t="s">
        <v>238</v>
      </c>
      <c r="AA26" s="99" t="s">
        <v>238</v>
      </c>
      <c r="AB26" s="99" t="s">
        <v>237</v>
      </c>
      <c r="AC26" s="99" t="s">
        <v>238</v>
      </c>
      <c r="AD26" s="99" t="s">
        <v>238</v>
      </c>
      <c r="AE26" s="99" t="s">
        <v>238</v>
      </c>
      <c r="AF26" s="99" t="s">
        <v>238</v>
      </c>
      <c r="AG26" s="99" t="s">
        <v>238</v>
      </c>
      <c r="AH26" s="99" t="s">
        <v>237</v>
      </c>
      <c r="AI26" s="99" t="s">
        <v>238</v>
      </c>
      <c r="AJ26" s="99" t="s">
        <v>238</v>
      </c>
    </row>
    <row r="27" spans="1:36" ht="30" customHeight="1" x14ac:dyDescent="0.35">
      <c r="A27" s="101" t="s">
        <v>3308</v>
      </c>
      <c r="B27" s="101" t="s">
        <v>3309</v>
      </c>
      <c r="C27" s="99">
        <v>44054</v>
      </c>
      <c r="D27" s="99">
        <v>44059</v>
      </c>
      <c r="E27" s="99" t="s">
        <v>3310</v>
      </c>
      <c r="F27" s="99" t="s">
        <v>3310</v>
      </c>
      <c r="G27" s="99" t="s">
        <v>2269</v>
      </c>
      <c r="H27" s="99" t="s">
        <v>109</v>
      </c>
      <c r="I27" s="99" t="s">
        <v>3311</v>
      </c>
      <c r="J27" s="99" t="s">
        <v>3312</v>
      </c>
      <c r="K27" s="99">
        <v>2020</v>
      </c>
      <c r="L27" s="99" t="s">
        <v>1757</v>
      </c>
      <c r="M27" s="99" t="s">
        <v>3313</v>
      </c>
      <c r="N27" s="99" t="s">
        <v>2238</v>
      </c>
      <c r="O27" s="99" t="s">
        <v>237</v>
      </c>
      <c r="P27" s="99" t="s">
        <v>238</v>
      </c>
      <c r="Q27" s="99" t="s">
        <v>238</v>
      </c>
      <c r="R27" s="99" t="s">
        <v>237</v>
      </c>
      <c r="S27" s="99" t="s">
        <v>101</v>
      </c>
      <c r="T27" s="99" t="s">
        <v>1865</v>
      </c>
      <c r="U27" s="99" t="s">
        <v>238</v>
      </c>
      <c r="V27" s="99" t="s">
        <v>237</v>
      </c>
      <c r="W27" s="99" t="s">
        <v>238</v>
      </c>
      <c r="X27" s="99" t="s">
        <v>237</v>
      </c>
      <c r="Y27" s="99" t="s">
        <v>238</v>
      </c>
      <c r="Z27" s="99" t="s">
        <v>238</v>
      </c>
      <c r="AA27" s="99" t="s">
        <v>238</v>
      </c>
      <c r="AB27" s="99" t="s">
        <v>238</v>
      </c>
      <c r="AC27" s="99" t="s">
        <v>238</v>
      </c>
      <c r="AD27" s="99" t="s">
        <v>238</v>
      </c>
      <c r="AE27" s="99" t="s">
        <v>238</v>
      </c>
      <c r="AF27" s="99" t="s">
        <v>238</v>
      </c>
      <c r="AG27" s="99" t="s">
        <v>237</v>
      </c>
      <c r="AH27" s="99" t="s">
        <v>238</v>
      </c>
      <c r="AI27" s="99" t="s">
        <v>238</v>
      </c>
      <c r="AJ27" s="99" t="s">
        <v>238</v>
      </c>
    </row>
    <row r="28" spans="1:36" ht="30" customHeight="1" x14ac:dyDescent="0.35">
      <c r="A28" s="101" t="s">
        <v>3378</v>
      </c>
      <c r="B28" s="101" t="s">
        <v>3379</v>
      </c>
      <c r="C28" s="99">
        <v>44004</v>
      </c>
      <c r="D28" s="99">
        <v>44064</v>
      </c>
      <c r="E28" s="99" t="s">
        <v>3380</v>
      </c>
      <c r="F28" s="99" t="s">
        <v>3380</v>
      </c>
      <c r="G28" s="99" t="s">
        <v>2596</v>
      </c>
      <c r="H28" s="99" t="s">
        <v>102</v>
      </c>
      <c r="I28" s="99" t="s">
        <v>3381</v>
      </c>
      <c r="J28" s="99" t="s">
        <v>2686</v>
      </c>
      <c r="K28" s="99">
        <v>2020</v>
      </c>
      <c r="L28" s="99" t="s">
        <v>1757</v>
      </c>
      <c r="M28" s="99" t="s">
        <v>3382</v>
      </c>
      <c r="N28" s="99" t="s">
        <v>2238</v>
      </c>
      <c r="O28" s="99" t="s">
        <v>237</v>
      </c>
      <c r="P28" s="99" t="s">
        <v>238</v>
      </c>
      <c r="Q28" s="99" t="s">
        <v>238</v>
      </c>
      <c r="R28" s="99" t="s">
        <v>237</v>
      </c>
      <c r="S28" s="99" t="s">
        <v>39</v>
      </c>
      <c r="T28" s="99" t="s">
        <v>1865</v>
      </c>
      <c r="U28" s="99" t="s">
        <v>238</v>
      </c>
      <c r="V28" s="99" t="s">
        <v>237</v>
      </c>
      <c r="W28" s="99" t="s">
        <v>238</v>
      </c>
      <c r="X28" s="99" t="s">
        <v>237</v>
      </c>
      <c r="Y28" s="99" t="s">
        <v>238</v>
      </c>
      <c r="Z28" s="99" t="s">
        <v>238</v>
      </c>
      <c r="AA28" s="99" t="s">
        <v>238</v>
      </c>
      <c r="AB28" s="99" t="s">
        <v>238</v>
      </c>
      <c r="AC28" s="99" t="s">
        <v>238</v>
      </c>
      <c r="AD28" s="99" t="s">
        <v>238</v>
      </c>
      <c r="AE28" s="99" t="s">
        <v>238</v>
      </c>
      <c r="AF28" s="99" t="s">
        <v>238</v>
      </c>
      <c r="AG28" s="99" t="s">
        <v>238</v>
      </c>
      <c r="AH28" s="99" t="s">
        <v>237</v>
      </c>
      <c r="AI28" s="99" t="s">
        <v>238</v>
      </c>
      <c r="AJ28" s="99" t="s">
        <v>238</v>
      </c>
    </row>
  </sheetData>
  <conditionalFormatting sqref="A1">
    <cfRule type="duplicateValues" dxfId="103" priority="10"/>
  </conditionalFormatting>
  <conditionalFormatting sqref="M2:N22">
    <cfRule type="cellIs" dxfId="102" priority="2" operator="equal">
      <formula>"Exclude"</formula>
    </cfRule>
    <cfRule type="cellIs" dxfId="101" priority="3" operator="equal">
      <formula>"Include"</formula>
    </cfRule>
  </conditionalFormatting>
  <conditionalFormatting sqref="C2:C22">
    <cfRule type="containsBlanks" dxfId="100" priority="1">
      <formula>LEN(TRIM(C2))=0</formula>
    </cfRule>
  </conditionalFormatting>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D8B4C-A5A9-4CB9-A305-FDFB3EDEA9E4}">
  <dimension ref="A1:XEK165"/>
  <sheetViews>
    <sheetView workbookViewId="0">
      <pane xSplit="2" topLeftCell="C1" activePane="topRight" state="frozen"/>
      <selection pane="topRight"/>
    </sheetView>
  </sheetViews>
  <sheetFormatPr defaultColWidth="15.6328125" defaultRowHeight="30" customHeight="1" x14ac:dyDescent="0.35"/>
  <cols>
    <col min="1" max="1" width="15.6328125" style="96"/>
    <col min="2" max="2" width="55" style="99" customWidth="1"/>
    <col min="3" max="3" width="59.08984375" style="99" customWidth="1"/>
    <col min="4" max="5" width="15.6328125" style="99"/>
    <col min="6" max="6" width="7" style="99" hidden="1" customWidth="1"/>
    <col min="7" max="7" width="15.6328125" style="99"/>
    <col min="8" max="10" width="15.6328125" style="109"/>
    <col min="11" max="12" width="15.6328125" style="99"/>
    <col min="13" max="13" width="15.6328125" style="109"/>
    <col min="14" max="20" width="15.6328125" style="99"/>
    <col min="21" max="21" width="18.08984375" style="99" customWidth="1"/>
    <col min="22" max="16384" width="15.6328125" style="99"/>
  </cols>
  <sheetData>
    <row r="1" spans="1:16365" s="151" customFormat="1" ht="30" customHeight="1" x14ac:dyDescent="0.35">
      <c r="A1" s="89" t="s">
        <v>2399</v>
      </c>
      <c r="B1" s="88" t="s">
        <v>10</v>
      </c>
      <c r="C1" s="88" t="s">
        <v>12</v>
      </c>
      <c r="D1" s="89" t="s">
        <v>14</v>
      </c>
      <c r="E1" s="89" t="s">
        <v>16</v>
      </c>
      <c r="F1" s="89" t="s">
        <v>94</v>
      </c>
      <c r="G1" s="88" t="s">
        <v>18</v>
      </c>
      <c r="H1" s="88" t="s">
        <v>19</v>
      </c>
      <c r="I1" s="88" t="s">
        <v>20</v>
      </c>
      <c r="J1" s="88" t="s">
        <v>22</v>
      </c>
      <c r="K1" s="88" t="s">
        <v>24</v>
      </c>
      <c r="L1" s="88" t="s">
        <v>25</v>
      </c>
      <c r="M1" s="88" t="s">
        <v>1265</v>
      </c>
      <c r="N1" s="88" t="s">
        <v>28</v>
      </c>
      <c r="O1" s="88" t="s">
        <v>29</v>
      </c>
      <c r="P1" s="88" t="s">
        <v>31</v>
      </c>
      <c r="Q1" s="88" t="s">
        <v>33</v>
      </c>
      <c r="R1" s="88" t="s">
        <v>35</v>
      </c>
      <c r="S1" s="88" t="s">
        <v>37</v>
      </c>
      <c r="T1" s="88" t="s">
        <v>39</v>
      </c>
      <c r="U1" s="90" t="s">
        <v>40</v>
      </c>
      <c r="V1" s="90" t="s">
        <v>2275</v>
      </c>
      <c r="W1" s="90" t="s">
        <v>43</v>
      </c>
      <c r="X1" s="90" t="s">
        <v>95</v>
      </c>
      <c r="Y1" s="90" t="s">
        <v>1958</v>
      </c>
      <c r="Z1" s="90" t="s">
        <v>1866</v>
      </c>
      <c r="AA1" s="90" t="s">
        <v>96</v>
      </c>
      <c r="AB1" s="90" t="s">
        <v>2276</v>
      </c>
      <c r="AC1" s="90" t="s">
        <v>97</v>
      </c>
      <c r="AD1" s="90" t="s">
        <v>98</v>
      </c>
      <c r="AE1" s="90" t="s">
        <v>1867</v>
      </c>
      <c r="AF1" s="90" t="s">
        <v>99</v>
      </c>
      <c r="AG1" s="90" t="s">
        <v>62</v>
      </c>
      <c r="AH1" s="90" t="s">
        <v>64</v>
      </c>
      <c r="AI1" s="90" t="s">
        <v>66</v>
      </c>
      <c r="AJ1" s="90" t="s">
        <v>68</v>
      </c>
      <c r="AK1" s="90" t="s">
        <v>70</v>
      </c>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c r="IR1" s="150"/>
      <c r="IS1" s="150"/>
      <c r="IT1" s="150"/>
      <c r="IU1" s="150"/>
      <c r="IV1" s="150"/>
      <c r="IW1" s="150"/>
      <c r="IX1" s="150"/>
      <c r="IY1" s="150"/>
      <c r="IZ1" s="150"/>
      <c r="JA1" s="150"/>
      <c r="JB1" s="150"/>
      <c r="JC1" s="150"/>
      <c r="JD1" s="150"/>
      <c r="JE1" s="150"/>
      <c r="JF1" s="150"/>
      <c r="JG1" s="150"/>
      <c r="JH1" s="150"/>
      <c r="JI1" s="150"/>
      <c r="JJ1" s="150"/>
      <c r="JK1" s="150"/>
      <c r="JL1" s="150"/>
      <c r="JM1" s="150"/>
      <c r="JN1" s="150"/>
      <c r="JO1" s="150"/>
      <c r="JP1" s="150"/>
      <c r="JQ1" s="150"/>
      <c r="JR1" s="150"/>
      <c r="JS1" s="150"/>
      <c r="JT1" s="150"/>
      <c r="JU1" s="150"/>
      <c r="JV1" s="150"/>
      <c r="JW1" s="150"/>
      <c r="JX1" s="150"/>
      <c r="JY1" s="150"/>
      <c r="JZ1" s="150"/>
      <c r="KA1" s="150"/>
      <c r="KB1" s="150"/>
      <c r="KC1" s="150"/>
      <c r="KD1" s="150"/>
      <c r="KE1" s="150"/>
      <c r="KF1" s="150"/>
      <c r="KG1" s="150"/>
      <c r="KH1" s="150"/>
      <c r="KI1" s="150"/>
      <c r="KJ1" s="150"/>
      <c r="KK1" s="150"/>
      <c r="KL1" s="150"/>
      <c r="KM1" s="150"/>
      <c r="KN1" s="150"/>
      <c r="KO1" s="150"/>
      <c r="KP1" s="150"/>
      <c r="KQ1" s="150"/>
      <c r="KR1" s="150"/>
      <c r="KS1" s="150"/>
      <c r="KT1" s="150"/>
      <c r="KU1" s="150"/>
      <c r="KV1" s="150"/>
      <c r="KW1" s="150"/>
      <c r="KX1" s="150"/>
      <c r="KY1" s="150"/>
      <c r="KZ1" s="150"/>
      <c r="LA1" s="150"/>
      <c r="LB1" s="150"/>
      <c r="LC1" s="150"/>
      <c r="LD1" s="150"/>
      <c r="LE1" s="150"/>
      <c r="LF1" s="150"/>
      <c r="LG1" s="150"/>
      <c r="LH1" s="150"/>
      <c r="LI1" s="150"/>
      <c r="LJ1" s="150"/>
      <c r="LK1" s="150"/>
      <c r="LL1" s="150"/>
      <c r="LM1" s="150"/>
      <c r="LN1" s="150"/>
      <c r="LO1" s="150"/>
      <c r="LP1" s="150"/>
      <c r="LQ1" s="150"/>
      <c r="LR1" s="150"/>
      <c r="LS1" s="150"/>
      <c r="LT1" s="150"/>
      <c r="LU1" s="150"/>
      <c r="LV1" s="150"/>
      <c r="LW1" s="150"/>
      <c r="LX1" s="150"/>
      <c r="LY1" s="150"/>
      <c r="LZ1" s="150"/>
      <c r="MA1" s="150"/>
      <c r="MB1" s="150"/>
      <c r="MC1" s="150"/>
      <c r="MD1" s="150"/>
      <c r="ME1" s="150"/>
      <c r="MF1" s="150"/>
      <c r="MG1" s="150"/>
      <c r="MH1" s="150"/>
      <c r="MI1" s="150"/>
      <c r="MJ1" s="150"/>
      <c r="MK1" s="150"/>
      <c r="ML1" s="150"/>
      <c r="MM1" s="150"/>
      <c r="MN1" s="150"/>
      <c r="MO1" s="150"/>
      <c r="MP1" s="150"/>
      <c r="MQ1" s="150"/>
      <c r="MR1" s="150"/>
      <c r="MS1" s="150"/>
      <c r="MT1" s="150"/>
      <c r="MU1" s="150"/>
      <c r="MV1" s="150"/>
      <c r="MW1" s="150"/>
      <c r="MX1" s="150"/>
      <c r="MY1" s="150"/>
      <c r="MZ1" s="150"/>
      <c r="NA1" s="150"/>
      <c r="NB1" s="150"/>
      <c r="NC1" s="150"/>
      <c r="ND1" s="150"/>
      <c r="NE1" s="150"/>
      <c r="NF1" s="150"/>
      <c r="NG1" s="150"/>
      <c r="NH1" s="150"/>
      <c r="NI1" s="150"/>
      <c r="NJ1" s="150"/>
      <c r="NK1" s="150"/>
      <c r="NL1" s="150"/>
      <c r="NM1" s="150"/>
      <c r="NN1" s="150"/>
      <c r="NO1" s="150"/>
      <c r="NP1" s="150"/>
      <c r="NQ1" s="150"/>
      <c r="NR1" s="150"/>
      <c r="NS1" s="150"/>
      <c r="NT1" s="150"/>
      <c r="NU1" s="150"/>
      <c r="NV1" s="150"/>
      <c r="NW1" s="150"/>
      <c r="NX1" s="150"/>
      <c r="NY1" s="150"/>
      <c r="NZ1" s="150"/>
      <c r="OA1" s="150"/>
      <c r="OB1" s="150"/>
      <c r="OC1" s="150"/>
      <c r="OD1" s="150"/>
      <c r="OE1" s="150"/>
      <c r="OF1" s="150"/>
      <c r="OG1" s="150"/>
      <c r="OH1" s="150"/>
      <c r="OI1" s="150"/>
      <c r="OJ1" s="150"/>
      <c r="OK1" s="150"/>
      <c r="OL1" s="150"/>
      <c r="OM1" s="150"/>
      <c r="ON1" s="150"/>
      <c r="OO1" s="150"/>
      <c r="OP1" s="150"/>
      <c r="OQ1" s="150"/>
      <c r="OR1" s="150"/>
      <c r="OS1" s="150"/>
      <c r="OT1" s="150"/>
      <c r="OU1" s="150"/>
      <c r="OV1" s="150"/>
      <c r="OW1" s="150"/>
      <c r="OX1" s="150"/>
      <c r="OY1" s="150"/>
      <c r="OZ1" s="150"/>
      <c r="PA1" s="150"/>
      <c r="PB1" s="150"/>
      <c r="PC1" s="150"/>
      <c r="PD1" s="150"/>
      <c r="PE1" s="150"/>
      <c r="PF1" s="150"/>
      <c r="PG1" s="150"/>
      <c r="PH1" s="150"/>
      <c r="PI1" s="150"/>
      <c r="PJ1" s="150"/>
      <c r="PK1" s="150"/>
      <c r="PL1" s="150"/>
      <c r="PM1" s="150"/>
      <c r="PN1" s="150"/>
      <c r="PO1" s="150"/>
      <c r="PP1" s="150"/>
      <c r="PQ1" s="150"/>
      <c r="PR1" s="150"/>
      <c r="PS1" s="150"/>
      <c r="PT1" s="150"/>
      <c r="PU1" s="150"/>
      <c r="PV1" s="150"/>
      <c r="PW1" s="150"/>
      <c r="PX1" s="150"/>
      <c r="PY1" s="150"/>
      <c r="PZ1" s="150"/>
      <c r="QA1" s="150"/>
      <c r="QB1" s="150"/>
      <c r="QC1" s="150"/>
      <c r="QD1" s="150"/>
      <c r="QE1" s="150"/>
      <c r="QF1" s="150"/>
      <c r="QG1" s="150"/>
      <c r="QH1" s="150"/>
      <c r="QI1" s="150"/>
      <c r="QJ1" s="150"/>
      <c r="QK1" s="150"/>
      <c r="QL1" s="150"/>
      <c r="QM1" s="150"/>
      <c r="QN1" s="150"/>
      <c r="QO1" s="150"/>
      <c r="QP1" s="150"/>
      <c r="QQ1" s="150"/>
      <c r="QR1" s="150"/>
      <c r="QS1" s="150"/>
      <c r="QT1" s="150"/>
      <c r="QU1" s="150"/>
      <c r="QV1" s="150"/>
      <c r="QW1" s="150"/>
      <c r="QX1" s="150"/>
      <c r="QY1" s="150"/>
      <c r="QZ1" s="150"/>
      <c r="RA1" s="150"/>
      <c r="RB1" s="150"/>
      <c r="RC1" s="150"/>
      <c r="RD1" s="150"/>
      <c r="RE1" s="150"/>
      <c r="RF1" s="150"/>
      <c r="RG1" s="150"/>
      <c r="RH1" s="150"/>
      <c r="RI1" s="150"/>
      <c r="RJ1" s="150"/>
      <c r="RK1" s="150"/>
      <c r="RL1" s="150"/>
      <c r="RM1" s="150"/>
      <c r="RN1" s="150"/>
      <c r="RO1" s="150"/>
      <c r="RP1" s="150"/>
      <c r="RQ1" s="150"/>
      <c r="RR1" s="150"/>
      <c r="RS1" s="150"/>
      <c r="RT1" s="150"/>
      <c r="RU1" s="150"/>
      <c r="RV1" s="150"/>
      <c r="RW1" s="150"/>
      <c r="RX1" s="150"/>
      <c r="RY1" s="150"/>
      <c r="RZ1" s="150"/>
      <c r="SA1" s="150"/>
      <c r="SB1" s="150"/>
      <c r="SC1" s="150"/>
      <c r="SD1" s="150"/>
      <c r="SE1" s="150"/>
      <c r="SF1" s="150"/>
      <c r="SG1" s="150"/>
      <c r="SH1" s="150"/>
      <c r="SI1" s="150"/>
      <c r="SJ1" s="150"/>
      <c r="SK1" s="150"/>
      <c r="SL1" s="150"/>
      <c r="SM1" s="150"/>
      <c r="SN1" s="150"/>
      <c r="SO1" s="150"/>
      <c r="SP1" s="150"/>
      <c r="SQ1" s="150"/>
      <c r="SR1" s="150"/>
      <c r="SS1" s="150"/>
      <c r="ST1" s="150"/>
      <c r="SU1" s="150"/>
      <c r="SV1" s="150"/>
      <c r="SW1" s="150"/>
      <c r="SX1" s="150"/>
      <c r="SY1" s="150"/>
      <c r="SZ1" s="150"/>
      <c r="TA1" s="150"/>
      <c r="TB1" s="150"/>
      <c r="TC1" s="150"/>
      <c r="TD1" s="150"/>
      <c r="TE1" s="150"/>
      <c r="TF1" s="150"/>
      <c r="TG1" s="150"/>
      <c r="TH1" s="150"/>
      <c r="TI1" s="150"/>
      <c r="TJ1" s="150"/>
      <c r="TK1" s="150"/>
      <c r="TL1" s="150"/>
      <c r="TM1" s="150"/>
      <c r="TN1" s="150"/>
      <c r="TO1" s="150"/>
      <c r="TP1" s="150"/>
      <c r="TQ1" s="150"/>
      <c r="TR1" s="150"/>
      <c r="TS1" s="150"/>
      <c r="TT1" s="150"/>
      <c r="TU1" s="150"/>
      <c r="TV1" s="150"/>
      <c r="TW1" s="150"/>
      <c r="TX1" s="150"/>
      <c r="TY1" s="150"/>
      <c r="TZ1" s="150"/>
      <c r="UA1" s="150"/>
      <c r="UB1" s="150"/>
      <c r="UC1" s="150"/>
      <c r="UD1" s="150"/>
      <c r="UE1" s="150"/>
      <c r="UF1" s="150"/>
      <c r="UG1" s="150"/>
      <c r="UH1" s="150"/>
      <c r="UI1" s="150"/>
      <c r="UJ1" s="150"/>
      <c r="UK1" s="150"/>
      <c r="UL1" s="150"/>
      <c r="UM1" s="150"/>
      <c r="UN1" s="150"/>
      <c r="UO1" s="150"/>
      <c r="UP1" s="150"/>
      <c r="UQ1" s="150"/>
      <c r="UR1" s="150"/>
      <c r="US1" s="150"/>
      <c r="UT1" s="150"/>
      <c r="UU1" s="150"/>
      <c r="UV1" s="150"/>
      <c r="UW1" s="150"/>
      <c r="UX1" s="150"/>
      <c r="UY1" s="150"/>
      <c r="UZ1" s="150"/>
      <c r="VA1" s="150"/>
      <c r="VB1" s="150"/>
      <c r="VC1" s="150"/>
      <c r="VD1" s="150"/>
      <c r="VE1" s="150"/>
      <c r="VF1" s="150"/>
      <c r="VG1" s="150"/>
      <c r="VH1" s="150"/>
      <c r="VI1" s="150"/>
      <c r="VJ1" s="150"/>
      <c r="VK1" s="150"/>
      <c r="VL1" s="150"/>
      <c r="VM1" s="150"/>
      <c r="VN1" s="150"/>
      <c r="VO1" s="150"/>
      <c r="VP1" s="150"/>
      <c r="VQ1" s="150"/>
      <c r="VR1" s="150"/>
      <c r="VS1" s="150"/>
      <c r="VT1" s="150"/>
      <c r="VU1" s="150"/>
      <c r="VV1" s="150"/>
      <c r="VW1" s="150"/>
      <c r="VX1" s="150"/>
      <c r="VY1" s="150"/>
      <c r="VZ1" s="150"/>
      <c r="WA1" s="150"/>
      <c r="WB1" s="150"/>
      <c r="WC1" s="150"/>
      <c r="WD1" s="150"/>
      <c r="WE1" s="150"/>
      <c r="WF1" s="150"/>
      <c r="WG1" s="150"/>
      <c r="WH1" s="150"/>
      <c r="WI1" s="150"/>
      <c r="WJ1" s="150"/>
      <c r="WK1" s="150"/>
      <c r="WL1" s="150"/>
      <c r="WM1" s="150"/>
      <c r="WN1" s="150"/>
      <c r="WO1" s="150"/>
      <c r="WP1" s="150"/>
      <c r="WQ1" s="150"/>
      <c r="WR1" s="150"/>
      <c r="WS1" s="150"/>
      <c r="WT1" s="150"/>
      <c r="WU1" s="150"/>
      <c r="WV1" s="150"/>
      <c r="WW1" s="150"/>
      <c r="WX1" s="150"/>
      <c r="WY1" s="150"/>
      <c r="WZ1" s="150"/>
      <c r="XA1" s="150"/>
      <c r="XB1" s="150"/>
      <c r="XC1" s="150"/>
      <c r="XD1" s="150"/>
      <c r="XE1" s="150"/>
      <c r="XF1" s="150"/>
      <c r="XG1" s="150"/>
      <c r="XH1" s="150"/>
      <c r="XI1" s="150"/>
      <c r="XJ1" s="150"/>
      <c r="XK1" s="150"/>
      <c r="XL1" s="150"/>
      <c r="XM1" s="150"/>
      <c r="XN1" s="150"/>
      <c r="XO1" s="150"/>
      <c r="XP1" s="150"/>
      <c r="XQ1" s="150"/>
      <c r="XR1" s="150"/>
      <c r="XS1" s="150"/>
      <c r="XT1" s="150"/>
      <c r="XU1" s="150"/>
      <c r="XV1" s="150"/>
      <c r="XW1" s="150"/>
      <c r="XX1" s="150"/>
      <c r="XY1" s="150"/>
      <c r="XZ1" s="150"/>
      <c r="YA1" s="150"/>
      <c r="YB1" s="150"/>
      <c r="YC1" s="150"/>
      <c r="YD1" s="150"/>
      <c r="YE1" s="150"/>
      <c r="YF1" s="150"/>
      <c r="YG1" s="150"/>
      <c r="YH1" s="150"/>
      <c r="YI1" s="150"/>
      <c r="YJ1" s="150"/>
      <c r="YK1" s="150"/>
      <c r="YL1" s="150"/>
      <c r="YM1" s="150"/>
      <c r="YN1" s="150"/>
      <c r="YO1" s="150"/>
      <c r="YP1" s="150"/>
      <c r="YQ1" s="150"/>
      <c r="YR1" s="150"/>
      <c r="YS1" s="150"/>
      <c r="YT1" s="150"/>
      <c r="YU1" s="150"/>
      <c r="YV1" s="150"/>
      <c r="YW1" s="150"/>
      <c r="YX1" s="150"/>
      <c r="YY1" s="150"/>
      <c r="YZ1" s="150"/>
      <c r="ZA1" s="150"/>
      <c r="ZB1" s="150"/>
      <c r="ZC1" s="150"/>
      <c r="ZD1" s="150"/>
      <c r="ZE1" s="150"/>
      <c r="ZF1" s="150"/>
      <c r="ZG1" s="150"/>
      <c r="ZH1" s="150"/>
      <c r="ZI1" s="150"/>
      <c r="ZJ1" s="150"/>
      <c r="ZK1" s="150"/>
      <c r="ZL1" s="150"/>
      <c r="ZM1" s="150"/>
      <c r="ZN1" s="150"/>
      <c r="ZO1" s="150"/>
      <c r="ZP1" s="150"/>
      <c r="ZQ1" s="150"/>
      <c r="ZR1" s="150"/>
      <c r="ZS1" s="150"/>
      <c r="ZT1" s="150"/>
      <c r="ZU1" s="150"/>
      <c r="ZV1" s="150"/>
      <c r="ZW1" s="150"/>
      <c r="ZX1" s="150"/>
      <c r="ZY1" s="150"/>
      <c r="ZZ1" s="150"/>
      <c r="AAA1" s="150"/>
      <c r="AAB1" s="150"/>
      <c r="AAC1" s="150"/>
      <c r="AAD1" s="150"/>
      <c r="AAE1" s="150"/>
      <c r="AAF1" s="150"/>
      <c r="AAG1" s="150"/>
      <c r="AAH1" s="150"/>
      <c r="AAI1" s="150"/>
      <c r="AAJ1" s="150"/>
      <c r="AAK1" s="150"/>
      <c r="AAL1" s="150"/>
      <c r="AAM1" s="150"/>
      <c r="AAN1" s="150"/>
      <c r="AAO1" s="150"/>
      <c r="AAP1" s="150"/>
      <c r="AAQ1" s="150"/>
      <c r="AAR1" s="150"/>
      <c r="AAS1" s="150"/>
      <c r="AAT1" s="150"/>
      <c r="AAU1" s="150"/>
      <c r="AAV1" s="150"/>
      <c r="AAW1" s="150"/>
      <c r="AAX1" s="150"/>
      <c r="AAY1" s="150"/>
      <c r="AAZ1" s="150"/>
      <c r="ABA1" s="150"/>
      <c r="ABB1" s="150"/>
      <c r="ABC1" s="150"/>
      <c r="ABD1" s="150"/>
      <c r="ABE1" s="150"/>
      <c r="ABF1" s="150"/>
      <c r="ABG1" s="150"/>
      <c r="ABH1" s="150"/>
      <c r="ABI1" s="150"/>
      <c r="ABJ1" s="150"/>
      <c r="ABK1" s="150"/>
      <c r="ABL1" s="150"/>
      <c r="ABM1" s="150"/>
      <c r="ABN1" s="150"/>
      <c r="ABO1" s="150"/>
      <c r="ABP1" s="150"/>
      <c r="ABQ1" s="150"/>
      <c r="ABR1" s="150"/>
      <c r="ABS1" s="150"/>
      <c r="ABT1" s="150"/>
      <c r="ABU1" s="150"/>
      <c r="ABV1" s="150"/>
      <c r="ABW1" s="150"/>
      <c r="ABX1" s="150"/>
      <c r="ABY1" s="150"/>
      <c r="ABZ1" s="150"/>
      <c r="ACA1" s="150"/>
      <c r="ACB1" s="150"/>
      <c r="ACC1" s="150"/>
      <c r="ACD1" s="150"/>
      <c r="ACE1" s="150"/>
      <c r="ACF1" s="150"/>
      <c r="ACG1" s="150"/>
      <c r="ACH1" s="150"/>
      <c r="ACI1" s="150"/>
      <c r="ACJ1" s="150"/>
      <c r="ACK1" s="150"/>
      <c r="ACL1" s="150"/>
      <c r="ACM1" s="150"/>
      <c r="ACN1" s="150"/>
      <c r="ACO1" s="150"/>
      <c r="ACP1" s="150"/>
      <c r="ACQ1" s="150"/>
      <c r="ACR1" s="150"/>
      <c r="ACS1" s="150"/>
      <c r="ACT1" s="150"/>
      <c r="ACU1" s="150"/>
      <c r="ACV1" s="150"/>
      <c r="ACW1" s="150"/>
      <c r="ACX1" s="150"/>
      <c r="ACY1" s="150"/>
      <c r="ACZ1" s="150"/>
      <c r="ADA1" s="150"/>
      <c r="ADB1" s="150"/>
      <c r="ADC1" s="150"/>
      <c r="ADD1" s="150"/>
      <c r="ADE1" s="150"/>
      <c r="ADF1" s="150"/>
      <c r="ADG1" s="150"/>
      <c r="ADH1" s="150"/>
      <c r="ADI1" s="150"/>
      <c r="ADJ1" s="150"/>
      <c r="ADK1" s="150"/>
      <c r="ADL1" s="150"/>
      <c r="ADM1" s="150"/>
      <c r="ADN1" s="150"/>
      <c r="ADO1" s="150"/>
      <c r="ADP1" s="150"/>
      <c r="ADQ1" s="150"/>
      <c r="ADR1" s="150"/>
      <c r="ADS1" s="150"/>
      <c r="ADT1" s="150"/>
      <c r="ADU1" s="150"/>
      <c r="ADV1" s="150"/>
      <c r="ADW1" s="150"/>
      <c r="ADX1" s="150"/>
      <c r="ADY1" s="150"/>
      <c r="ADZ1" s="150"/>
      <c r="AEA1" s="150"/>
      <c r="AEB1" s="150"/>
      <c r="AEC1" s="150"/>
      <c r="AED1" s="150"/>
      <c r="AEE1" s="150"/>
      <c r="AEF1" s="150"/>
      <c r="AEG1" s="150"/>
      <c r="AEH1" s="150"/>
      <c r="AEI1" s="150"/>
      <c r="AEJ1" s="150"/>
      <c r="AEK1" s="150"/>
      <c r="AEL1" s="150"/>
      <c r="AEM1" s="150"/>
      <c r="AEN1" s="150"/>
      <c r="AEO1" s="150"/>
      <c r="AEP1" s="150"/>
      <c r="AEQ1" s="150"/>
      <c r="AER1" s="150"/>
      <c r="AES1" s="150"/>
      <c r="AET1" s="150"/>
      <c r="AEU1" s="150"/>
      <c r="AEV1" s="150"/>
      <c r="AEW1" s="150"/>
      <c r="AEX1" s="150"/>
      <c r="AEY1" s="150"/>
      <c r="AEZ1" s="150"/>
      <c r="AFA1" s="150"/>
      <c r="AFB1" s="150"/>
      <c r="AFC1" s="150"/>
      <c r="AFD1" s="150"/>
      <c r="AFE1" s="150"/>
      <c r="AFF1" s="150"/>
      <c r="AFG1" s="150"/>
      <c r="AFH1" s="150"/>
      <c r="AFI1" s="150"/>
      <c r="AFJ1" s="150"/>
      <c r="AFK1" s="150"/>
      <c r="AFL1" s="150"/>
      <c r="AFM1" s="150"/>
      <c r="AFN1" s="150"/>
      <c r="AFO1" s="150"/>
      <c r="AFP1" s="150"/>
      <c r="AFQ1" s="150"/>
      <c r="AFR1" s="150"/>
      <c r="AFS1" s="150"/>
      <c r="AFT1" s="150"/>
      <c r="AFU1" s="150"/>
      <c r="AFV1" s="150"/>
      <c r="AFW1" s="150"/>
      <c r="AFX1" s="150"/>
      <c r="AFY1" s="150"/>
      <c r="AFZ1" s="150"/>
      <c r="AGA1" s="150"/>
      <c r="AGB1" s="150"/>
      <c r="AGC1" s="150"/>
      <c r="AGD1" s="150"/>
      <c r="AGE1" s="150"/>
      <c r="AGF1" s="150"/>
      <c r="AGG1" s="150"/>
      <c r="AGH1" s="150"/>
      <c r="AGI1" s="150"/>
      <c r="AGJ1" s="150"/>
      <c r="AGK1" s="150"/>
      <c r="AGL1" s="150"/>
      <c r="AGM1" s="150"/>
      <c r="AGN1" s="150"/>
      <c r="AGO1" s="150"/>
      <c r="AGP1" s="150"/>
      <c r="AGQ1" s="150"/>
      <c r="AGR1" s="150"/>
      <c r="AGS1" s="150"/>
      <c r="AGT1" s="150"/>
      <c r="AGU1" s="150"/>
      <c r="AGV1" s="150"/>
      <c r="AGW1" s="150"/>
      <c r="AGX1" s="150"/>
      <c r="AGY1" s="150"/>
      <c r="AGZ1" s="150"/>
      <c r="AHA1" s="150"/>
      <c r="AHB1" s="150"/>
      <c r="AHC1" s="150"/>
      <c r="AHD1" s="150"/>
      <c r="AHE1" s="150"/>
      <c r="AHF1" s="150"/>
      <c r="AHG1" s="150"/>
      <c r="AHH1" s="150"/>
      <c r="AHI1" s="150"/>
      <c r="AHJ1" s="150"/>
      <c r="AHK1" s="150"/>
      <c r="AHL1" s="150"/>
      <c r="AHM1" s="150"/>
      <c r="AHN1" s="150"/>
      <c r="AHO1" s="150"/>
      <c r="AHP1" s="150"/>
      <c r="AHQ1" s="150"/>
      <c r="AHR1" s="150"/>
      <c r="AHS1" s="150"/>
      <c r="AHT1" s="150"/>
      <c r="AHU1" s="150"/>
      <c r="AHV1" s="150"/>
      <c r="AHW1" s="150"/>
      <c r="AHX1" s="150"/>
      <c r="AHY1" s="150"/>
      <c r="AHZ1" s="150"/>
      <c r="AIA1" s="150"/>
      <c r="AIB1" s="150"/>
      <c r="AIC1" s="150"/>
      <c r="AID1" s="150"/>
      <c r="AIE1" s="150"/>
      <c r="AIF1" s="150"/>
      <c r="AIG1" s="150"/>
      <c r="AIH1" s="150"/>
      <c r="AII1" s="150"/>
      <c r="AIJ1" s="150"/>
      <c r="AIK1" s="150"/>
      <c r="AIL1" s="150"/>
      <c r="AIM1" s="150"/>
      <c r="AIN1" s="150"/>
      <c r="AIO1" s="150"/>
      <c r="AIP1" s="150"/>
      <c r="AIQ1" s="150"/>
      <c r="AIR1" s="150"/>
      <c r="AIS1" s="150"/>
      <c r="AIT1" s="150"/>
      <c r="AIU1" s="150"/>
      <c r="AIV1" s="150"/>
      <c r="AIW1" s="150"/>
      <c r="AIX1" s="150"/>
      <c r="AIY1" s="150"/>
      <c r="AIZ1" s="150"/>
      <c r="AJA1" s="150"/>
      <c r="AJB1" s="150"/>
      <c r="AJC1" s="150"/>
      <c r="AJD1" s="150"/>
      <c r="AJE1" s="150"/>
      <c r="AJF1" s="150"/>
      <c r="AJG1" s="150"/>
      <c r="AJH1" s="150"/>
      <c r="AJI1" s="150"/>
      <c r="AJJ1" s="150"/>
      <c r="AJK1" s="150"/>
      <c r="AJL1" s="150"/>
      <c r="AJM1" s="150"/>
      <c r="AJN1" s="150"/>
      <c r="AJO1" s="150"/>
      <c r="AJP1" s="150"/>
      <c r="AJQ1" s="150"/>
      <c r="AJR1" s="150"/>
      <c r="AJS1" s="150"/>
      <c r="AJT1" s="150"/>
      <c r="AJU1" s="150"/>
      <c r="AJV1" s="150"/>
      <c r="AJW1" s="150"/>
      <c r="AJX1" s="150"/>
      <c r="AJY1" s="150"/>
      <c r="AJZ1" s="150"/>
      <c r="AKA1" s="150"/>
      <c r="AKB1" s="150"/>
      <c r="AKC1" s="150"/>
      <c r="AKD1" s="150"/>
      <c r="AKE1" s="150"/>
      <c r="AKF1" s="150"/>
      <c r="AKG1" s="150"/>
      <c r="AKH1" s="150"/>
      <c r="AKI1" s="150"/>
      <c r="AKJ1" s="150"/>
      <c r="AKK1" s="150"/>
      <c r="AKL1" s="150"/>
      <c r="AKM1" s="150"/>
      <c r="AKN1" s="150"/>
      <c r="AKO1" s="150"/>
      <c r="AKP1" s="150"/>
      <c r="AKQ1" s="150"/>
      <c r="AKR1" s="150"/>
      <c r="AKS1" s="150"/>
      <c r="AKT1" s="150"/>
      <c r="AKU1" s="150"/>
      <c r="AKV1" s="150"/>
      <c r="AKW1" s="150"/>
      <c r="AKX1" s="150"/>
      <c r="AKY1" s="150"/>
      <c r="AKZ1" s="150"/>
      <c r="ALA1" s="150"/>
      <c r="ALB1" s="150"/>
      <c r="ALC1" s="150"/>
      <c r="ALD1" s="150"/>
      <c r="ALE1" s="150"/>
      <c r="ALF1" s="150"/>
      <c r="ALG1" s="150"/>
      <c r="ALH1" s="150"/>
      <c r="ALI1" s="150"/>
      <c r="ALJ1" s="150"/>
      <c r="ALK1" s="150"/>
      <c r="ALL1" s="150"/>
      <c r="ALM1" s="150"/>
      <c r="ALN1" s="150"/>
      <c r="ALO1" s="150"/>
      <c r="ALP1" s="150"/>
      <c r="ALQ1" s="150"/>
      <c r="ALR1" s="150"/>
      <c r="ALS1" s="150"/>
      <c r="ALT1" s="150"/>
      <c r="ALU1" s="150"/>
      <c r="ALV1" s="150"/>
      <c r="ALW1" s="150"/>
      <c r="ALX1" s="150"/>
      <c r="ALY1" s="150"/>
      <c r="ALZ1" s="150"/>
      <c r="AMA1" s="150"/>
      <c r="AMB1" s="150"/>
      <c r="AMC1" s="150"/>
      <c r="AMD1" s="150"/>
      <c r="AME1" s="150"/>
      <c r="AMF1" s="150"/>
      <c r="AMG1" s="150"/>
      <c r="AMH1" s="150"/>
      <c r="AMI1" s="150"/>
      <c r="AMJ1" s="150"/>
      <c r="AMK1" s="150"/>
      <c r="AML1" s="150"/>
      <c r="AMM1" s="150"/>
      <c r="AMN1" s="150"/>
      <c r="AMO1" s="150"/>
      <c r="AMP1" s="150"/>
      <c r="AMQ1" s="150"/>
      <c r="AMR1" s="150"/>
      <c r="AMS1" s="150"/>
      <c r="AMT1" s="150"/>
      <c r="AMU1" s="150"/>
      <c r="AMV1" s="150"/>
      <c r="AMW1" s="150"/>
      <c r="AMX1" s="150"/>
      <c r="AMY1" s="150"/>
      <c r="AMZ1" s="150"/>
      <c r="ANA1" s="150"/>
      <c r="ANB1" s="150"/>
      <c r="ANC1" s="150"/>
      <c r="AND1" s="150"/>
      <c r="ANE1" s="150"/>
      <c r="ANF1" s="150"/>
      <c r="ANG1" s="150"/>
      <c r="ANH1" s="150"/>
      <c r="ANI1" s="150"/>
      <c r="ANJ1" s="150"/>
      <c r="ANK1" s="150"/>
      <c r="ANL1" s="150"/>
      <c r="ANM1" s="150"/>
      <c r="ANN1" s="150"/>
      <c r="ANO1" s="150"/>
      <c r="ANP1" s="150"/>
      <c r="ANQ1" s="150"/>
      <c r="ANR1" s="150"/>
      <c r="ANS1" s="150"/>
      <c r="ANT1" s="150"/>
      <c r="ANU1" s="150"/>
      <c r="ANV1" s="150"/>
      <c r="ANW1" s="150"/>
      <c r="ANX1" s="150"/>
      <c r="ANY1" s="150"/>
      <c r="ANZ1" s="150"/>
      <c r="AOA1" s="150"/>
      <c r="AOB1" s="150"/>
      <c r="AOC1" s="150"/>
      <c r="AOD1" s="150"/>
      <c r="AOE1" s="150"/>
      <c r="AOF1" s="150"/>
      <c r="AOG1" s="150"/>
      <c r="AOH1" s="150"/>
      <c r="AOI1" s="150"/>
      <c r="AOJ1" s="150"/>
      <c r="AOK1" s="150"/>
      <c r="AOL1" s="150"/>
      <c r="AOM1" s="150"/>
      <c r="AON1" s="150"/>
      <c r="AOO1" s="150"/>
      <c r="AOP1" s="150"/>
      <c r="AOQ1" s="150"/>
      <c r="AOR1" s="150"/>
      <c r="AOS1" s="150"/>
      <c r="AOT1" s="150"/>
      <c r="AOU1" s="150"/>
      <c r="AOV1" s="150"/>
      <c r="AOW1" s="150"/>
      <c r="AOX1" s="150"/>
      <c r="AOY1" s="150"/>
      <c r="AOZ1" s="150"/>
      <c r="APA1" s="150"/>
      <c r="APB1" s="150"/>
      <c r="APC1" s="150"/>
      <c r="APD1" s="150"/>
      <c r="APE1" s="150"/>
      <c r="APF1" s="150"/>
      <c r="APG1" s="150"/>
      <c r="APH1" s="150"/>
      <c r="API1" s="150"/>
      <c r="APJ1" s="150"/>
      <c r="APK1" s="150"/>
      <c r="APL1" s="150"/>
      <c r="APM1" s="150"/>
      <c r="APN1" s="150"/>
      <c r="APO1" s="150"/>
      <c r="APP1" s="150"/>
      <c r="APQ1" s="150"/>
      <c r="APR1" s="150"/>
      <c r="APS1" s="150"/>
      <c r="APT1" s="150"/>
      <c r="APU1" s="150"/>
      <c r="APV1" s="150"/>
      <c r="APW1" s="150"/>
      <c r="APX1" s="150"/>
      <c r="APY1" s="150"/>
      <c r="APZ1" s="150"/>
      <c r="AQA1" s="150"/>
      <c r="AQB1" s="150"/>
      <c r="AQC1" s="150"/>
      <c r="AQD1" s="150"/>
      <c r="AQE1" s="150"/>
      <c r="AQF1" s="150"/>
      <c r="AQG1" s="150"/>
      <c r="AQH1" s="150"/>
      <c r="AQI1" s="150"/>
      <c r="AQJ1" s="150"/>
      <c r="AQK1" s="150"/>
      <c r="AQL1" s="150"/>
      <c r="AQM1" s="150"/>
      <c r="AQN1" s="150"/>
      <c r="AQO1" s="150"/>
      <c r="AQP1" s="150"/>
      <c r="AQQ1" s="150"/>
      <c r="AQR1" s="150"/>
      <c r="AQS1" s="150"/>
      <c r="AQT1" s="150"/>
      <c r="AQU1" s="150"/>
      <c r="AQV1" s="150"/>
      <c r="AQW1" s="150"/>
      <c r="AQX1" s="150"/>
      <c r="AQY1" s="150"/>
      <c r="AQZ1" s="150"/>
      <c r="ARA1" s="150"/>
      <c r="ARB1" s="150"/>
      <c r="ARC1" s="150"/>
      <c r="ARD1" s="150"/>
      <c r="ARE1" s="150"/>
      <c r="ARF1" s="150"/>
      <c r="ARG1" s="150"/>
      <c r="ARH1" s="150"/>
      <c r="ARI1" s="150"/>
      <c r="ARJ1" s="150"/>
      <c r="ARK1" s="150"/>
      <c r="ARL1" s="150"/>
      <c r="ARM1" s="150"/>
      <c r="ARN1" s="150"/>
      <c r="ARO1" s="150"/>
      <c r="ARP1" s="150"/>
      <c r="ARQ1" s="150"/>
      <c r="ARR1" s="150"/>
      <c r="ARS1" s="150"/>
      <c r="ART1" s="150"/>
      <c r="ARU1" s="150"/>
      <c r="ARV1" s="150"/>
      <c r="ARW1" s="150"/>
      <c r="ARX1" s="150"/>
      <c r="ARY1" s="150"/>
      <c r="ARZ1" s="150"/>
      <c r="ASA1" s="150"/>
      <c r="ASB1" s="150"/>
      <c r="ASC1" s="150"/>
      <c r="ASD1" s="150"/>
      <c r="ASE1" s="150"/>
      <c r="ASF1" s="150"/>
      <c r="ASG1" s="150"/>
      <c r="ASH1" s="150"/>
      <c r="ASI1" s="150"/>
      <c r="ASJ1" s="150"/>
      <c r="ASK1" s="150"/>
      <c r="ASL1" s="150"/>
      <c r="ASM1" s="150"/>
      <c r="ASN1" s="150"/>
      <c r="ASO1" s="150"/>
      <c r="ASP1" s="150"/>
      <c r="ASQ1" s="150"/>
      <c r="ASR1" s="150"/>
      <c r="ASS1" s="150"/>
      <c r="AST1" s="150"/>
      <c r="ASU1" s="150"/>
      <c r="ASV1" s="150"/>
      <c r="ASW1" s="150"/>
      <c r="ASX1" s="150"/>
      <c r="ASY1" s="150"/>
      <c r="ASZ1" s="150"/>
      <c r="ATA1" s="150"/>
      <c r="ATB1" s="150"/>
      <c r="ATC1" s="150"/>
      <c r="ATD1" s="150"/>
      <c r="ATE1" s="150"/>
      <c r="ATF1" s="150"/>
      <c r="ATG1" s="150"/>
      <c r="ATH1" s="150"/>
      <c r="ATI1" s="150"/>
      <c r="ATJ1" s="150"/>
      <c r="ATK1" s="150"/>
      <c r="ATL1" s="150"/>
      <c r="ATM1" s="150"/>
      <c r="ATN1" s="150"/>
      <c r="ATO1" s="150"/>
      <c r="ATP1" s="150"/>
      <c r="ATQ1" s="150"/>
      <c r="ATR1" s="150"/>
      <c r="ATS1" s="150"/>
      <c r="ATT1" s="150"/>
      <c r="ATU1" s="150"/>
      <c r="ATV1" s="150"/>
      <c r="ATW1" s="150"/>
      <c r="ATX1" s="150"/>
      <c r="ATY1" s="150"/>
      <c r="ATZ1" s="150"/>
      <c r="AUA1" s="150"/>
      <c r="AUB1" s="150"/>
      <c r="AUC1" s="150"/>
      <c r="AUD1" s="150"/>
      <c r="AUE1" s="150"/>
      <c r="AUF1" s="150"/>
      <c r="AUG1" s="150"/>
      <c r="AUH1" s="150"/>
      <c r="AUI1" s="150"/>
      <c r="AUJ1" s="150"/>
      <c r="AUK1" s="150"/>
      <c r="AUL1" s="150"/>
      <c r="AUM1" s="150"/>
      <c r="AUN1" s="150"/>
      <c r="AUO1" s="150"/>
      <c r="AUP1" s="150"/>
      <c r="AUQ1" s="150"/>
      <c r="AUR1" s="150"/>
      <c r="AUS1" s="150"/>
      <c r="AUT1" s="150"/>
      <c r="AUU1" s="150"/>
      <c r="AUV1" s="150"/>
      <c r="AUW1" s="150"/>
      <c r="AUX1" s="150"/>
      <c r="AUY1" s="150"/>
      <c r="AUZ1" s="150"/>
      <c r="AVA1" s="150"/>
      <c r="AVB1" s="150"/>
      <c r="AVC1" s="150"/>
      <c r="AVD1" s="150"/>
      <c r="AVE1" s="150"/>
      <c r="AVF1" s="150"/>
      <c r="AVG1" s="150"/>
      <c r="AVH1" s="150"/>
      <c r="AVI1" s="150"/>
      <c r="AVJ1" s="150"/>
      <c r="AVK1" s="150"/>
      <c r="AVL1" s="150"/>
      <c r="AVM1" s="150"/>
      <c r="AVN1" s="150"/>
      <c r="AVO1" s="150"/>
      <c r="AVP1" s="150"/>
      <c r="AVQ1" s="150"/>
      <c r="AVR1" s="150"/>
      <c r="AVS1" s="150"/>
      <c r="AVT1" s="150"/>
      <c r="AVU1" s="150"/>
      <c r="AVV1" s="150"/>
      <c r="AVW1" s="150"/>
      <c r="AVX1" s="150"/>
      <c r="AVY1" s="150"/>
      <c r="AVZ1" s="150"/>
      <c r="AWA1" s="150"/>
      <c r="AWB1" s="150"/>
      <c r="AWC1" s="150"/>
      <c r="AWD1" s="150"/>
      <c r="AWE1" s="150"/>
      <c r="AWF1" s="150"/>
      <c r="AWG1" s="150"/>
      <c r="AWH1" s="150"/>
      <c r="AWI1" s="150"/>
      <c r="AWJ1" s="150"/>
      <c r="AWK1" s="150"/>
      <c r="AWL1" s="150"/>
      <c r="AWM1" s="150"/>
      <c r="AWN1" s="150"/>
      <c r="AWO1" s="150"/>
      <c r="AWP1" s="150"/>
      <c r="AWQ1" s="150"/>
      <c r="AWR1" s="150"/>
      <c r="AWS1" s="150"/>
      <c r="AWT1" s="150"/>
      <c r="AWU1" s="150"/>
      <c r="AWV1" s="150"/>
      <c r="AWW1" s="150"/>
      <c r="AWX1" s="150"/>
      <c r="AWY1" s="150"/>
      <c r="AWZ1" s="150"/>
      <c r="AXA1" s="150"/>
      <c r="AXB1" s="150"/>
      <c r="AXC1" s="150"/>
      <c r="AXD1" s="150"/>
      <c r="AXE1" s="150"/>
      <c r="AXF1" s="150"/>
      <c r="AXG1" s="150"/>
      <c r="AXH1" s="150"/>
      <c r="AXI1" s="150"/>
      <c r="AXJ1" s="150"/>
      <c r="AXK1" s="150"/>
      <c r="AXL1" s="150"/>
      <c r="AXM1" s="150"/>
      <c r="AXN1" s="150"/>
      <c r="AXO1" s="150"/>
      <c r="AXP1" s="150"/>
      <c r="AXQ1" s="150"/>
      <c r="AXR1" s="150"/>
      <c r="AXS1" s="150"/>
      <c r="AXT1" s="150"/>
      <c r="AXU1" s="150"/>
      <c r="AXV1" s="150"/>
      <c r="AXW1" s="150"/>
      <c r="AXX1" s="150"/>
      <c r="AXY1" s="150"/>
      <c r="AXZ1" s="150"/>
      <c r="AYA1" s="150"/>
      <c r="AYB1" s="150"/>
      <c r="AYC1" s="150"/>
      <c r="AYD1" s="150"/>
      <c r="AYE1" s="150"/>
      <c r="AYF1" s="150"/>
      <c r="AYG1" s="150"/>
      <c r="AYH1" s="150"/>
      <c r="AYI1" s="150"/>
      <c r="AYJ1" s="150"/>
      <c r="AYK1" s="150"/>
      <c r="AYL1" s="150"/>
      <c r="AYM1" s="150"/>
      <c r="AYN1" s="150"/>
      <c r="AYO1" s="150"/>
      <c r="AYP1" s="150"/>
      <c r="AYQ1" s="150"/>
      <c r="AYR1" s="150"/>
      <c r="AYS1" s="150"/>
      <c r="AYT1" s="150"/>
      <c r="AYU1" s="150"/>
      <c r="AYV1" s="150"/>
      <c r="AYW1" s="150"/>
      <c r="AYX1" s="150"/>
      <c r="AYY1" s="150"/>
      <c r="AYZ1" s="150"/>
      <c r="AZA1" s="150"/>
      <c r="AZB1" s="150"/>
      <c r="AZC1" s="150"/>
      <c r="AZD1" s="150"/>
      <c r="AZE1" s="150"/>
      <c r="AZF1" s="150"/>
      <c r="AZG1" s="150"/>
      <c r="AZH1" s="150"/>
      <c r="AZI1" s="150"/>
      <c r="AZJ1" s="150"/>
      <c r="AZK1" s="150"/>
      <c r="AZL1" s="150"/>
      <c r="AZM1" s="150"/>
      <c r="AZN1" s="150"/>
      <c r="AZO1" s="150"/>
      <c r="AZP1" s="150"/>
      <c r="AZQ1" s="150"/>
      <c r="AZR1" s="150"/>
      <c r="AZS1" s="150"/>
      <c r="AZT1" s="150"/>
      <c r="AZU1" s="150"/>
      <c r="AZV1" s="150"/>
      <c r="AZW1" s="150"/>
      <c r="AZX1" s="150"/>
      <c r="AZY1" s="150"/>
      <c r="AZZ1" s="150"/>
      <c r="BAA1" s="150"/>
      <c r="BAB1" s="150"/>
      <c r="BAC1" s="150"/>
      <c r="BAD1" s="150"/>
      <c r="BAE1" s="150"/>
      <c r="BAF1" s="150"/>
      <c r="BAG1" s="150"/>
      <c r="BAH1" s="150"/>
      <c r="BAI1" s="150"/>
      <c r="BAJ1" s="150"/>
      <c r="BAK1" s="150"/>
      <c r="BAL1" s="150"/>
      <c r="BAM1" s="150"/>
      <c r="BAN1" s="150"/>
      <c r="BAO1" s="150"/>
      <c r="BAP1" s="150"/>
      <c r="BAQ1" s="150"/>
      <c r="BAR1" s="150"/>
      <c r="BAS1" s="150"/>
      <c r="BAT1" s="150"/>
      <c r="BAU1" s="150"/>
      <c r="BAV1" s="150"/>
      <c r="BAW1" s="150"/>
      <c r="BAX1" s="150"/>
      <c r="BAY1" s="150"/>
      <c r="BAZ1" s="150"/>
      <c r="BBA1" s="150"/>
      <c r="BBB1" s="150"/>
      <c r="BBC1" s="150"/>
      <c r="BBD1" s="150"/>
      <c r="BBE1" s="150"/>
      <c r="BBF1" s="150"/>
      <c r="BBG1" s="150"/>
      <c r="BBH1" s="150"/>
      <c r="BBI1" s="150"/>
      <c r="BBJ1" s="150"/>
      <c r="BBK1" s="150"/>
      <c r="BBL1" s="150"/>
      <c r="BBM1" s="150"/>
      <c r="BBN1" s="150"/>
      <c r="BBO1" s="150"/>
      <c r="BBP1" s="150"/>
      <c r="BBQ1" s="150"/>
      <c r="BBR1" s="150"/>
      <c r="BBS1" s="150"/>
      <c r="BBT1" s="150"/>
      <c r="BBU1" s="150"/>
      <c r="BBV1" s="150"/>
      <c r="BBW1" s="150"/>
      <c r="BBX1" s="150"/>
      <c r="BBY1" s="150"/>
      <c r="BBZ1" s="150"/>
      <c r="BCA1" s="150"/>
      <c r="BCB1" s="150"/>
      <c r="BCC1" s="150"/>
      <c r="BCD1" s="150"/>
      <c r="BCE1" s="150"/>
      <c r="BCF1" s="150"/>
      <c r="BCG1" s="150"/>
      <c r="BCH1" s="150"/>
      <c r="BCI1" s="150"/>
      <c r="BCJ1" s="150"/>
      <c r="BCK1" s="150"/>
      <c r="BCL1" s="150"/>
      <c r="BCM1" s="150"/>
      <c r="BCN1" s="150"/>
      <c r="BCO1" s="150"/>
      <c r="BCP1" s="150"/>
      <c r="BCQ1" s="150"/>
      <c r="BCR1" s="150"/>
      <c r="BCS1" s="150"/>
      <c r="BCT1" s="150"/>
      <c r="BCU1" s="150"/>
      <c r="BCV1" s="150"/>
      <c r="BCW1" s="150"/>
      <c r="BCX1" s="150"/>
      <c r="BCY1" s="150"/>
      <c r="BCZ1" s="150"/>
      <c r="BDA1" s="150"/>
      <c r="BDB1" s="150"/>
      <c r="BDC1" s="150"/>
      <c r="BDD1" s="150"/>
      <c r="BDE1" s="150"/>
      <c r="BDF1" s="150"/>
      <c r="BDG1" s="150"/>
      <c r="BDH1" s="150"/>
      <c r="BDI1" s="150"/>
      <c r="BDJ1" s="150"/>
      <c r="BDK1" s="150"/>
      <c r="BDL1" s="150"/>
      <c r="BDM1" s="150"/>
      <c r="BDN1" s="150"/>
      <c r="BDO1" s="150"/>
      <c r="BDP1" s="150"/>
      <c r="BDQ1" s="150"/>
      <c r="BDR1" s="150"/>
      <c r="BDS1" s="150"/>
      <c r="BDT1" s="150"/>
      <c r="BDU1" s="150"/>
      <c r="BDV1" s="150"/>
      <c r="BDW1" s="150"/>
      <c r="BDX1" s="150"/>
      <c r="BDY1" s="150"/>
      <c r="BDZ1" s="150"/>
      <c r="BEA1" s="150"/>
      <c r="BEB1" s="150"/>
      <c r="BEC1" s="150"/>
      <c r="BED1" s="150"/>
      <c r="BEE1" s="150"/>
      <c r="BEF1" s="150"/>
      <c r="BEG1" s="150"/>
      <c r="BEH1" s="150"/>
      <c r="BEI1" s="150"/>
      <c r="BEJ1" s="150"/>
      <c r="BEK1" s="150"/>
      <c r="BEL1" s="150"/>
      <c r="BEM1" s="150"/>
      <c r="BEN1" s="150"/>
      <c r="BEO1" s="150"/>
      <c r="BEP1" s="150"/>
      <c r="BEQ1" s="150"/>
      <c r="BER1" s="150"/>
      <c r="BES1" s="150"/>
      <c r="BET1" s="150"/>
      <c r="BEU1" s="150"/>
      <c r="BEV1" s="150"/>
      <c r="BEW1" s="150"/>
      <c r="BEX1" s="150"/>
      <c r="BEY1" s="150"/>
      <c r="BEZ1" s="150"/>
      <c r="BFA1" s="150"/>
      <c r="BFB1" s="150"/>
      <c r="BFC1" s="150"/>
      <c r="BFD1" s="150"/>
      <c r="BFE1" s="150"/>
      <c r="BFF1" s="150"/>
      <c r="BFG1" s="150"/>
      <c r="BFH1" s="150"/>
      <c r="BFI1" s="150"/>
      <c r="BFJ1" s="150"/>
      <c r="BFK1" s="150"/>
      <c r="BFL1" s="150"/>
      <c r="BFM1" s="150"/>
      <c r="BFN1" s="150"/>
      <c r="BFO1" s="150"/>
      <c r="BFP1" s="150"/>
      <c r="BFQ1" s="150"/>
      <c r="BFR1" s="150"/>
      <c r="BFS1" s="150"/>
      <c r="BFT1" s="150"/>
      <c r="BFU1" s="150"/>
      <c r="BFV1" s="150"/>
      <c r="BFW1" s="150"/>
      <c r="BFX1" s="150"/>
      <c r="BFY1" s="150"/>
      <c r="BFZ1" s="150"/>
      <c r="BGA1" s="150"/>
      <c r="BGB1" s="150"/>
      <c r="BGC1" s="150"/>
      <c r="BGD1" s="150"/>
      <c r="BGE1" s="150"/>
      <c r="BGF1" s="150"/>
      <c r="BGG1" s="150"/>
      <c r="BGH1" s="150"/>
      <c r="BGI1" s="150"/>
      <c r="BGJ1" s="150"/>
      <c r="BGK1" s="150"/>
      <c r="BGL1" s="150"/>
      <c r="BGM1" s="150"/>
      <c r="BGN1" s="150"/>
      <c r="BGO1" s="150"/>
      <c r="BGP1" s="150"/>
      <c r="BGQ1" s="150"/>
      <c r="BGR1" s="150"/>
      <c r="BGS1" s="150"/>
      <c r="BGT1" s="150"/>
      <c r="BGU1" s="150"/>
      <c r="BGV1" s="150"/>
      <c r="BGW1" s="150"/>
      <c r="BGX1" s="150"/>
      <c r="BGY1" s="150"/>
      <c r="BGZ1" s="150"/>
      <c r="BHA1" s="150"/>
      <c r="BHB1" s="150"/>
      <c r="BHC1" s="150"/>
      <c r="BHD1" s="150"/>
      <c r="BHE1" s="150"/>
      <c r="BHF1" s="150"/>
      <c r="BHG1" s="150"/>
      <c r="BHH1" s="150"/>
      <c r="BHI1" s="150"/>
      <c r="BHJ1" s="150"/>
      <c r="BHK1" s="150"/>
      <c r="BHL1" s="150"/>
      <c r="BHM1" s="150"/>
      <c r="BHN1" s="150"/>
      <c r="BHO1" s="150"/>
      <c r="BHP1" s="150"/>
      <c r="BHQ1" s="150"/>
      <c r="BHR1" s="150"/>
      <c r="BHS1" s="150"/>
      <c r="BHT1" s="150"/>
      <c r="BHU1" s="150"/>
      <c r="BHV1" s="150"/>
      <c r="BHW1" s="150"/>
      <c r="BHX1" s="150"/>
      <c r="BHY1" s="150"/>
      <c r="BHZ1" s="150"/>
      <c r="BIA1" s="150"/>
      <c r="BIB1" s="150"/>
      <c r="BIC1" s="150"/>
      <c r="BID1" s="150"/>
      <c r="BIE1" s="150"/>
      <c r="BIF1" s="150"/>
      <c r="BIG1" s="150"/>
      <c r="BIH1" s="150"/>
      <c r="BII1" s="150"/>
      <c r="BIJ1" s="150"/>
      <c r="BIK1" s="150"/>
      <c r="BIL1" s="150"/>
      <c r="BIM1" s="150"/>
      <c r="BIN1" s="150"/>
      <c r="BIO1" s="150"/>
      <c r="BIP1" s="150"/>
      <c r="BIQ1" s="150"/>
      <c r="BIR1" s="150"/>
      <c r="BIS1" s="150"/>
      <c r="BIT1" s="150"/>
      <c r="BIU1" s="150"/>
      <c r="BIV1" s="150"/>
      <c r="BIW1" s="150"/>
      <c r="BIX1" s="150"/>
      <c r="BIY1" s="150"/>
      <c r="BIZ1" s="150"/>
      <c r="BJA1" s="150"/>
      <c r="BJB1" s="150"/>
      <c r="BJC1" s="150"/>
      <c r="BJD1" s="150"/>
      <c r="BJE1" s="150"/>
      <c r="BJF1" s="150"/>
      <c r="BJG1" s="150"/>
      <c r="BJH1" s="150"/>
      <c r="BJI1" s="150"/>
      <c r="BJJ1" s="150"/>
      <c r="BJK1" s="150"/>
      <c r="BJL1" s="150"/>
      <c r="BJM1" s="150"/>
      <c r="BJN1" s="150"/>
      <c r="BJO1" s="150"/>
      <c r="BJP1" s="150"/>
      <c r="BJQ1" s="150"/>
      <c r="BJR1" s="150"/>
      <c r="BJS1" s="150"/>
      <c r="BJT1" s="150"/>
      <c r="BJU1" s="150"/>
      <c r="BJV1" s="150"/>
      <c r="BJW1" s="150"/>
      <c r="BJX1" s="150"/>
      <c r="BJY1" s="150"/>
      <c r="BJZ1" s="150"/>
      <c r="BKA1" s="150"/>
      <c r="BKB1" s="150"/>
      <c r="BKC1" s="150"/>
      <c r="BKD1" s="150"/>
      <c r="BKE1" s="150"/>
      <c r="BKF1" s="150"/>
      <c r="BKG1" s="150"/>
      <c r="BKH1" s="150"/>
      <c r="BKI1" s="150"/>
      <c r="BKJ1" s="150"/>
      <c r="BKK1" s="150"/>
      <c r="BKL1" s="150"/>
      <c r="BKM1" s="150"/>
      <c r="BKN1" s="150"/>
      <c r="BKO1" s="150"/>
      <c r="BKP1" s="150"/>
      <c r="BKQ1" s="150"/>
      <c r="BKR1" s="150"/>
      <c r="BKS1" s="150"/>
      <c r="BKT1" s="150"/>
      <c r="BKU1" s="150"/>
      <c r="BKV1" s="150"/>
      <c r="BKW1" s="150"/>
      <c r="BKX1" s="150"/>
      <c r="BKY1" s="150"/>
      <c r="BKZ1" s="150"/>
      <c r="BLA1" s="150"/>
      <c r="BLB1" s="150"/>
      <c r="BLC1" s="150"/>
      <c r="BLD1" s="150"/>
      <c r="BLE1" s="150"/>
      <c r="BLF1" s="150"/>
      <c r="BLG1" s="150"/>
      <c r="BLH1" s="150"/>
      <c r="BLI1" s="150"/>
      <c r="BLJ1" s="150"/>
      <c r="BLK1" s="150"/>
      <c r="BLL1" s="150"/>
      <c r="BLM1" s="150"/>
      <c r="BLN1" s="150"/>
      <c r="BLO1" s="150"/>
      <c r="BLP1" s="150"/>
      <c r="BLQ1" s="150"/>
      <c r="BLR1" s="150"/>
      <c r="BLS1" s="150"/>
      <c r="BLT1" s="150"/>
      <c r="BLU1" s="150"/>
      <c r="BLV1" s="150"/>
      <c r="BLW1" s="150"/>
      <c r="BLX1" s="150"/>
      <c r="BLY1" s="150"/>
      <c r="BLZ1" s="150"/>
      <c r="BMA1" s="150"/>
      <c r="BMB1" s="150"/>
      <c r="BMC1" s="150"/>
      <c r="BMD1" s="150"/>
      <c r="BME1" s="150"/>
      <c r="BMF1" s="150"/>
      <c r="BMG1" s="150"/>
      <c r="BMH1" s="150"/>
      <c r="BMI1" s="150"/>
      <c r="BMJ1" s="150"/>
      <c r="BMK1" s="150"/>
      <c r="BML1" s="150"/>
      <c r="BMM1" s="150"/>
      <c r="BMN1" s="150"/>
      <c r="BMO1" s="150"/>
      <c r="BMP1" s="150"/>
      <c r="BMQ1" s="150"/>
      <c r="BMR1" s="150"/>
      <c r="BMS1" s="150"/>
      <c r="BMT1" s="150"/>
      <c r="BMU1" s="150"/>
      <c r="BMV1" s="150"/>
      <c r="BMW1" s="150"/>
      <c r="BMX1" s="150"/>
      <c r="BMY1" s="150"/>
      <c r="BMZ1" s="150"/>
      <c r="BNA1" s="150"/>
      <c r="BNB1" s="150"/>
      <c r="BNC1" s="150"/>
      <c r="BND1" s="150"/>
      <c r="BNE1" s="150"/>
      <c r="BNF1" s="150"/>
      <c r="BNG1" s="150"/>
      <c r="BNH1" s="150"/>
      <c r="BNI1" s="150"/>
      <c r="BNJ1" s="150"/>
      <c r="BNK1" s="150"/>
      <c r="BNL1" s="150"/>
      <c r="BNM1" s="150"/>
      <c r="BNN1" s="150"/>
      <c r="BNO1" s="150"/>
      <c r="BNP1" s="150"/>
      <c r="BNQ1" s="150"/>
      <c r="BNR1" s="150"/>
      <c r="BNS1" s="150"/>
      <c r="BNT1" s="150"/>
      <c r="BNU1" s="150"/>
      <c r="BNV1" s="150"/>
      <c r="BNW1" s="150"/>
      <c r="BNX1" s="150"/>
      <c r="BNY1" s="150"/>
      <c r="BNZ1" s="150"/>
      <c r="BOA1" s="150"/>
      <c r="BOB1" s="150"/>
      <c r="BOC1" s="150"/>
      <c r="BOD1" s="150"/>
      <c r="BOE1" s="150"/>
      <c r="BOF1" s="150"/>
      <c r="BOG1" s="150"/>
      <c r="BOH1" s="150"/>
      <c r="BOI1" s="150"/>
      <c r="BOJ1" s="150"/>
      <c r="BOK1" s="150"/>
      <c r="BOL1" s="150"/>
      <c r="BOM1" s="150"/>
      <c r="BON1" s="150"/>
      <c r="BOO1" s="150"/>
      <c r="BOP1" s="150"/>
      <c r="BOQ1" s="150"/>
      <c r="BOR1" s="150"/>
      <c r="BOS1" s="150"/>
      <c r="BOT1" s="150"/>
      <c r="BOU1" s="150"/>
      <c r="BOV1" s="150"/>
      <c r="BOW1" s="150"/>
      <c r="BOX1" s="150"/>
      <c r="BOY1" s="150"/>
      <c r="BOZ1" s="150"/>
      <c r="BPA1" s="150"/>
      <c r="BPB1" s="150"/>
      <c r="BPC1" s="150"/>
      <c r="BPD1" s="150"/>
      <c r="BPE1" s="150"/>
      <c r="BPF1" s="150"/>
      <c r="BPG1" s="150"/>
      <c r="BPH1" s="150"/>
      <c r="BPI1" s="150"/>
      <c r="BPJ1" s="150"/>
      <c r="BPK1" s="150"/>
      <c r="BPL1" s="150"/>
      <c r="BPM1" s="150"/>
      <c r="BPN1" s="150"/>
      <c r="BPO1" s="150"/>
      <c r="BPP1" s="150"/>
      <c r="BPQ1" s="150"/>
      <c r="BPR1" s="150"/>
      <c r="BPS1" s="150"/>
      <c r="BPT1" s="150"/>
      <c r="BPU1" s="150"/>
      <c r="BPV1" s="150"/>
      <c r="BPW1" s="150"/>
      <c r="BPX1" s="150"/>
      <c r="BPY1" s="150"/>
      <c r="BPZ1" s="150"/>
      <c r="BQA1" s="150"/>
      <c r="BQB1" s="150"/>
      <c r="BQC1" s="150"/>
      <c r="BQD1" s="150"/>
      <c r="BQE1" s="150"/>
      <c r="BQF1" s="150"/>
      <c r="BQG1" s="150"/>
      <c r="BQH1" s="150"/>
      <c r="BQI1" s="150"/>
      <c r="BQJ1" s="150"/>
      <c r="BQK1" s="150"/>
      <c r="BQL1" s="150"/>
      <c r="BQM1" s="150"/>
      <c r="BQN1" s="150"/>
      <c r="BQO1" s="150"/>
      <c r="BQP1" s="150"/>
      <c r="BQQ1" s="150"/>
      <c r="BQR1" s="150"/>
      <c r="BQS1" s="150"/>
      <c r="BQT1" s="150"/>
      <c r="BQU1" s="150"/>
      <c r="BQV1" s="150"/>
      <c r="BQW1" s="150"/>
      <c r="BQX1" s="150"/>
      <c r="BQY1" s="150"/>
      <c r="BQZ1" s="150"/>
      <c r="BRA1" s="150"/>
      <c r="BRB1" s="150"/>
      <c r="BRC1" s="150"/>
      <c r="BRD1" s="150"/>
      <c r="BRE1" s="150"/>
      <c r="BRF1" s="150"/>
      <c r="BRG1" s="150"/>
      <c r="BRH1" s="150"/>
      <c r="BRI1" s="150"/>
      <c r="BRJ1" s="150"/>
      <c r="BRK1" s="150"/>
      <c r="BRL1" s="150"/>
      <c r="BRM1" s="150"/>
      <c r="BRN1" s="150"/>
      <c r="BRO1" s="150"/>
      <c r="BRP1" s="150"/>
      <c r="BRQ1" s="150"/>
      <c r="BRR1" s="150"/>
      <c r="BRS1" s="150"/>
      <c r="BRT1" s="150"/>
      <c r="BRU1" s="150"/>
      <c r="BRV1" s="150"/>
      <c r="BRW1" s="150"/>
      <c r="BRX1" s="150"/>
      <c r="BRY1" s="150"/>
      <c r="BRZ1" s="150"/>
      <c r="BSA1" s="150"/>
      <c r="BSB1" s="150"/>
      <c r="BSC1" s="150"/>
      <c r="BSD1" s="150"/>
      <c r="BSE1" s="150"/>
      <c r="BSF1" s="150"/>
      <c r="BSG1" s="150"/>
      <c r="BSH1" s="150"/>
      <c r="BSI1" s="150"/>
      <c r="BSJ1" s="150"/>
      <c r="BSK1" s="150"/>
      <c r="BSL1" s="150"/>
      <c r="BSM1" s="150"/>
      <c r="BSN1" s="150"/>
      <c r="BSO1" s="150"/>
      <c r="BSP1" s="150"/>
      <c r="BSQ1" s="150"/>
      <c r="BSR1" s="150"/>
      <c r="BSS1" s="150"/>
      <c r="BST1" s="150"/>
      <c r="BSU1" s="150"/>
      <c r="BSV1" s="150"/>
      <c r="BSW1" s="150"/>
      <c r="BSX1" s="150"/>
      <c r="BSY1" s="150"/>
      <c r="BSZ1" s="150"/>
      <c r="BTA1" s="150"/>
      <c r="BTB1" s="150"/>
      <c r="BTC1" s="150"/>
      <c r="BTD1" s="150"/>
      <c r="BTE1" s="150"/>
      <c r="BTF1" s="150"/>
      <c r="BTG1" s="150"/>
      <c r="BTH1" s="150"/>
      <c r="BTI1" s="150"/>
      <c r="BTJ1" s="150"/>
      <c r="BTK1" s="150"/>
      <c r="BTL1" s="150"/>
      <c r="BTM1" s="150"/>
      <c r="BTN1" s="150"/>
      <c r="BTO1" s="150"/>
      <c r="BTP1" s="150"/>
      <c r="BTQ1" s="150"/>
      <c r="BTR1" s="150"/>
      <c r="BTS1" s="150"/>
      <c r="BTT1" s="150"/>
      <c r="BTU1" s="150"/>
      <c r="BTV1" s="150"/>
      <c r="BTW1" s="150"/>
      <c r="BTX1" s="150"/>
      <c r="BTY1" s="150"/>
      <c r="BTZ1" s="150"/>
      <c r="BUA1" s="150"/>
      <c r="BUB1" s="150"/>
      <c r="BUC1" s="150"/>
      <c r="BUD1" s="150"/>
      <c r="BUE1" s="150"/>
      <c r="BUF1" s="150"/>
      <c r="BUG1" s="150"/>
      <c r="BUH1" s="150"/>
      <c r="BUI1" s="150"/>
      <c r="BUJ1" s="150"/>
      <c r="BUK1" s="150"/>
      <c r="BUL1" s="150"/>
      <c r="BUM1" s="150"/>
      <c r="BUN1" s="150"/>
      <c r="BUO1" s="150"/>
      <c r="BUP1" s="150"/>
      <c r="BUQ1" s="150"/>
      <c r="BUR1" s="150"/>
      <c r="BUS1" s="150"/>
      <c r="BUT1" s="150"/>
      <c r="BUU1" s="150"/>
      <c r="BUV1" s="150"/>
      <c r="BUW1" s="150"/>
      <c r="BUX1" s="150"/>
      <c r="BUY1" s="150"/>
      <c r="BUZ1" s="150"/>
      <c r="BVA1" s="150"/>
      <c r="BVB1" s="150"/>
      <c r="BVC1" s="150"/>
      <c r="BVD1" s="150"/>
      <c r="BVE1" s="150"/>
      <c r="BVF1" s="150"/>
      <c r="BVG1" s="150"/>
      <c r="BVH1" s="150"/>
      <c r="BVI1" s="150"/>
      <c r="BVJ1" s="150"/>
      <c r="BVK1" s="150"/>
      <c r="BVL1" s="150"/>
      <c r="BVM1" s="150"/>
      <c r="BVN1" s="150"/>
      <c r="BVO1" s="150"/>
      <c r="BVP1" s="150"/>
      <c r="BVQ1" s="150"/>
      <c r="BVR1" s="150"/>
      <c r="BVS1" s="150"/>
      <c r="BVT1" s="150"/>
      <c r="BVU1" s="150"/>
      <c r="BVV1" s="150"/>
      <c r="BVW1" s="150"/>
      <c r="BVX1" s="150"/>
      <c r="BVY1" s="150"/>
      <c r="BVZ1" s="150"/>
      <c r="BWA1" s="150"/>
      <c r="BWB1" s="150"/>
      <c r="BWC1" s="150"/>
      <c r="BWD1" s="150"/>
      <c r="BWE1" s="150"/>
      <c r="BWF1" s="150"/>
      <c r="BWG1" s="150"/>
      <c r="BWH1" s="150"/>
      <c r="BWI1" s="150"/>
      <c r="BWJ1" s="150"/>
      <c r="BWK1" s="150"/>
      <c r="BWL1" s="150"/>
      <c r="BWM1" s="150"/>
      <c r="BWN1" s="150"/>
      <c r="BWO1" s="150"/>
      <c r="BWP1" s="150"/>
      <c r="BWQ1" s="150"/>
      <c r="BWR1" s="150"/>
      <c r="BWS1" s="150"/>
      <c r="BWT1" s="150"/>
      <c r="BWU1" s="150"/>
      <c r="BWV1" s="150"/>
      <c r="BWW1" s="150"/>
      <c r="BWX1" s="150"/>
      <c r="BWY1" s="150"/>
      <c r="BWZ1" s="150"/>
      <c r="BXA1" s="150"/>
      <c r="BXB1" s="150"/>
      <c r="BXC1" s="150"/>
      <c r="BXD1" s="150"/>
      <c r="BXE1" s="150"/>
      <c r="BXF1" s="150"/>
      <c r="BXG1" s="150"/>
      <c r="BXH1" s="150"/>
      <c r="BXI1" s="150"/>
      <c r="BXJ1" s="150"/>
      <c r="BXK1" s="150"/>
      <c r="BXL1" s="150"/>
      <c r="BXM1" s="150"/>
      <c r="BXN1" s="150"/>
      <c r="BXO1" s="150"/>
      <c r="BXP1" s="150"/>
      <c r="BXQ1" s="150"/>
      <c r="BXR1" s="150"/>
      <c r="BXS1" s="150"/>
      <c r="BXT1" s="150"/>
      <c r="BXU1" s="150"/>
      <c r="BXV1" s="150"/>
      <c r="BXW1" s="150"/>
      <c r="BXX1" s="150"/>
      <c r="BXY1" s="150"/>
      <c r="BXZ1" s="150"/>
      <c r="BYA1" s="150"/>
      <c r="BYB1" s="150"/>
      <c r="BYC1" s="150"/>
      <c r="BYD1" s="150"/>
      <c r="BYE1" s="150"/>
      <c r="BYF1" s="150"/>
      <c r="BYG1" s="150"/>
      <c r="BYH1" s="150"/>
      <c r="BYI1" s="150"/>
      <c r="BYJ1" s="150"/>
      <c r="BYK1" s="150"/>
      <c r="BYL1" s="150"/>
      <c r="BYM1" s="150"/>
      <c r="BYN1" s="150"/>
      <c r="BYO1" s="150"/>
      <c r="BYP1" s="150"/>
      <c r="BYQ1" s="150"/>
      <c r="BYR1" s="150"/>
      <c r="BYS1" s="150"/>
      <c r="BYT1" s="150"/>
      <c r="BYU1" s="150"/>
      <c r="BYV1" s="150"/>
      <c r="BYW1" s="150"/>
      <c r="BYX1" s="150"/>
      <c r="BYY1" s="150"/>
      <c r="BYZ1" s="150"/>
      <c r="BZA1" s="150"/>
      <c r="BZB1" s="150"/>
      <c r="BZC1" s="150"/>
      <c r="BZD1" s="150"/>
      <c r="BZE1" s="150"/>
      <c r="BZF1" s="150"/>
      <c r="BZG1" s="150"/>
      <c r="BZH1" s="150"/>
      <c r="BZI1" s="150"/>
      <c r="BZJ1" s="150"/>
      <c r="BZK1" s="150"/>
      <c r="BZL1" s="150"/>
      <c r="BZM1" s="150"/>
      <c r="BZN1" s="150"/>
      <c r="BZO1" s="150"/>
      <c r="BZP1" s="150"/>
      <c r="BZQ1" s="150"/>
      <c r="BZR1" s="150"/>
      <c r="BZS1" s="150"/>
      <c r="BZT1" s="150"/>
      <c r="BZU1" s="150"/>
      <c r="BZV1" s="150"/>
      <c r="BZW1" s="150"/>
      <c r="BZX1" s="150"/>
      <c r="BZY1" s="150"/>
      <c r="BZZ1" s="150"/>
      <c r="CAA1" s="150"/>
      <c r="CAB1" s="150"/>
      <c r="CAC1" s="150"/>
      <c r="CAD1" s="150"/>
      <c r="CAE1" s="150"/>
      <c r="CAF1" s="150"/>
      <c r="CAG1" s="150"/>
      <c r="CAH1" s="150"/>
      <c r="CAI1" s="150"/>
      <c r="CAJ1" s="150"/>
      <c r="CAK1" s="150"/>
      <c r="CAL1" s="150"/>
      <c r="CAM1" s="150"/>
      <c r="CAN1" s="150"/>
      <c r="CAO1" s="150"/>
      <c r="CAP1" s="150"/>
      <c r="CAQ1" s="150"/>
      <c r="CAR1" s="150"/>
      <c r="CAS1" s="150"/>
      <c r="CAT1" s="150"/>
      <c r="CAU1" s="150"/>
      <c r="CAV1" s="150"/>
      <c r="CAW1" s="150"/>
      <c r="CAX1" s="150"/>
      <c r="CAY1" s="150"/>
      <c r="CAZ1" s="150"/>
      <c r="CBA1" s="150"/>
      <c r="CBB1" s="150"/>
      <c r="CBC1" s="150"/>
      <c r="CBD1" s="150"/>
      <c r="CBE1" s="150"/>
      <c r="CBF1" s="150"/>
      <c r="CBG1" s="150"/>
      <c r="CBH1" s="150"/>
      <c r="CBI1" s="150"/>
      <c r="CBJ1" s="150"/>
      <c r="CBK1" s="150"/>
      <c r="CBL1" s="150"/>
      <c r="CBM1" s="150"/>
      <c r="CBN1" s="150"/>
      <c r="CBO1" s="150"/>
      <c r="CBP1" s="150"/>
      <c r="CBQ1" s="150"/>
      <c r="CBR1" s="150"/>
      <c r="CBS1" s="150"/>
      <c r="CBT1" s="150"/>
      <c r="CBU1" s="150"/>
      <c r="CBV1" s="150"/>
      <c r="CBW1" s="150"/>
      <c r="CBX1" s="150"/>
      <c r="CBY1" s="150"/>
      <c r="CBZ1" s="150"/>
      <c r="CCA1" s="150"/>
      <c r="CCB1" s="150"/>
      <c r="CCC1" s="150"/>
      <c r="CCD1" s="150"/>
      <c r="CCE1" s="150"/>
      <c r="CCF1" s="150"/>
      <c r="CCG1" s="150"/>
      <c r="CCH1" s="150"/>
      <c r="CCI1" s="150"/>
      <c r="CCJ1" s="150"/>
      <c r="CCK1" s="150"/>
      <c r="CCL1" s="150"/>
      <c r="CCM1" s="150"/>
      <c r="CCN1" s="150"/>
      <c r="CCO1" s="150"/>
      <c r="CCP1" s="150"/>
      <c r="CCQ1" s="150"/>
      <c r="CCR1" s="150"/>
      <c r="CCS1" s="150"/>
      <c r="CCT1" s="150"/>
      <c r="CCU1" s="150"/>
      <c r="CCV1" s="150"/>
      <c r="CCW1" s="150"/>
      <c r="CCX1" s="150"/>
      <c r="CCY1" s="150"/>
      <c r="CCZ1" s="150"/>
      <c r="CDA1" s="150"/>
      <c r="CDB1" s="150"/>
      <c r="CDC1" s="150"/>
      <c r="CDD1" s="150"/>
      <c r="CDE1" s="150"/>
      <c r="CDF1" s="150"/>
      <c r="CDG1" s="150"/>
      <c r="CDH1" s="150"/>
      <c r="CDI1" s="150"/>
      <c r="CDJ1" s="150"/>
      <c r="CDK1" s="150"/>
      <c r="CDL1" s="150"/>
      <c r="CDM1" s="150"/>
      <c r="CDN1" s="150"/>
      <c r="CDO1" s="150"/>
      <c r="CDP1" s="150"/>
      <c r="CDQ1" s="150"/>
      <c r="CDR1" s="150"/>
      <c r="CDS1" s="150"/>
      <c r="CDT1" s="150"/>
      <c r="CDU1" s="150"/>
      <c r="CDV1" s="150"/>
      <c r="CDW1" s="150"/>
      <c r="CDX1" s="150"/>
      <c r="CDY1" s="150"/>
      <c r="CDZ1" s="150"/>
      <c r="CEA1" s="150"/>
      <c r="CEB1" s="150"/>
      <c r="CEC1" s="150"/>
      <c r="CED1" s="150"/>
      <c r="CEE1" s="150"/>
      <c r="CEF1" s="150"/>
      <c r="CEG1" s="150"/>
      <c r="CEH1" s="150"/>
      <c r="CEI1" s="150"/>
      <c r="CEJ1" s="150"/>
      <c r="CEK1" s="150"/>
      <c r="CEL1" s="150"/>
      <c r="CEM1" s="150"/>
      <c r="CEN1" s="150"/>
      <c r="CEO1" s="150"/>
      <c r="CEP1" s="150"/>
      <c r="CEQ1" s="150"/>
      <c r="CER1" s="150"/>
      <c r="CES1" s="150"/>
      <c r="CET1" s="150"/>
      <c r="CEU1" s="150"/>
      <c r="CEV1" s="150"/>
      <c r="CEW1" s="150"/>
      <c r="CEX1" s="150"/>
      <c r="CEY1" s="150"/>
      <c r="CEZ1" s="150"/>
      <c r="CFA1" s="150"/>
      <c r="CFB1" s="150"/>
      <c r="CFC1" s="150"/>
      <c r="CFD1" s="150"/>
      <c r="CFE1" s="150"/>
      <c r="CFF1" s="150"/>
      <c r="CFG1" s="150"/>
      <c r="CFH1" s="150"/>
      <c r="CFI1" s="150"/>
      <c r="CFJ1" s="150"/>
      <c r="CFK1" s="150"/>
      <c r="CFL1" s="150"/>
      <c r="CFM1" s="150"/>
      <c r="CFN1" s="150"/>
      <c r="CFO1" s="150"/>
      <c r="CFP1" s="150"/>
      <c r="CFQ1" s="150"/>
      <c r="CFR1" s="150"/>
      <c r="CFS1" s="150"/>
      <c r="CFT1" s="150"/>
      <c r="CFU1" s="150"/>
      <c r="CFV1" s="150"/>
      <c r="CFW1" s="150"/>
      <c r="CFX1" s="150"/>
      <c r="CFY1" s="150"/>
      <c r="CFZ1" s="150"/>
      <c r="CGA1" s="150"/>
      <c r="CGB1" s="150"/>
      <c r="CGC1" s="150"/>
      <c r="CGD1" s="150"/>
      <c r="CGE1" s="150"/>
      <c r="CGF1" s="150"/>
      <c r="CGG1" s="150"/>
      <c r="CGH1" s="150"/>
      <c r="CGI1" s="150"/>
      <c r="CGJ1" s="150"/>
      <c r="CGK1" s="150"/>
      <c r="CGL1" s="150"/>
      <c r="CGM1" s="150"/>
      <c r="CGN1" s="150"/>
      <c r="CGO1" s="150"/>
      <c r="CGP1" s="150"/>
      <c r="CGQ1" s="150"/>
      <c r="CGR1" s="150"/>
      <c r="CGS1" s="150"/>
      <c r="CGT1" s="150"/>
      <c r="CGU1" s="150"/>
      <c r="CGV1" s="150"/>
      <c r="CGW1" s="150"/>
      <c r="CGX1" s="150"/>
      <c r="CGY1" s="150"/>
      <c r="CGZ1" s="150"/>
      <c r="CHA1" s="150"/>
      <c r="CHB1" s="150"/>
      <c r="CHC1" s="150"/>
      <c r="CHD1" s="150"/>
      <c r="CHE1" s="150"/>
      <c r="CHF1" s="150"/>
      <c r="CHG1" s="150"/>
      <c r="CHH1" s="150"/>
      <c r="CHI1" s="150"/>
      <c r="CHJ1" s="150"/>
      <c r="CHK1" s="150"/>
      <c r="CHL1" s="150"/>
      <c r="CHM1" s="150"/>
      <c r="CHN1" s="150"/>
      <c r="CHO1" s="150"/>
      <c r="CHP1" s="150"/>
      <c r="CHQ1" s="150"/>
      <c r="CHR1" s="150"/>
      <c r="CHS1" s="150"/>
      <c r="CHT1" s="150"/>
      <c r="CHU1" s="150"/>
      <c r="CHV1" s="150"/>
      <c r="CHW1" s="150"/>
      <c r="CHX1" s="150"/>
      <c r="CHY1" s="150"/>
      <c r="CHZ1" s="150"/>
      <c r="CIA1" s="150"/>
      <c r="CIB1" s="150"/>
      <c r="CIC1" s="150"/>
      <c r="CID1" s="150"/>
      <c r="CIE1" s="150"/>
      <c r="CIF1" s="150"/>
      <c r="CIG1" s="150"/>
      <c r="CIH1" s="150"/>
      <c r="CII1" s="150"/>
      <c r="CIJ1" s="150"/>
      <c r="CIK1" s="150"/>
      <c r="CIL1" s="150"/>
      <c r="CIM1" s="150"/>
      <c r="CIN1" s="150"/>
      <c r="CIO1" s="150"/>
      <c r="CIP1" s="150"/>
      <c r="CIQ1" s="150"/>
      <c r="CIR1" s="150"/>
      <c r="CIS1" s="150"/>
      <c r="CIT1" s="150"/>
      <c r="CIU1" s="150"/>
      <c r="CIV1" s="150"/>
      <c r="CIW1" s="150"/>
      <c r="CIX1" s="150"/>
      <c r="CIY1" s="150"/>
      <c r="CIZ1" s="150"/>
      <c r="CJA1" s="150"/>
      <c r="CJB1" s="150"/>
      <c r="CJC1" s="150"/>
      <c r="CJD1" s="150"/>
      <c r="CJE1" s="150"/>
      <c r="CJF1" s="150"/>
      <c r="CJG1" s="150"/>
      <c r="CJH1" s="150"/>
      <c r="CJI1" s="150"/>
      <c r="CJJ1" s="150"/>
      <c r="CJK1" s="150"/>
      <c r="CJL1" s="150"/>
      <c r="CJM1" s="150"/>
      <c r="CJN1" s="150"/>
      <c r="CJO1" s="150"/>
      <c r="CJP1" s="150"/>
      <c r="CJQ1" s="150"/>
      <c r="CJR1" s="150"/>
      <c r="CJS1" s="150"/>
      <c r="CJT1" s="150"/>
      <c r="CJU1" s="150"/>
      <c r="CJV1" s="150"/>
      <c r="CJW1" s="150"/>
      <c r="CJX1" s="150"/>
      <c r="CJY1" s="150"/>
      <c r="CJZ1" s="150"/>
      <c r="CKA1" s="150"/>
      <c r="CKB1" s="150"/>
      <c r="CKC1" s="150"/>
      <c r="CKD1" s="150"/>
      <c r="CKE1" s="150"/>
      <c r="CKF1" s="150"/>
      <c r="CKG1" s="150"/>
      <c r="CKH1" s="150"/>
      <c r="CKI1" s="150"/>
      <c r="CKJ1" s="150"/>
      <c r="CKK1" s="150"/>
      <c r="CKL1" s="150"/>
      <c r="CKM1" s="150"/>
      <c r="CKN1" s="150"/>
      <c r="CKO1" s="150"/>
      <c r="CKP1" s="150"/>
      <c r="CKQ1" s="150"/>
      <c r="CKR1" s="150"/>
      <c r="CKS1" s="150"/>
      <c r="CKT1" s="150"/>
      <c r="CKU1" s="150"/>
      <c r="CKV1" s="150"/>
      <c r="CKW1" s="150"/>
      <c r="CKX1" s="150"/>
      <c r="CKY1" s="150"/>
      <c r="CKZ1" s="150"/>
      <c r="CLA1" s="150"/>
      <c r="CLB1" s="150"/>
      <c r="CLC1" s="150"/>
      <c r="CLD1" s="150"/>
      <c r="CLE1" s="150"/>
      <c r="CLF1" s="150"/>
      <c r="CLG1" s="150"/>
      <c r="CLH1" s="150"/>
      <c r="CLI1" s="150"/>
      <c r="CLJ1" s="150"/>
      <c r="CLK1" s="150"/>
      <c r="CLL1" s="150"/>
      <c r="CLM1" s="150"/>
      <c r="CLN1" s="150"/>
      <c r="CLO1" s="150"/>
      <c r="CLP1" s="150"/>
      <c r="CLQ1" s="150"/>
      <c r="CLR1" s="150"/>
      <c r="CLS1" s="150"/>
      <c r="CLT1" s="150"/>
      <c r="CLU1" s="150"/>
      <c r="CLV1" s="150"/>
      <c r="CLW1" s="150"/>
      <c r="CLX1" s="150"/>
      <c r="CLY1" s="150"/>
      <c r="CLZ1" s="150"/>
      <c r="CMA1" s="150"/>
      <c r="CMB1" s="150"/>
      <c r="CMC1" s="150"/>
      <c r="CMD1" s="150"/>
      <c r="CME1" s="150"/>
      <c r="CMF1" s="150"/>
      <c r="CMG1" s="150"/>
      <c r="CMH1" s="150"/>
      <c r="CMI1" s="150"/>
      <c r="CMJ1" s="150"/>
      <c r="CMK1" s="150"/>
      <c r="CML1" s="150"/>
      <c r="CMM1" s="150"/>
      <c r="CMN1" s="150"/>
      <c r="CMO1" s="150"/>
      <c r="CMP1" s="150"/>
      <c r="CMQ1" s="150"/>
      <c r="CMR1" s="150"/>
      <c r="CMS1" s="150"/>
      <c r="CMT1" s="150"/>
      <c r="CMU1" s="150"/>
      <c r="CMV1" s="150"/>
      <c r="CMW1" s="150"/>
      <c r="CMX1" s="150"/>
      <c r="CMY1" s="150"/>
      <c r="CMZ1" s="150"/>
      <c r="CNA1" s="150"/>
      <c r="CNB1" s="150"/>
      <c r="CNC1" s="150"/>
      <c r="CND1" s="150"/>
      <c r="CNE1" s="150"/>
      <c r="CNF1" s="150"/>
      <c r="CNG1" s="150"/>
      <c r="CNH1" s="150"/>
      <c r="CNI1" s="150"/>
      <c r="CNJ1" s="150"/>
      <c r="CNK1" s="150"/>
      <c r="CNL1" s="150"/>
      <c r="CNM1" s="150"/>
      <c r="CNN1" s="150"/>
      <c r="CNO1" s="150"/>
      <c r="CNP1" s="150"/>
      <c r="CNQ1" s="150"/>
      <c r="CNR1" s="150"/>
      <c r="CNS1" s="150"/>
      <c r="CNT1" s="150"/>
      <c r="CNU1" s="150"/>
      <c r="CNV1" s="150"/>
      <c r="CNW1" s="150"/>
      <c r="CNX1" s="150"/>
      <c r="CNY1" s="150"/>
      <c r="CNZ1" s="150"/>
      <c r="COA1" s="150"/>
      <c r="COB1" s="150"/>
      <c r="COC1" s="150"/>
      <c r="COD1" s="150"/>
      <c r="COE1" s="150"/>
      <c r="COF1" s="150"/>
      <c r="COG1" s="150"/>
      <c r="COH1" s="150"/>
      <c r="COI1" s="150"/>
      <c r="COJ1" s="150"/>
      <c r="COK1" s="150"/>
      <c r="COL1" s="150"/>
      <c r="COM1" s="150"/>
      <c r="CON1" s="150"/>
      <c r="COO1" s="150"/>
      <c r="COP1" s="150"/>
      <c r="COQ1" s="150"/>
      <c r="COR1" s="150"/>
      <c r="COS1" s="150"/>
      <c r="COT1" s="150"/>
      <c r="COU1" s="150"/>
      <c r="COV1" s="150"/>
      <c r="COW1" s="150"/>
      <c r="COX1" s="150"/>
      <c r="COY1" s="150"/>
      <c r="COZ1" s="150"/>
      <c r="CPA1" s="150"/>
      <c r="CPB1" s="150"/>
      <c r="CPC1" s="150"/>
      <c r="CPD1" s="150"/>
      <c r="CPE1" s="150"/>
      <c r="CPF1" s="150"/>
      <c r="CPG1" s="150"/>
      <c r="CPH1" s="150"/>
      <c r="CPI1" s="150"/>
      <c r="CPJ1" s="150"/>
      <c r="CPK1" s="150"/>
      <c r="CPL1" s="150"/>
      <c r="CPM1" s="150"/>
      <c r="CPN1" s="150"/>
      <c r="CPO1" s="150"/>
      <c r="CPP1" s="150"/>
      <c r="CPQ1" s="150"/>
      <c r="CPR1" s="150"/>
      <c r="CPS1" s="150"/>
      <c r="CPT1" s="150"/>
      <c r="CPU1" s="150"/>
      <c r="CPV1" s="150"/>
      <c r="CPW1" s="150"/>
      <c r="CPX1" s="150"/>
      <c r="CPY1" s="150"/>
      <c r="CPZ1" s="150"/>
      <c r="CQA1" s="150"/>
      <c r="CQB1" s="150"/>
      <c r="CQC1" s="150"/>
      <c r="CQD1" s="150"/>
      <c r="CQE1" s="150"/>
      <c r="CQF1" s="150"/>
      <c r="CQG1" s="150"/>
      <c r="CQH1" s="150"/>
      <c r="CQI1" s="150"/>
      <c r="CQJ1" s="150"/>
      <c r="CQK1" s="150"/>
      <c r="CQL1" s="150"/>
      <c r="CQM1" s="150"/>
      <c r="CQN1" s="150"/>
      <c r="CQO1" s="150"/>
      <c r="CQP1" s="150"/>
      <c r="CQQ1" s="150"/>
      <c r="CQR1" s="150"/>
      <c r="CQS1" s="150"/>
      <c r="CQT1" s="150"/>
      <c r="CQU1" s="150"/>
      <c r="CQV1" s="150"/>
      <c r="CQW1" s="150"/>
      <c r="CQX1" s="150"/>
      <c r="CQY1" s="150"/>
      <c r="CQZ1" s="150"/>
      <c r="CRA1" s="150"/>
      <c r="CRB1" s="150"/>
      <c r="CRC1" s="150"/>
      <c r="CRD1" s="150"/>
      <c r="CRE1" s="150"/>
      <c r="CRF1" s="150"/>
      <c r="CRG1" s="150"/>
      <c r="CRH1" s="150"/>
      <c r="CRI1" s="150"/>
      <c r="CRJ1" s="150"/>
      <c r="CRK1" s="150"/>
      <c r="CRL1" s="150"/>
      <c r="CRM1" s="150"/>
      <c r="CRN1" s="150"/>
      <c r="CRO1" s="150"/>
      <c r="CRP1" s="150"/>
      <c r="CRQ1" s="150"/>
      <c r="CRR1" s="150"/>
      <c r="CRS1" s="150"/>
      <c r="CRT1" s="150"/>
      <c r="CRU1" s="150"/>
      <c r="CRV1" s="150"/>
      <c r="CRW1" s="150"/>
      <c r="CRX1" s="150"/>
      <c r="CRY1" s="150"/>
      <c r="CRZ1" s="150"/>
      <c r="CSA1" s="150"/>
      <c r="CSB1" s="150"/>
      <c r="CSC1" s="150"/>
      <c r="CSD1" s="150"/>
      <c r="CSE1" s="150"/>
      <c r="CSF1" s="150"/>
      <c r="CSG1" s="150"/>
      <c r="CSH1" s="150"/>
      <c r="CSI1" s="150"/>
      <c r="CSJ1" s="150"/>
      <c r="CSK1" s="150"/>
      <c r="CSL1" s="150"/>
      <c r="CSM1" s="150"/>
      <c r="CSN1" s="150"/>
      <c r="CSO1" s="150"/>
      <c r="CSP1" s="150"/>
      <c r="CSQ1" s="150"/>
      <c r="CSR1" s="150"/>
      <c r="CSS1" s="150"/>
      <c r="CST1" s="150"/>
      <c r="CSU1" s="150"/>
      <c r="CSV1" s="150"/>
      <c r="CSW1" s="150"/>
      <c r="CSX1" s="150"/>
      <c r="CSY1" s="150"/>
      <c r="CSZ1" s="150"/>
      <c r="CTA1" s="150"/>
      <c r="CTB1" s="150"/>
      <c r="CTC1" s="150"/>
      <c r="CTD1" s="150"/>
      <c r="CTE1" s="150"/>
      <c r="CTF1" s="150"/>
      <c r="CTG1" s="150"/>
      <c r="CTH1" s="150"/>
      <c r="CTI1" s="150"/>
      <c r="CTJ1" s="150"/>
      <c r="CTK1" s="150"/>
      <c r="CTL1" s="150"/>
      <c r="CTM1" s="150"/>
      <c r="CTN1" s="150"/>
      <c r="CTO1" s="150"/>
      <c r="CTP1" s="150"/>
      <c r="CTQ1" s="150"/>
      <c r="CTR1" s="150"/>
      <c r="CTS1" s="150"/>
      <c r="CTT1" s="150"/>
      <c r="CTU1" s="150"/>
      <c r="CTV1" s="150"/>
      <c r="CTW1" s="150"/>
      <c r="CTX1" s="150"/>
      <c r="CTY1" s="150"/>
      <c r="CTZ1" s="150"/>
      <c r="CUA1" s="150"/>
      <c r="CUB1" s="150"/>
      <c r="CUC1" s="150"/>
      <c r="CUD1" s="150"/>
      <c r="CUE1" s="150"/>
      <c r="CUF1" s="150"/>
      <c r="CUG1" s="150"/>
      <c r="CUH1" s="150"/>
      <c r="CUI1" s="150"/>
      <c r="CUJ1" s="150"/>
      <c r="CUK1" s="150"/>
      <c r="CUL1" s="150"/>
      <c r="CUM1" s="150"/>
      <c r="CUN1" s="150"/>
      <c r="CUO1" s="150"/>
      <c r="CUP1" s="150"/>
      <c r="CUQ1" s="150"/>
      <c r="CUR1" s="150"/>
      <c r="CUS1" s="150"/>
      <c r="CUT1" s="150"/>
      <c r="CUU1" s="150"/>
      <c r="CUV1" s="150"/>
      <c r="CUW1" s="150"/>
      <c r="CUX1" s="150"/>
      <c r="CUY1" s="150"/>
      <c r="CUZ1" s="150"/>
      <c r="CVA1" s="150"/>
      <c r="CVB1" s="150"/>
      <c r="CVC1" s="150"/>
      <c r="CVD1" s="150"/>
      <c r="CVE1" s="150"/>
      <c r="CVF1" s="150"/>
      <c r="CVG1" s="150"/>
      <c r="CVH1" s="150"/>
      <c r="CVI1" s="150"/>
      <c r="CVJ1" s="150"/>
      <c r="CVK1" s="150"/>
      <c r="CVL1" s="150"/>
      <c r="CVM1" s="150"/>
      <c r="CVN1" s="150"/>
      <c r="CVO1" s="150"/>
      <c r="CVP1" s="150"/>
      <c r="CVQ1" s="150"/>
      <c r="CVR1" s="150"/>
      <c r="CVS1" s="150"/>
      <c r="CVT1" s="150"/>
      <c r="CVU1" s="150"/>
      <c r="CVV1" s="150"/>
      <c r="CVW1" s="150"/>
      <c r="CVX1" s="150"/>
      <c r="CVY1" s="150"/>
      <c r="CVZ1" s="150"/>
      <c r="CWA1" s="150"/>
      <c r="CWB1" s="150"/>
      <c r="CWC1" s="150"/>
      <c r="CWD1" s="150"/>
      <c r="CWE1" s="150"/>
      <c r="CWF1" s="150"/>
      <c r="CWG1" s="150"/>
      <c r="CWH1" s="150"/>
      <c r="CWI1" s="150"/>
      <c r="CWJ1" s="150"/>
      <c r="CWK1" s="150"/>
      <c r="CWL1" s="150"/>
      <c r="CWM1" s="150"/>
      <c r="CWN1" s="150"/>
      <c r="CWO1" s="150"/>
      <c r="CWP1" s="150"/>
      <c r="CWQ1" s="150"/>
      <c r="CWR1" s="150"/>
      <c r="CWS1" s="150"/>
      <c r="CWT1" s="150"/>
      <c r="CWU1" s="150"/>
      <c r="CWV1" s="150"/>
      <c r="CWW1" s="150"/>
      <c r="CWX1" s="150"/>
      <c r="CWY1" s="150"/>
      <c r="CWZ1" s="150"/>
      <c r="CXA1" s="150"/>
      <c r="CXB1" s="150"/>
      <c r="CXC1" s="150"/>
      <c r="CXD1" s="150"/>
      <c r="CXE1" s="150"/>
      <c r="CXF1" s="150"/>
      <c r="CXG1" s="150"/>
      <c r="CXH1" s="150"/>
      <c r="CXI1" s="150"/>
      <c r="CXJ1" s="150"/>
      <c r="CXK1" s="150"/>
      <c r="CXL1" s="150"/>
      <c r="CXM1" s="150"/>
      <c r="CXN1" s="150"/>
      <c r="CXO1" s="150"/>
      <c r="CXP1" s="150"/>
      <c r="CXQ1" s="150"/>
      <c r="CXR1" s="150"/>
      <c r="CXS1" s="150"/>
      <c r="CXT1" s="150"/>
      <c r="CXU1" s="150"/>
      <c r="CXV1" s="150"/>
      <c r="CXW1" s="150"/>
      <c r="CXX1" s="150"/>
      <c r="CXY1" s="150"/>
      <c r="CXZ1" s="150"/>
      <c r="CYA1" s="150"/>
      <c r="CYB1" s="150"/>
      <c r="CYC1" s="150"/>
      <c r="CYD1" s="150"/>
      <c r="CYE1" s="150"/>
      <c r="CYF1" s="150"/>
      <c r="CYG1" s="150"/>
      <c r="CYH1" s="150"/>
      <c r="CYI1" s="150"/>
      <c r="CYJ1" s="150"/>
      <c r="CYK1" s="150"/>
      <c r="CYL1" s="150"/>
      <c r="CYM1" s="150"/>
      <c r="CYN1" s="150"/>
      <c r="CYO1" s="150"/>
      <c r="CYP1" s="150"/>
      <c r="CYQ1" s="150"/>
      <c r="CYR1" s="150"/>
      <c r="CYS1" s="150"/>
      <c r="CYT1" s="150"/>
      <c r="CYU1" s="150"/>
      <c r="CYV1" s="150"/>
      <c r="CYW1" s="150"/>
      <c r="CYX1" s="150"/>
      <c r="CYY1" s="150"/>
      <c r="CYZ1" s="150"/>
      <c r="CZA1" s="150"/>
      <c r="CZB1" s="150"/>
      <c r="CZC1" s="150"/>
      <c r="CZD1" s="150"/>
      <c r="CZE1" s="150"/>
      <c r="CZF1" s="150"/>
      <c r="CZG1" s="150"/>
      <c r="CZH1" s="150"/>
      <c r="CZI1" s="150"/>
      <c r="CZJ1" s="150"/>
      <c r="CZK1" s="150"/>
      <c r="CZL1" s="150"/>
      <c r="CZM1" s="150"/>
      <c r="CZN1" s="150"/>
      <c r="CZO1" s="150"/>
      <c r="CZP1" s="150"/>
      <c r="CZQ1" s="150"/>
      <c r="CZR1" s="150"/>
      <c r="CZS1" s="150"/>
      <c r="CZT1" s="150"/>
      <c r="CZU1" s="150"/>
      <c r="CZV1" s="150"/>
      <c r="CZW1" s="150"/>
      <c r="CZX1" s="150"/>
      <c r="CZY1" s="150"/>
      <c r="CZZ1" s="150"/>
      <c r="DAA1" s="150"/>
      <c r="DAB1" s="150"/>
      <c r="DAC1" s="150"/>
      <c r="DAD1" s="150"/>
      <c r="DAE1" s="150"/>
      <c r="DAF1" s="150"/>
      <c r="DAG1" s="150"/>
      <c r="DAH1" s="150"/>
      <c r="DAI1" s="150"/>
      <c r="DAJ1" s="150"/>
      <c r="DAK1" s="150"/>
      <c r="DAL1" s="150"/>
      <c r="DAM1" s="150"/>
      <c r="DAN1" s="150"/>
      <c r="DAO1" s="150"/>
      <c r="DAP1" s="150"/>
      <c r="DAQ1" s="150"/>
      <c r="DAR1" s="150"/>
      <c r="DAS1" s="150"/>
      <c r="DAT1" s="150"/>
      <c r="DAU1" s="150"/>
      <c r="DAV1" s="150"/>
      <c r="DAW1" s="150"/>
      <c r="DAX1" s="150"/>
      <c r="DAY1" s="150"/>
      <c r="DAZ1" s="150"/>
      <c r="DBA1" s="150"/>
      <c r="DBB1" s="150"/>
      <c r="DBC1" s="150"/>
      <c r="DBD1" s="150"/>
      <c r="DBE1" s="150"/>
      <c r="DBF1" s="150"/>
      <c r="DBG1" s="150"/>
      <c r="DBH1" s="150"/>
      <c r="DBI1" s="150"/>
      <c r="DBJ1" s="150"/>
      <c r="DBK1" s="150"/>
      <c r="DBL1" s="150"/>
      <c r="DBM1" s="150"/>
      <c r="DBN1" s="150"/>
      <c r="DBO1" s="150"/>
      <c r="DBP1" s="150"/>
      <c r="DBQ1" s="150"/>
      <c r="DBR1" s="150"/>
      <c r="DBS1" s="150"/>
      <c r="DBT1" s="150"/>
      <c r="DBU1" s="150"/>
      <c r="DBV1" s="150"/>
      <c r="DBW1" s="150"/>
      <c r="DBX1" s="150"/>
      <c r="DBY1" s="150"/>
      <c r="DBZ1" s="150"/>
      <c r="DCA1" s="150"/>
      <c r="DCB1" s="150"/>
      <c r="DCC1" s="150"/>
      <c r="DCD1" s="150"/>
      <c r="DCE1" s="150"/>
      <c r="DCF1" s="150"/>
      <c r="DCG1" s="150"/>
      <c r="DCH1" s="150"/>
      <c r="DCI1" s="150"/>
      <c r="DCJ1" s="150"/>
      <c r="DCK1" s="150"/>
      <c r="DCL1" s="150"/>
      <c r="DCM1" s="150"/>
      <c r="DCN1" s="150"/>
      <c r="DCO1" s="150"/>
      <c r="DCP1" s="150"/>
      <c r="DCQ1" s="150"/>
      <c r="DCR1" s="150"/>
      <c r="DCS1" s="150"/>
      <c r="DCT1" s="150"/>
      <c r="DCU1" s="150"/>
      <c r="DCV1" s="150"/>
      <c r="DCW1" s="150"/>
      <c r="DCX1" s="150"/>
      <c r="DCY1" s="150"/>
      <c r="DCZ1" s="150"/>
      <c r="DDA1" s="150"/>
      <c r="DDB1" s="150"/>
      <c r="DDC1" s="150"/>
      <c r="DDD1" s="150"/>
      <c r="DDE1" s="150"/>
      <c r="DDF1" s="150"/>
      <c r="DDG1" s="150"/>
      <c r="DDH1" s="150"/>
      <c r="DDI1" s="150"/>
      <c r="DDJ1" s="150"/>
      <c r="DDK1" s="150"/>
      <c r="DDL1" s="150"/>
      <c r="DDM1" s="150"/>
      <c r="DDN1" s="150"/>
      <c r="DDO1" s="150"/>
      <c r="DDP1" s="150"/>
      <c r="DDQ1" s="150"/>
      <c r="DDR1" s="150"/>
      <c r="DDS1" s="150"/>
      <c r="DDT1" s="150"/>
      <c r="DDU1" s="150"/>
      <c r="DDV1" s="150"/>
      <c r="DDW1" s="150"/>
      <c r="DDX1" s="150"/>
      <c r="DDY1" s="150"/>
      <c r="DDZ1" s="150"/>
      <c r="DEA1" s="150"/>
      <c r="DEB1" s="150"/>
      <c r="DEC1" s="150"/>
      <c r="DED1" s="150"/>
      <c r="DEE1" s="150"/>
      <c r="DEF1" s="150"/>
      <c r="DEG1" s="150"/>
      <c r="DEH1" s="150"/>
      <c r="DEI1" s="150"/>
      <c r="DEJ1" s="150"/>
      <c r="DEK1" s="150"/>
      <c r="DEL1" s="150"/>
      <c r="DEM1" s="150"/>
      <c r="DEN1" s="150"/>
      <c r="DEO1" s="150"/>
      <c r="DEP1" s="150"/>
      <c r="DEQ1" s="150"/>
      <c r="DER1" s="150"/>
      <c r="DES1" s="150"/>
      <c r="DET1" s="150"/>
      <c r="DEU1" s="150"/>
      <c r="DEV1" s="150"/>
      <c r="DEW1" s="150"/>
      <c r="DEX1" s="150"/>
      <c r="DEY1" s="150"/>
      <c r="DEZ1" s="150"/>
      <c r="DFA1" s="150"/>
      <c r="DFB1" s="150"/>
      <c r="DFC1" s="150"/>
      <c r="DFD1" s="150"/>
      <c r="DFE1" s="150"/>
      <c r="DFF1" s="150"/>
      <c r="DFG1" s="150"/>
      <c r="DFH1" s="150"/>
      <c r="DFI1" s="150"/>
      <c r="DFJ1" s="150"/>
      <c r="DFK1" s="150"/>
      <c r="DFL1" s="150"/>
      <c r="DFM1" s="150"/>
      <c r="DFN1" s="150"/>
      <c r="DFO1" s="150"/>
      <c r="DFP1" s="150"/>
      <c r="DFQ1" s="150"/>
      <c r="DFR1" s="150"/>
      <c r="DFS1" s="150"/>
      <c r="DFT1" s="150"/>
      <c r="DFU1" s="150"/>
      <c r="DFV1" s="150"/>
      <c r="DFW1" s="150"/>
      <c r="DFX1" s="150"/>
      <c r="DFY1" s="150"/>
      <c r="DFZ1" s="150"/>
      <c r="DGA1" s="150"/>
      <c r="DGB1" s="150"/>
      <c r="DGC1" s="150"/>
      <c r="DGD1" s="150"/>
      <c r="DGE1" s="150"/>
      <c r="DGF1" s="150"/>
      <c r="DGG1" s="150"/>
      <c r="DGH1" s="150"/>
      <c r="DGI1" s="150"/>
      <c r="DGJ1" s="150"/>
      <c r="DGK1" s="150"/>
      <c r="DGL1" s="150"/>
      <c r="DGM1" s="150"/>
      <c r="DGN1" s="150"/>
      <c r="DGO1" s="150"/>
      <c r="DGP1" s="150"/>
      <c r="DGQ1" s="150"/>
      <c r="DGR1" s="150"/>
      <c r="DGS1" s="150"/>
      <c r="DGT1" s="150"/>
      <c r="DGU1" s="150"/>
      <c r="DGV1" s="150"/>
      <c r="DGW1" s="150"/>
      <c r="DGX1" s="150"/>
      <c r="DGY1" s="150"/>
      <c r="DGZ1" s="150"/>
      <c r="DHA1" s="150"/>
      <c r="DHB1" s="150"/>
      <c r="DHC1" s="150"/>
      <c r="DHD1" s="150"/>
      <c r="DHE1" s="150"/>
      <c r="DHF1" s="150"/>
      <c r="DHG1" s="150"/>
      <c r="DHH1" s="150"/>
      <c r="DHI1" s="150"/>
      <c r="DHJ1" s="150"/>
      <c r="DHK1" s="150"/>
      <c r="DHL1" s="150"/>
      <c r="DHM1" s="150"/>
      <c r="DHN1" s="150"/>
      <c r="DHO1" s="150"/>
      <c r="DHP1" s="150"/>
      <c r="DHQ1" s="150"/>
      <c r="DHR1" s="150"/>
      <c r="DHS1" s="150"/>
      <c r="DHT1" s="150"/>
      <c r="DHU1" s="150"/>
      <c r="DHV1" s="150"/>
      <c r="DHW1" s="150"/>
      <c r="DHX1" s="150"/>
      <c r="DHY1" s="150"/>
      <c r="DHZ1" s="150"/>
      <c r="DIA1" s="150"/>
      <c r="DIB1" s="150"/>
      <c r="DIC1" s="150"/>
      <c r="DID1" s="150"/>
      <c r="DIE1" s="150"/>
      <c r="DIF1" s="150"/>
      <c r="DIG1" s="150"/>
      <c r="DIH1" s="150"/>
      <c r="DII1" s="150"/>
      <c r="DIJ1" s="150"/>
      <c r="DIK1" s="150"/>
      <c r="DIL1" s="150"/>
      <c r="DIM1" s="150"/>
      <c r="DIN1" s="150"/>
      <c r="DIO1" s="150"/>
      <c r="DIP1" s="150"/>
      <c r="DIQ1" s="150"/>
      <c r="DIR1" s="150"/>
      <c r="DIS1" s="150"/>
      <c r="DIT1" s="150"/>
      <c r="DIU1" s="150"/>
      <c r="DIV1" s="150"/>
      <c r="DIW1" s="150"/>
      <c r="DIX1" s="150"/>
      <c r="DIY1" s="150"/>
      <c r="DIZ1" s="150"/>
      <c r="DJA1" s="150"/>
      <c r="DJB1" s="150"/>
      <c r="DJC1" s="150"/>
      <c r="DJD1" s="150"/>
      <c r="DJE1" s="150"/>
      <c r="DJF1" s="150"/>
      <c r="DJG1" s="150"/>
      <c r="DJH1" s="150"/>
      <c r="DJI1" s="150"/>
      <c r="DJJ1" s="150"/>
      <c r="DJK1" s="150"/>
      <c r="DJL1" s="150"/>
      <c r="DJM1" s="150"/>
      <c r="DJN1" s="150"/>
      <c r="DJO1" s="150"/>
      <c r="DJP1" s="150"/>
      <c r="DJQ1" s="150"/>
      <c r="DJR1" s="150"/>
      <c r="DJS1" s="150"/>
      <c r="DJT1" s="150"/>
      <c r="DJU1" s="150"/>
      <c r="DJV1" s="150"/>
      <c r="DJW1" s="150"/>
      <c r="DJX1" s="150"/>
      <c r="DJY1" s="150"/>
      <c r="DJZ1" s="150"/>
      <c r="DKA1" s="150"/>
      <c r="DKB1" s="150"/>
      <c r="DKC1" s="150"/>
      <c r="DKD1" s="150"/>
      <c r="DKE1" s="150"/>
      <c r="DKF1" s="150"/>
      <c r="DKG1" s="150"/>
      <c r="DKH1" s="150"/>
      <c r="DKI1" s="150"/>
      <c r="DKJ1" s="150"/>
      <c r="DKK1" s="150"/>
      <c r="DKL1" s="150"/>
      <c r="DKM1" s="150"/>
      <c r="DKN1" s="150"/>
      <c r="DKO1" s="150"/>
      <c r="DKP1" s="150"/>
      <c r="DKQ1" s="150"/>
      <c r="DKR1" s="150"/>
      <c r="DKS1" s="150"/>
      <c r="DKT1" s="150"/>
      <c r="DKU1" s="150"/>
      <c r="DKV1" s="150"/>
      <c r="DKW1" s="150"/>
      <c r="DKX1" s="150"/>
      <c r="DKY1" s="150"/>
      <c r="DKZ1" s="150"/>
      <c r="DLA1" s="150"/>
      <c r="DLB1" s="150"/>
      <c r="DLC1" s="150"/>
      <c r="DLD1" s="150"/>
      <c r="DLE1" s="150"/>
      <c r="DLF1" s="150"/>
      <c r="DLG1" s="150"/>
      <c r="DLH1" s="150"/>
      <c r="DLI1" s="150"/>
      <c r="DLJ1" s="150"/>
      <c r="DLK1" s="150"/>
      <c r="DLL1" s="150"/>
      <c r="DLM1" s="150"/>
      <c r="DLN1" s="150"/>
      <c r="DLO1" s="150"/>
      <c r="DLP1" s="150"/>
      <c r="DLQ1" s="150"/>
      <c r="DLR1" s="150"/>
      <c r="DLS1" s="150"/>
      <c r="DLT1" s="150"/>
      <c r="DLU1" s="150"/>
      <c r="DLV1" s="150"/>
      <c r="DLW1" s="150"/>
      <c r="DLX1" s="150"/>
      <c r="DLY1" s="150"/>
      <c r="DLZ1" s="150"/>
      <c r="DMA1" s="150"/>
      <c r="DMB1" s="150"/>
      <c r="DMC1" s="150"/>
      <c r="DMD1" s="150"/>
      <c r="DME1" s="150"/>
      <c r="DMF1" s="150"/>
      <c r="DMG1" s="150"/>
      <c r="DMH1" s="150"/>
      <c r="DMI1" s="150"/>
      <c r="DMJ1" s="150"/>
      <c r="DMK1" s="150"/>
      <c r="DML1" s="150"/>
      <c r="DMM1" s="150"/>
      <c r="DMN1" s="150"/>
      <c r="DMO1" s="150"/>
      <c r="DMP1" s="150"/>
      <c r="DMQ1" s="150"/>
      <c r="DMR1" s="150"/>
      <c r="DMS1" s="150"/>
      <c r="DMT1" s="150"/>
      <c r="DMU1" s="150"/>
      <c r="DMV1" s="150"/>
      <c r="DMW1" s="150"/>
      <c r="DMX1" s="150"/>
      <c r="DMY1" s="150"/>
      <c r="DMZ1" s="150"/>
      <c r="DNA1" s="150"/>
      <c r="DNB1" s="150"/>
      <c r="DNC1" s="150"/>
      <c r="DND1" s="150"/>
      <c r="DNE1" s="150"/>
      <c r="DNF1" s="150"/>
      <c r="DNG1" s="150"/>
      <c r="DNH1" s="150"/>
      <c r="DNI1" s="150"/>
      <c r="DNJ1" s="150"/>
      <c r="DNK1" s="150"/>
      <c r="DNL1" s="150"/>
      <c r="DNM1" s="150"/>
      <c r="DNN1" s="150"/>
      <c r="DNO1" s="150"/>
      <c r="DNP1" s="150"/>
      <c r="DNQ1" s="150"/>
      <c r="DNR1" s="150"/>
      <c r="DNS1" s="150"/>
      <c r="DNT1" s="150"/>
      <c r="DNU1" s="150"/>
      <c r="DNV1" s="150"/>
      <c r="DNW1" s="150"/>
      <c r="DNX1" s="150"/>
      <c r="DNY1" s="150"/>
      <c r="DNZ1" s="150"/>
      <c r="DOA1" s="150"/>
      <c r="DOB1" s="150"/>
      <c r="DOC1" s="150"/>
      <c r="DOD1" s="150"/>
      <c r="DOE1" s="150"/>
      <c r="DOF1" s="150"/>
      <c r="DOG1" s="150"/>
      <c r="DOH1" s="150"/>
      <c r="DOI1" s="150"/>
      <c r="DOJ1" s="150"/>
      <c r="DOK1" s="150"/>
      <c r="DOL1" s="150"/>
      <c r="DOM1" s="150"/>
      <c r="DON1" s="150"/>
      <c r="DOO1" s="150"/>
      <c r="DOP1" s="150"/>
      <c r="DOQ1" s="150"/>
      <c r="DOR1" s="150"/>
      <c r="DOS1" s="150"/>
      <c r="DOT1" s="150"/>
      <c r="DOU1" s="150"/>
      <c r="DOV1" s="150"/>
      <c r="DOW1" s="150"/>
      <c r="DOX1" s="150"/>
      <c r="DOY1" s="150"/>
      <c r="DOZ1" s="150"/>
      <c r="DPA1" s="150"/>
      <c r="DPB1" s="150"/>
      <c r="DPC1" s="150"/>
      <c r="DPD1" s="150"/>
      <c r="DPE1" s="150"/>
      <c r="DPF1" s="150"/>
      <c r="DPG1" s="150"/>
      <c r="DPH1" s="150"/>
      <c r="DPI1" s="150"/>
      <c r="DPJ1" s="150"/>
      <c r="DPK1" s="150"/>
      <c r="DPL1" s="150"/>
      <c r="DPM1" s="150"/>
      <c r="DPN1" s="150"/>
      <c r="DPO1" s="150"/>
      <c r="DPP1" s="150"/>
      <c r="DPQ1" s="150"/>
      <c r="DPR1" s="150"/>
      <c r="DPS1" s="150"/>
      <c r="DPT1" s="150"/>
      <c r="DPU1" s="150"/>
      <c r="DPV1" s="150"/>
      <c r="DPW1" s="150"/>
      <c r="DPX1" s="150"/>
      <c r="DPY1" s="150"/>
      <c r="DPZ1" s="150"/>
      <c r="DQA1" s="150"/>
      <c r="DQB1" s="150"/>
      <c r="DQC1" s="150"/>
      <c r="DQD1" s="150"/>
      <c r="DQE1" s="150"/>
      <c r="DQF1" s="150"/>
      <c r="DQG1" s="150"/>
      <c r="DQH1" s="150"/>
      <c r="DQI1" s="150"/>
      <c r="DQJ1" s="150"/>
      <c r="DQK1" s="150"/>
      <c r="DQL1" s="150"/>
      <c r="DQM1" s="150"/>
      <c r="DQN1" s="150"/>
      <c r="DQO1" s="150"/>
      <c r="DQP1" s="150"/>
      <c r="DQQ1" s="150"/>
      <c r="DQR1" s="150"/>
      <c r="DQS1" s="150"/>
      <c r="DQT1" s="150"/>
      <c r="DQU1" s="150"/>
      <c r="DQV1" s="150"/>
      <c r="DQW1" s="150"/>
      <c r="DQX1" s="150"/>
      <c r="DQY1" s="150"/>
      <c r="DQZ1" s="150"/>
      <c r="DRA1" s="150"/>
      <c r="DRB1" s="150"/>
      <c r="DRC1" s="150"/>
      <c r="DRD1" s="150"/>
      <c r="DRE1" s="150"/>
      <c r="DRF1" s="150"/>
      <c r="DRG1" s="150"/>
      <c r="DRH1" s="150"/>
      <c r="DRI1" s="150"/>
      <c r="DRJ1" s="150"/>
      <c r="DRK1" s="150"/>
      <c r="DRL1" s="150"/>
      <c r="DRM1" s="150"/>
      <c r="DRN1" s="150"/>
      <c r="DRO1" s="150"/>
      <c r="DRP1" s="150"/>
      <c r="DRQ1" s="150"/>
      <c r="DRR1" s="150"/>
      <c r="DRS1" s="150"/>
      <c r="DRT1" s="150"/>
      <c r="DRU1" s="150"/>
      <c r="DRV1" s="150"/>
      <c r="DRW1" s="150"/>
      <c r="DRX1" s="150"/>
      <c r="DRY1" s="150"/>
      <c r="DRZ1" s="150"/>
      <c r="DSA1" s="150"/>
      <c r="DSB1" s="150"/>
      <c r="DSC1" s="150"/>
      <c r="DSD1" s="150"/>
      <c r="DSE1" s="150"/>
      <c r="DSF1" s="150"/>
      <c r="DSG1" s="150"/>
      <c r="DSH1" s="150"/>
      <c r="DSI1" s="150"/>
      <c r="DSJ1" s="150"/>
      <c r="DSK1" s="150"/>
      <c r="DSL1" s="150"/>
      <c r="DSM1" s="150"/>
      <c r="DSN1" s="150"/>
      <c r="DSO1" s="150"/>
      <c r="DSP1" s="150"/>
      <c r="DSQ1" s="150"/>
      <c r="DSR1" s="150"/>
      <c r="DSS1" s="150"/>
      <c r="DST1" s="150"/>
      <c r="DSU1" s="150"/>
      <c r="DSV1" s="150"/>
      <c r="DSW1" s="150"/>
      <c r="DSX1" s="150"/>
      <c r="DSY1" s="150"/>
      <c r="DSZ1" s="150"/>
      <c r="DTA1" s="150"/>
      <c r="DTB1" s="150"/>
      <c r="DTC1" s="150"/>
      <c r="DTD1" s="150"/>
      <c r="DTE1" s="150"/>
      <c r="DTF1" s="150"/>
      <c r="DTG1" s="150"/>
      <c r="DTH1" s="150"/>
      <c r="DTI1" s="150"/>
      <c r="DTJ1" s="150"/>
      <c r="DTK1" s="150"/>
      <c r="DTL1" s="150"/>
      <c r="DTM1" s="150"/>
      <c r="DTN1" s="150"/>
      <c r="DTO1" s="150"/>
      <c r="DTP1" s="150"/>
      <c r="DTQ1" s="150"/>
      <c r="DTR1" s="150"/>
      <c r="DTS1" s="150"/>
      <c r="DTT1" s="150"/>
      <c r="DTU1" s="150"/>
      <c r="DTV1" s="150"/>
      <c r="DTW1" s="150"/>
      <c r="DTX1" s="150"/>
      <c r="DTY1" s="150"/>
      <c r="DTZ1" s="150"/>
      <c r="DUA1" s="150"/>
      <c r="DUB1" s="150"/>
      <c r="DUC1" s="150"/>
      <c r="DUD1" s="150"/>
      <c r="DUE1" s="150"/>
      <c r="DUF1" s="150"/>
      <c r="DUG1" s="150"/>
      <c r="DUH1" s="150"/>
      <c r="DUI1" s="150"/>
      <c r="DUJ1" s="150"/>
      <c r="DUK1" s="150"/>
      <c r="DUL1" s="150"/>
      <c r="DUM1" s="150"/>
      <c r="DUN1" s="150"/>
      <c r="DUO1" s="150"/>
      <c r="DUP1" s="150"/>
      <c r="DUQ1" s="150"/>
      <c r="DUR1" s="150"/>
      <c r="DUS1" s="150"/>
      <c r="DUT1" s="150"/>
      <c r="DUU1" s="150"/>
      <c r="DUV1" s="150"/>
      <c r="DUW1" s="150"/>
      <c r="DUX1" s="150"/>
      <c r="DUY1" s="150"/>
      <c r="DUZ1" s="150"/>
      <c r="DVA1" s="150"/>
      <c r="DVB1" s="150"/>
      <c r="DVC1" s="150"/>
      <c r="DVD1" s="150"/>
      <c r="DVE1" s="150"/>
      <c r="DVF1" s="150"/>
      <c r="DVG1" s="150"/>
      <c r="DVH1" s="150"/>
      <c r="DVI1" s="150"/>
      <c r="DVJ1" s="150"/>
      <c r="DVK1" s="150"/>
      <c r="DVL1" s="150"/>
      <c r="DVM1" s="150"/>
      <c r="DVN1" s="150"/>
      <c r="DVO1" s="150"/>
      <c r="DVP1" s="150"/>
      <c r="DVQ1" s="150"/>
      <c r="DVR1" s="150"/>
      <c r="DVS1" s="150"/>
      <c r="DVT1" s="150"/>
      <c r="DVU1" s="150"/>
      <c r="DVV1" s="150"/>
      <c r="DVW1" s="150"/>
      <c r="DVX1" s="150"/>
      <c r="DVY1" s="150"/>
      <c r="DVZ1" s="150"/>
      <c r="DWA1" s="150"/>
      <c r="DWB1" s="150"/>
      <c r="DWC1" s="150"/>
      <c r="DWD1" s="150"/>
      <c r="DWE1" s="150"/>
      <c r="DWF1" s="150"/>
      <c r="DWG1" s="150"/>
      <c r="DWH1" s="150"/>
      <c r="DWI1" s="150"/>
      <c r="DWJ1" s="150"/>
      <c r="DWK1" s="150"/>
      <c r="DWL1" s="150"/>
      <c r="DWM1" s="150"/>
      <c r="DWN1" s="150"/>
      <c r="DWO1" s="150"/>
      <c r="DWP1" s="150"/>
      <c r="DWQ1" s="150"/>
      <c r="DWR1" s="150"/>
      <c r="DWS1" s="150"/>
      <c r="DWT1" s="150"/>
      <c r="DWU1" s="150"/>
      <c r="DWV1" s="150"/>
      <c r="DWW1" s="150"/>
      <c r="DWX1" s="150"/>
      <c r="DWY1" s="150"/>
      <c r="DWZ1" s="150"/>
      <c r="DXA1" s="150"/>
      <c r="DXB1" s="150"/>
      <c r="DXC1" s="150"/>
      <c r="DXD1" s="150"/>
      <c r="DXE1" s="150"/>
      <c r="DXF1" s="150"/>
      <c r="DXG1" s="150"/>
      <c r="DXH1" s="150"/>
      <c r="DXI1" s="150"/>
      <c r="DXJ1" s="150"/>
      <c r="DXK1" s="150"/>
      <c r="DXL1" s="150"/>
      <c r="DXM1" s="150"/>
      <c r="DXN1" s="150"/>
      <c r="DXO1" s="150"/>
      <c r="DXP1" s="150"/>
      <c r="DXQ1" s="150"/>
      <c r="DXR1" s="150"/>
      <c r="DXS1" s="150"/>
      <c r="DXT1" s="150"/>
      <c r="DXU1" s="150"/>
      <c r="DXV1" s="150"/>
      <c r="DXW1" s="150"/>
      <c r="DXX1" s="150"/>
      <c r="DXY1" s="150"/>
      <c r="DXZ1" s="150"/>
      <c r="DYA1" s="150"/>
      <c r="DYB1" s="150"/>
      <c r="DYC1" s="150"/>
      <c r="DYD1" s="150"/>
      <c r="DYE1" s="150"/>
      <c r="DYF1" s="150"/>
      <c r="DYG1" s="150"/>
      <c r="DYH1" s="150"/>
      <c r="DYI1" s="150"/>
      <c r="DYJ1" s="150"/>
      <c r="DYK1" s="150"/>
      <c r="DYL1" s="150"/>
      <c r="DYM1" s="150"/>
      <c r="DYN1" s="150"/>
      <c r="DYO1" s="150"/>
      <c r="DYP1" s="150"/>
      <c r="DYQ1" s="150"/>
      <c r="DYR1" s="150"/>
      <c r="DYS1" s="150"/>
      <c r="DYT1" s="150"/>
      <c r="DYU1" s="150"/>
      <c r="DYV1" s="150"/>
      <c r="DYW1" s="150"/>
      <c r="DYX1" s="150"/>
      <c r="DYY1" s="150"/>
      <c r="DYZ1" s="150"/>
      <c r="DZA1" s="150"/>
      <c r="DZB1" s="150"/>
      <c r="DZC1" s="150"/>
      <c r="DZD1" s="150"/>
      <c r="DZE1" s="150"/>
      <c r="DZF1" s="150"/>
      <c r="DZG1" s="150"/>
      <c r="DZH1" s="150"/>
      <c r="DZI1" s="150"/>
      <c r="DZJ1" s="150"/>
      <c r="DZK1" s="150"/>
      <c r="DZL1" s="150"/>
      <c r="DZM1" s="150"/>
      <c r="DZN1" s="150"/>
      <c r="DZO1" s="150"/>
      <c r="DZP1" s="150"/>
      <c r="DZQ1" s="150"/>
      <c r="DZR1" s="150"/>
      <c r="DZS1" s="150"/>
      <c r="DZT1" s="150"/>
      <c r="DZU1" s="150"/>
      <c r="DZV1" s="150"/>
      <c r="DZW1" s="150"/>
      <c r="DZX1" s="150"/>
      <c r="DZY1" s="150"/>
      <c r="DZZ1" s="150"/>
      <c r="EAA1" s="150"/>
      <c r="EAB1" s="150"/>
      <c r="EAC1" s="150"/>
      <c r="EAD1" s="150"/>
      <c r="EAE1" s="150"/>
      <c r="EAF1" s="150"/>
      <c r="EAG1" s="150"/>
      <c r="EAH1" s="150"/>
      <c r="EAI1" s="150"/>
      <c r="EAJ1" s="150"/>
      <c r="EAK1" s="150"/>
      <c r="EAL1" s="150"/>
      <c r="EAM1" s="150"/>
      <c r="EAN1" s="150"/>
      <c r="EAO1" s="150"/>
      <c r="EAP1" s="150"/>
      <c r="EAQ1" s="150"/>
      <c r="EAR1" s="150"/>
      <c r="EAS1" s="150"/>
      <c r="EAT1" s="150"/>
      <c r="EAU1" s="150"/>
      <c r="EAV1" s="150"/>
      <c r="EAW1" s="150"/>
      <c r="EAX1" s="150"/>
      <c r="EAY1" s="150"/>
      <c r="EAZ1" s="150"/>
      <c r="EBA1" s="150"/>
      <c r="EBB1" s="150"/>
      <c r="EBC1" s="150"/>
      <c r="EBD1" s="150"/>
      <c r="EBE1" s="150"/>
      <c r="EBF1" s="150"/>
      <c r="EBG1" s="150"/>
      <c r="EBH1" s="150"/>
      <c r="EBI1" s="150"/>
      <c r="EBJ1" s="150"/>
      <c r="EBK1" s="150"/>
      <c r="EBL1" s="150"/>
      <c r="EBM1" s="150"/>
      <c r="EBN1" s="150"/>
      <c r="EBO1" s="150"/>
      <c r="EBP1" s="150"/>
      <c r="EBQ1" s="150"/>
      <c r="EBR1" s="150"/>
      <c r="EBS1" s="150"/>
      <c r="EBT1" s="150"/>
      <c r="EBU1" s="150"/>
      <c r="EBV1" s="150"/>
      <c r="EBW1" s="150"/>
      <c r="EBX1" s="150"/>
      <c r="EBY1" s="150"/>
      <c r="EBZ1" s="150"/>
      <c r="ECA1" s="150"/>
      <c r="ECB1" s="150"/>
      <c r="ECC1" s="150"/>
      <c r="ECD1" s="150"/>
      <c r="ECE1" s="150"/>
      <c r="ECF1" s="150"/>
      <c r="ECG1" s="150"/>
      <c r="ECH1" s="150"/>
      <c r="ECI1" s="150"/>
      <c r="ECJ1" s="150"/>
      <c r="ECK1" s="150"/>
      <c r="ECL1" s="150"/>
      <c r="ECM1" s="150"/>
      <c r="ECN1" s="150"/>
      <c r="ECO1" s="150"/>
      <c r="ECP1" s="150"/>
      <c r="ECQ1" s="150"/>
      <c r="ECR1" s="150"/>
      <c r="ECS1" s="150"/>
      <c r="ECT1" s="150"/>
      <c r="ECU1" s="150"/>
      <c r="ECV1" s="150"/>
      <c r="ECW1" s="150"/>
      <c r="ECX1" s="150"/>
      <c r="ECY1" s="150"/>
      <c r="ECZ1" s="150"/>
      <c r="EDA1" s="150"/>
      <c r="EDB1" s="150"/>
      <c r="EDC1" s="150"/>
      <c r="EDD1" s="150"/>
      <c r="EDE1" s="150"/>
      <c r="EDF1" s="150"/>
      <c r="EDG1" s="150"/>
      <c r="EDH1" s="150"/>
      <c r="EDI1" s="150"/>
      <c r="EDJ1" s="150"/>
      <c r="EDK1" s="150"/>
      <c r="EDL1" s="150"/>
      <c r="EDM1" s="150"/>
      <c r="EDN1" s="150"/>
      <c r="EDO1" s="150"/>
      <c r="EDP1" s="150"/>
      <c r="EDQ1" s="150"/>
      <c r="EDR1" s="150"/>
      <c r="EDS1" s="150"/>
      <c r="EDT1" s="150"/>
      <c r="EDU1" s="150"/>
      <c r="EDV1" s="150"/>
      <c r="EDW1" s="150"/>
      <c r="EDX1" s="150"/>
      <c r="EDY1" s="150"/>
      <c r="EDZ1" s="150"/>
      <c r="EEA1" s="150"/>
      <c r="EEB1" s="150"/>
      <c r="EEC1" s="150"/>
      <c r="EED1" s="150"/>
      <c r="EEE1" s="150"/>
      <c r="EEF1" s="150"/>
      <c r="EEG1" s="150"/>
      <c r="EEH1" s="150"/>
      <c r="EEI1" s="150"/>
      <c r="EEJ1" s="150"/>
      <c r="EEK1" s="150"/>
      <c r="EEL1" s="150"/>
      <c r="EEM1" s="150"/>
      <c r="EEN1" s="150"/>
      <c r="EEO1" s="150"/>
      <c r="EEP1" s="150"/>
      <c r="EEQ1" s="150"/>
      <c r="EER1" s="150"/>
      <c r="EES1" s="150"/>
      <c r="EET1" s="150"/>
      <c r="EEU1" s="150"/>
      <c r="EEV1" s="150"/>
      <c r="EEW1" s="150"/>
      <c r="EEX1" s="150"/>
      <c r="EEY1" s="150"/>
      <c r="EEZ1" s="150"/>
      <c r="EFA1" s="150"/>
      <c r="EFB1" s="150"/>
      <c r="EFC1" s="150"/>
      <c r="EFD1" s="150"/>
      <c r="EFE1" s="150"/>
      <c r="EFF1" s="150"/>
      <c r="EFG1" s="150"/>
      <c r="EFH1" s="150"/>
      <c r="EFI1" s="150"/>
      <c r="EFJ1" s="150"/>
      <c r="EFK1" s="150"/>
      <c r="EFL1" s="150"/>
      <c r="EFM1" s="150"/>
      <c r="EFN1" s="150"/>
      <c r="EFO1" s="150"/>
      <c r="EFP1" s="150"/>
      <c r="EFQ1" s="150"/>
      <c r="EFR1" s="150"/>
      <c r="EFS1" s="150"/>
      <c r="EFT1" s="150"/>
      <c r="EFU1" s="150"/>
      <c r="EFV1" s="150"/>
      <c r="EFW1" s="150"/>
      <c r="EFX1" s="150"/>
      <c r="EFY1" s="150"/>
      <c r="EFZ1" s="150"/>
      <c r="EGA1" s="150"/>
      <c r="EGB1" s="150"/>
      <c r="EGC1" s="150"/>
      <c r="EGD1" s="150"/>
      <c r="EGE1" s="150"/>
      <c r="EGF1" s="150"/>
      <c r="EGG1" s="150"/>
      <c r="EGH1" s="150"/>
      <c r="EGI1" s="150"/>
      <c r="EGJ1" s="150"/>
      <c r="EGK1" s="150"/>
      <c r="EGL1" s="150"/>
      <c r="EGM1" s="150"/>
      <c r="EGN1" s="150"/>
      <c r="EGO1" s="150"/>
      <c r="EGP1" s="150"/>
      <c r="EGQ1" s="150"/>
      <c r="EGR1" s="150"/>
      <c r="EGS1" s="150"/>
      <c r="EGT1" s="150"/>
      <c r="EGU1" s="150"/>
      <c r="EGV1" s="150"/>
      <c r="EGW1" s="150"/>
      <c r="EGX1" s="150"/>
      <c r="EGY1" s="150"/>
      <c r="EGZ1" s="150"/>
      <c r="EHA1" s="150"/>
      <c r="EHB1" s="150"/>
      <c r="EHC1" s="150"/>
      <c r="EHD1" s="150"/>
      <c r="EHE1" s="150"/>
      <c r="EHF1" s="150"/>
      <c r="EHG1" s="150"/>
      <c r="EHH1" s="150"/>
      <c r="EHI1" s="150"/>
      <c r="EHJ1" s="150"/>
      <c r="EHK1" s="150"/>
      <c r="EHL1" s="150"/>
      <c r="EHM1" s="150"/>
      <c r="EHN1" s="150"/>
      <c r="EHO1" s="150"/>
      <c r="EHP1" s="150"/>
      <c r="EHQ1" s="150"/>
      <c r="EHR1" s="150"/>
      <c r="EHS1" s="150"/>
      <c r="EHT1" s="150"/>
      <c r="EHU1" s="150"/>
      <c r="EHV1" s="150"/>
      <c r="EHW1" s="150"/>
      <c r="EHX1" s="150"/>
      <c r="EHY1" s="150"/>
      <c r="EHZ1" s="150"/>
      <c r="EIA1" s="150"/>
      <c r="EIB1" s="150"/>
      <c r="EIC1" s="150"/>
      <c r="EID1" s="150"/>
      <c r="EIE1" s="150"/>
      <c r="EIF1" s="150"/>
      <c r="EIG1" s="150"/>
      <c r="EIH1" s="150"/>
      <c r="EII1" s="150"/>
      <c r="EIJ1" s="150"/>
      <c r="EIK1" s="150"/>
      <c r="EIL1" s="150"/>
      <c r="EIM1" s="150"/>
      <c r="EIN1" s="150"/>
      <c r="EIO1" s="150"/>
      <c r="EIP1" s="150"/>
      <c r="EIQ1" s="150"/>
      <c r="EIR1" s="150"/>
      <c r="EIS1" s="150"/>
      <c r="EIT1" s="150"/>
      <c r="EIU1" s="150"/>
      <c r="EIV1" s="150"/>
      <c r="EIW1" s="150"/>
      <c r="EIX1" s="150"/>
      <c r="EIY1" s="150"/>
      <c r="EIZ1" s="150"/>
      <c r="EJA1" s="150"/>
      <c r="EJB1" s="150"/>
      <c r="EJC1" s="150"/>
      <c r="EJD1" s="150"/>
      <c r="EJE1" s="150"/>
      <c r="EJF1" s="150"/>
      <c r="EJG1" s="150"/>
      <c r="EJH1" s="150"/>
      <c r="EJI1" s="150"/>
      <c r="EJJ1" s="150"/>
      <c r="EJK1" s="150"/>
      <c r="EJL1" s="150"/>
      <c r="EJM1" s="150"/>
      <c r="EJN1" s="150"/>
      <c r="EJO1" s="150"/>
      <c r="EJP1" s="150"/>
      <c r="EJQ1" s="150"/>
      <c r="EJR1" s="150"/>
      <c r="EJS1" s="150"/>
      <c r="EJT1" s="150"/>
      <c r="EJU1" s="150"/>
      <c r="EJV1" s="150"/>
      <c r="EJW1" s="150"/>
      <c r="EJX1" s="150"/>
      <c r="EJY1" s="150"/>
      <c r="EJZ1" s="150"/>
      <c r="EKA1" s="150"/>
      <c r="EKB1" s="150"/>
      <c r="EKC1" s="150"/>
      <c r="EKD1" s="150"/>
      <c r="EKE1" s="150"/>
      <c r="EKF1" s="150"/>
      <c r="EKG1" s="150"/>
      <c r="EKH1" s="150"/>
      <c r="EKI1" s="150"/>
      <c r="EKJ1" s="150"/>
      <c r="EKK1" s="150"/>
      <c r="EKL1" s="150"/>
      <c r="EKM1" s="150"/>
      <c r="EKN1" s="150"/>
      <c r="EKO1" s="150"/>
      <c r="EKP1" s="150"/>
      <c r="EKQ1" s="150"/>
      <c r="EKR1" s="150"/>
      <c r="EKS1" s="150"/>
      <c r="EKT1" s="150"/>
      <c r="EKU1" s="150"/>
      <c r="EKV1" s="150"/>
      <c r="EKW1" s="150"/>
      <c r="EKX1" s="150"/>
      <c r="EKY1" s="150"/>
      <c r="EKZ1" s="150"/>
      <c r="ELA1" s="150"/>
      <c r="ELB1" s="150"/>
      <c r="ELC1" s="150"/>
      <c r="ELD1" s="150"/>
      <c r="ELE1" s="150"/>
      <c r="ELF1" s="150"/>
      <c r="ELG1" s="150"/>
      <c r="ELH1" s="150"/>
      <c r="ELI1" s="150"/>
      <c r="ELJ1" s="150"/>
      <c r="ELK1" s="150"/>
      <c r="ELL1" s="150"/>
      <c r="ELM1" s="150"/>
      <c r="ELN1" s="150"/>
      <c r="ELO1" s="150"/>
      <c r="ELP1" s="150"/>
      <c r="ELQ1" s="150"/>
      <c r="ELR1" s="150"/>
      <c r="ELS1" s="150"/>
      <c r="ELT1" s="150"/>
      <c r="ELU1" s="150"/>
      <c r="ELV1" s="150"/>
      <c r="ELW1" s="150"/>
      <c r="ELX1" s="150"/>
      <c r="ELY1" s="150"/>
      <c r="ELZ1" s="150"/>
      <c r="EMA1" s="150"/>
      <c r="EMB1" s="150"/>
      <c r="EMC1" s="150"/>
      <c r="EMD1" s="150"/>
      <c r="EME1" s="150"/>
      <c r="EMF1" s="150"/>
      <c r="EMG1" s="150"/>
      <c r="EMH1" s="150"/>
      <c r="EMI1" s="150"/>
      <c r="EMJ1" s="150"/>
      <c r="EMK1" s="150"/>
      <c r="EML1" s="150"/>
      <c r="EMM1" s="150"/>
      <c r="EMN1" s="150"/>
      <c r="EMO1" s="150"/>
      <c r="EMP1" s="150"/>
      <c r="EMQ1" s="150"/>
      <c r="EMR1" s="150"/>
      <c r="EMS1" s="150"/>
      <c r="EMT1" s="150"/>
      <c r="EMU1" s="150"/>
      <c r="EMV1" s="150"/>
      <c r="EMW1" s="150"/>
      <c r="EMX1" s="150"/>
      <c r="EMY1" s="150"/>
      <c r="EMZ1" s="150"/>
      <c r="ENA1" s="150"/>
      <c r="ENB1" s="150"/>
      <c r="ENC1" s="150"/>
      <c r="END1" s="150"/>
      <c r="ENE1" s="150"/>
      <c r="ENF1" s="150"/>
      <c r="ENG1" s="150"/>
      <c r="ENH1" s="150"/>
      <c r="ENI1" s="150"/>
      <c r="ENJ1" s="150"/>
      <c r="ENK1" s="150"/>
      <c r="ENL1" s="150"/>
      <c r="ENM1" s="150"/>
      <c r="ENN1" s="150"/>
      <c r="ENO1" s="150"/>
      <c r="ENP1" s="150"/>
      <c r="ENQ1" s="150"/>
      <c r="ENR1" s="150"/>
      <c r="ENS1" s="150"/>
      <c r="ENT1" s="150"/>
      <c r="ENU1" s="150"/>
      <c r="ENV1" s="150"/>
      <c r="ENW1" s="150"/>
      <c r="ENX1" s="150"/>
      <c r="ENY1" s="150"/>
      <c r="ENZ1" s="150"/>
      <c r="EOA1" s="150"/>
      <c r="EOB1" s="150"/>
      <c r="EOC1" s="150"/>
      <c r="EOD1" s="150"/>
      <c r="EOE1" s="150"/>
      <c r="EOF1" s="150"/>
      <c r="EOG1" s="150"/>
      <c r="EOH1" s="150"/>
      <c r="EOI1" s="150"/>
      <c r="EOJ1" s="150"/>
      <c r="EOK1" s="150"/>
      <c r="EOL1" s="150"/>
      <c r="EOM1" s="150"/>
      <c r="EON1" s="150"/>
      <c r="EOO1" s="150"/>
      <c r="EOP1" s="150"/>
      <c r="EOQ1" s="150"/>
      <c r="EOR1" s="150"/>
      <c r="EOS1" s="150"/>
      <c r="EOT1" s="150"/>
      <c r="EOU1" s="150"/>
      <c r="EOV1" s="150"/>
      <c r="EOW1" s="150"/>
      <c r="EOX1" s="150"/>
      <c r="EOY1" s="150"/>
      <c r="EOZ1" s="150"/>
      <c r="EPA1" s="150"/>
      <c r="EPB1" s="150"/>
      <c r="EPC1" s="150"/>
      <c r="EPD1" s="150"/>
      <c r="EPE1" s="150"/>
      <c r="EPF1" s="150"/>
      <c r="EPG1" s="150"/>
      <c r="EPH1" s="150"/>
      <c r="EPI1" s="150"/>
      <c r="EPJ1" s="150"/>
      <c r="EPK1" s="150"/>
      <c r="EPL1" s="150"/>
      <c r="EPM1" s="150"/>
      <c r="EPN1" s="150"/>
      <c r="EPO1" s="150"/>
      <c r="EPP1" s="150"/>
      <c r="EPQ1" s="150"/>
      <c r="EPR1" s="150"/>
      <c r="EPS1" s="150"/>
      <c r="EPT1" s="150"/>
      <c r="EPU1" s="150"/>
      <c r="EPV1" s="150"/>
      <c r="EPW1" s="150"/>
      <c r="EPX1" s="150"/>
      <c r="EPY1" s="150"/>
      <c r="EPZ1" s="150"/>
      <c r="EQA1" s="150"/>
      <c r="EQB1" s="150"/>
      <c r="EQC1" s="150"/>
      <c r="EQD1" s="150"/>
      <c r="EQE1" s="150"/>
      <c r="EQF1" s="150"/>
      <c r="EQG1" s="150"/>
      <c r="EQH1" s="150"/>
      <c r="EQI1" s="150"/>
      <c r="EQJ1" s="150"/>
      <c r="EQK1" s="150"/>
      <c r="EQL1" s="150"/>
      <c r="EQM1" s="150"/>
      <c r="EQN1" s="150"/>
      <c r="EQO1" s="150"/>
      <c r="EQP1" s="150"/>
      <c r="EQQ1" s="150"/>
      <c r="EQR1" s="150"/>
      <c r="EQS1" s="150"/>
      <c r="EQT1" s="150"/>
      <c r="EQU1" s="150"/>
      <c r="EQV1" s="150"/>
      <c r="EQW1" s="150"/>
      <c r="EQX1" s="150"/>
      <c r="EQY1" s="150"/>
      <c r="EQZ1" s="150"/>
      <c r="ERA1" s="150"/>
      <c r="ERB1" s="150"/>
      <c r="ERC1" s="150"/>
      <c r="ERD1" s="150"/>
      <c r="ERE1" s="150"/>
      <c r="ERF1" s="150"/>
      <c r="ERG1" s="150"/>
      <c r="ERH1" s="150"/>
      <c r="ERI1" s="150"/>
      <c r="ERJ1" s="150"/>
      <c r="ERK1" s="150"/>
      <c r="ERL1" s="150"/>
      <c r="ERM1" s="150"/>
      <c r="ERN1" s="150"/>
      <c r="ERO1" s="150"/>
      <c r="ERP1" s="150"/>
      <c r="ERQ1" s="150"/>
      <c r="ERR1" s="150"/>
      <c r="ERS1" s="150"/>
      <c r="ERT1" s="150"/>
      <c r="ERU1" s="150"/>
      <c r="ERV1" s="150"/>
      <c r="ERW1" s="150"/>
      <c r="ERX1" s="150"/>
      <c r="ERY1" s="150"/>
      <c r="ERZ1" s="150"/>
      <c r="ESA1" s="150"/>
      <c r="ESB1" s="150"/>
      <c r="ESC1" s="150"/>
      <c r="ESD1" s="150"/>
      <c r="ESE1" s="150"/>
      <c r="ESF1" s="150"/>
      <c r="ESG1" s="150"/>
      <c r="ESH1" s="150"/>
      <c r="ESI1" s="150"/>
      <c r="ESJ1" s="150"/>
      <c r="ESK1" s="150"/>
      <c r="ESL1" s="150"/>
      <c r="ESM1" s="150"/>
      <c r="ESN1" s="150"/>
      <c r="ESO1" s="150"/>
      <c r="ESP1" s="150"/>
      <c r="ESQ1" s="150"/>
      <c r="ESR1" s="150"/>
      <c r="ESS1" s="150"/>
      <c r="EST1" s="150"/>
      <c r="ESU1" s="150"/>
      <c r="ESV1" s="150"/>
      <c r="ESW1" s="150"/>
      <c r="ESX1" s="150"/>
      <c r="ESY1" s="150"/>
      <c r="ESZ1" s="150"/>
      <c r="ETA1" s="150"/>
      <c r="ETB1" s="150"/>
      <c r="ETC1" s="150"/>
      <c r="ETD1" s="150"/>
      <c r="ETE1" s="150"/>
      <c r="ETF1" s="150"/>
      <c r="ETG1" s="150"/>
      <c r="ETH1" s="150"/>
      <c r="ETI1" s="150"/>
      <c r="ETJ1" s="150"/>
      <c r="ETK1" s="150"/>
      <c r="ETL1" s="150"/>
      <c r="ETM1" s="150"/>
      <c r="ETN1" s="150"/>
      <c r="ETO1" s="150"/>
      <c r="ETP1" s="150"/>
      <c r="ETQ1" s="150"/>
      <c r="ETR1" s="150"/>
      <c r="ETS1" s="150"/>
      <c r="ETT1" s="150"/>
      <c r="ETU1" s="150"/>
      <c r="ETV1" s="150"/>
      <c r="ETW1" s="150"/>
      <c r="ETX1" s="150"/>
      <c r="ETY1" s="150"/>
      <c r="ETZ1" s="150"/>
      <c r="EUA1" s="150"/>
      <c r="EUB1" s="150"/>
      <c r="EUC1" s="150"/>
      <c r="EUD1" s="150"/>
      <c r="EUE1" s="150"/>
      <c r="EUF1" s="150"/>
      <c r="EUG1" s="150"/>
      <c r="EUH1" s="150"/>
      <c r="EUI1" s="150"/>
      <c r="EUJ1" s="150"/>
      <c r="EUK1" s="150"/>
      <c r="EUL1" s="150"/>
      <c r="EUM1" s="150"/>
      <c r="EUN1" s="150"/>
      <c r="EUO1" s="150"/>
      <c r="EUP1" s="150"/>
      <c r="EUQ1" s="150"/>
      <c r="EUR1" s="150"/>
      <c r="EUS1" s="150"/>
      <c r="EUT1" s="150"/>
      <c r="EUU1" s="150"/>
      <c r="EUV1" s="150"/>
      <c r="EUW1" s="150"/>
      <c r="EUX1" s="150"/>
      <c r="EUY1" s="150"/>
      <c r="EUZ1" s="150"/>
      <c r="EVA1" s="150"/>
      <c r="EVB1" s="150"/>
      <c r="EVC1" s="150"/>
      <c r="EVD1" s="150"/>
      <c r="EVE1" s="150"/>
      <c r="EVF1" s="150"/>
      <c r="EVG1" s="150"/>
      <c r="EVH1" s="150"/>
      <c r="EVI1" s="150"/>
      <c r="EVJ1" s="150"/>
      <c r="EVK1" s="150"/>
      <c r="EVL1" s="150"/>
      <c r="EVM1" s="150"/>
      <c r="EVN1" s="150"/>
      <c r="EVO1" s="150"/>
      <c r="EVP1" s="150"/>
      <c r="EVQ1" s="150"/>
      <c r="EVR1" s="150"/>
      <c r="EVS1" s="150"/>
      <c r="EVT1" s="150"/>
      <c r="EVU1" s="150"/>
      <c r="EVV1" s="150"/>
      <c r="EVW1" s="150"/>
      <c r="EVX1" s="150"/>
      <c r="EVY1" s="150"/>
      <c r="EVZ1" s="150"/>
      <c r="EWA1" s="150"/>
      <c r="EWB1" s="150"/>
      <c r="EWC1" s="150"/>
      <c r="EWD1" s="150"/>
      <c r="EWE1" s="150"/>
      <c r="EWF1" s="150"/>
      <c r="EWG1" s="150"/>
      <c r="EWH1" s="150"/>
      <c r="EWI1" s="150"/>
      <c r="EWJ1" s="150"/>
      <c r="EWK1" s="150"/>
      <c r="EWL1" s="150"/>
      <c r="EWM1" s="150"/>
      <c r="EWN1" s="150"/>
      <c r="EWO1" s="150"/>
      <c r="EWP1" s="150"/>
      <c r="EWQ1" s="150"/>
      <c r="EWR1" s="150"/>
      <c r="EWS1" s="150"/>
      <c r="EWT1" s="150"/>
      <c r="EWU1" s="150"/>
      <c r="EWV1" s="150"/>
      <c r="EWW1" s="150"/>
      <c r="EWX1" s="150"/>
      <c r="EWY1" s="150"/>
      <c r="EWZ1" s="150"/>
      <c r="EXA1" s="150"/>
      <c r="EXB1" s="150"/>
      <c r="EXC1" s="150"/>
      <c r="EXD1" s="150"/>
      <c r="EXE1" s="150"/>
      <c r="EXF1" s="150"/>
      <c r="EXG1" s="150"/>
      <c r="EXH1" s="150"/>
      <c r="EXI1" s="150"/>
      <c r="EXJ1" s="150"/>
      <c r="EXK1" s="150"/>
      <c r="EXL1" s="150"/>
      <c r="EXM1" s="150"/>
      <c r="EXN1" s="150"/>
      <c r="EXO1" s="150"/>
      <c r="EXP1" s="150"/>
      <c r="EXQ1" s="150"/>
      <c r="EXR1" s="150"/>
      <c r="EXS1" s="150"/>
      <c r="EXT1" s="150"/>
      <c r="EXU1" s="150"/>
      <c r="EXV1" s="150"/>
      <c r="EXW1" s="150"/>
      <c r="EXX1" s="150"/>
      <c r="EXY1" s="150"/>
      <c r="EXZ1" s="150"/>
      <c r="EYA1" s="150"/>
      <c r="EYB1" s="150"/>
      <c r="EYC1" s="150"/>
      <c r="EYD1" s="150"/>
      <c r="EYE1" s="150"/>
      <c r="EYF1" s="150"/>
      <c r="EYG1" s="150"/>
      <c r="EYH1" s="150"/>
      <c r="EYI1" s="150"/>
      <c r="EYJ1" s="150"/>
      <c r="EYK1" s="150"/>
      <c r="EYL1" s="150"/>
      <c r="EYM1" s="150"/>
      <c r="EYN1" s="150"/>
      <c r="EYO1" s="150"/>
      <c r="EYP1" s="150"/>
      <c r="EYQ1" s="150"/>
      <c r="EYR1" s="150"/>
      <c r="EYS1" s="150"/>
      <c r="EYT1" s="150"/>
      <c r="EYU1" s="150"/>
      <c r="EYV1" s="150"/>
      <c r="EYW1" s="150"/>
      <c r="EYX1" s="150"/>
      <c r="EYY1" s="150"/>
      <c r="EYZ1" s="150"/>
      <c r="EZA1" s="150"/>
      <c r="EZB1" s="150"/>
      <c r="EZC1" s="150"/>
      <c r="EZD1" s="150"/>
      <c r="EZE1" s="150"/>
      <c r="EZF1" s="150"/>
      <c r="EZG1" s="150"/>
      <c r="EZH1" s="150"/>
      <c r="EZI1" s="150"/>
      <c r="EZJ1" s="150"/>
      <c r="EZK1" s="150"/>
      <c r="EZL1" s="150"/>
      <c r="EZM1" s="150"/>
      <c r="EZN1" s="150"/>
      <c r="EZO1" s="150"/>
      <c r="EZP1" s="150"/>
      <c r="EZQ1" s="150"/>
      <c r="EZR1" s="150"/>
      <c r="EZS1" s="150"/>
      <c r="EZT1" s="150"/>
      <c r="EZU1" s="150"/>
      <c r="EZV1" s="150"/>
      <c r="EZW1" s="150"/>
      <c r="EZX1" s="150"/>
      <c r="EZY1" s="150"/>
      <c r="EZZ1" s="150"/>
      <c r="FAA1" s="150"/>
      <c r="FAB1" s="150"/>
      <c r="FAC1" s="150"/>
      <c r="FAD1" s="150"/>
      <c r="FAE1" s="150"/>
      <c r="FAF1" s="150"/>
      <c r="FAG1" s="150"/>
      <c r="FAH1" s="150"/>
      <c r="FAI1" s="150"/>
      <c r="FAJ1" s="150"/>
      <c r="FAK1" s="150"/>
      <c r="FAL1" s="150"/>
      <c r="FAM1" s="150"/>
      <c r="FAN1" s="150"/>
      <c r="FAO1" s="150"/>
      <c r="FAP1" s="150"/>
      <c r="FAQ1" s="150"/>
      <c r="FAR1" s="150"/>
      <c r="FAS1" s="150"/>
      <c r="FAT1" s="150"/>
      <c r="FAU1" s="150"/>
      <c r="FAV1" s="150"/>
      <c r="FAW1" s="150"/>
      <c r="FAX1" s="150"/>
      <c r="FAY1" s="150"/>
      <c r="FAZ1" s="150"/>
      <c r="FBA1" s="150"/>
      <c r="FBB1" s="150"/>
      <c r="FBC1" s="150"/>
      <c r="FBD1" s="150"/>
      <c r="FBE1" s="150"/>
      <c r="FBF1" s="150"/>
      <c r="FBG1" s="150"/>
      <c r="FBH1" s="150"/>
      <c r="FBI1" s="150"/>
      <c r="FBJ1" s="150"/>
      <c r="FBK1" s="150"/>
      <c r="FBL1" s="150"/>
      <c r="FBM1" s="150"/>
      <c r="FBN1" s="150"/>
      <c r="FBO1" s="150"/>
      <c r="FBP1" s="150"/>
      <c r="FBQ1" s="150"/>
      <c r="FBR1" s="150"/>
      <c r="FBS1" s="150"/>
      <c r="FBT1" s="150"/>
      <c r="FBU1" s="150"/>
      <c r="FBV1" s="150"/>
      <c r="FBW1" s="150"/>
      <c r="FBX1" s="150"/>
      <c r="FBY1" s="150"/>
      <c r="FBZ1" s="150"/>
      <c r="FCA1" s="150"/>
      <c r="FCB1" s="150"/>
      <c r="FCC1" s="150"/>
      <c r="FCD1" s="150"/>
      <c r="FCE1" s="150"/>
      <c r="FCF1" s="150"/>
      <c r="FCG1" s="150"/>
      <c r="FCH1" s="150"/>
      <c r="FCI1" s="150"/>
      <c r="FCJ1" s="150"/>
      <c r="FCK1" s="150"/>
      <c r="FCL1" s="150"/>
      <c r="FCM1" s="150"/>
      <c r="FCN1" s="150"/>
      <c r="FCO1" s="150"/>
      <c r="FCP1" s="150"/>
      <c r="FCQ1" s="150"/>
      <c r="FCR1" s="150"/>
      <c r="FCS1" s="150"/>
      <c r="FCT1" s="150"/>
      <c r="FCU1" s="150"/>
      <c r="FCV1" s="150"/>
      <c r="FCW1" s="150"/>
      <c r="FCX1" s="150"/>
      <c r="FCY1" s="150"/>
      <c r="FCZ1" s="150"/>
      <c r="FDA1" s="150"/>
      <c r="FDB1" s="150"/>
      <c r="FDC1" s="150"/>
      <c r="FDD1" s="150"/>
      <c r="FDE1" s="150"/>
      <c r="FDF1" s="150"/>
      <c r="FDG1" s="150"/>
      <c r="FDH1" s="150"/>
      <c r="FDI1" s="150"/>
      <c r="FDJ1" s="150"/>
      <c r="FDK1" s="150"/>
      <c r="FDL1" s="150"/>
      <c r="FDM1" s="150"/>
      <c r="FDN1" s="150"/>
      <c r="FDO1" s="150"/>
      <c r="FDP1" s="150"/>
      <c r="FDQ1" s="150"/>
      <c r="FDR1" s="150"/>
      <c r="FDS1" s="150"/>
      <c r="FDT1" s="150"/>
      <c r="FDU1" s="150"/>
      <c r="FDV1" s="150"/>
      <c r="FDW1" s="150"/>
      <c r="FDX1" s="150"/>
      <c r="FDY1" s="150"/>
      <c r="FDZ1" s="150"/>
      <c r="FEA1" s="150"/>
      <c r="FEB1" s="150"/>
      <c r="FEC1" s="150"/>
      <c r="FED1" s="150"/>
      <c r="FEE1" s="150"/>
      <c r="FEF1" s="150"/>
      <c r="FEG1" s="150"/>
      <c r="FEH1" s="150"/>
      <c r="FEI1" s="150"/>
      <c r="FEJ1" s="150"/>
      <c r="FEK1" s="150"/>
      <c r="FEL1" s="150"/>
      <c r="FEM1" s="150"/>
      <c r="FEN1" s="150"/>
      <c r="FEO1" s="150"/>
      <c r="FEP1" s="150"/>
      <c r="FEQ1" s="150"/>
      <c r="FER1" s="150"/>
      <c r="FES1" s="150"/>
      <c r="FET1" s="150"/>
      <c r="FEU1" s="150"/>
      <c r="FEV1" s="150"/>
      <c r="FEW1" s="150"/>
      <c r="FEX1" s="150"/>
      <c r="FEY1" s="150"/>
      <c r="FEZ1" s="150"/>
      <c r="FFA1" s="150"/>
      <c r="FFB1" s="150"/>
      <c r="FFC1" s="150"/>
      <c r="FFD1" s="150"/>
      <c r="FFE1" s="150"/>
      <c r="FFF1" s="150"/>
      <c r="FFG1" s="150"/>
      <c r="FFH1" s="150"/>
      <c r="FFI1" s="150"/>
      <c r="FFJ1" s="150"/>
      <c r="FFK1" s="150"/>
      <c r="FFL1" s="150"/>
      <c r="FFM1" s="150"/>
      <c r="FFN1" s="150"/>
      <c r="FFO1" s="150"/>
      <c r="FFP1" s="150"/>
      <c r="FFQ1" s="150"/>
      <c r="FFR1" s="150"/>
      <c r="FFS1" s="150"/>
      <c r="FFT1" s="150"/>
      <c r="FFU1" s="150"/>
      <c r="FFV1" s="150"/>
      <c r="FFW1" s="150"/>
      <c r="FFX1" s="150"/>
      <c r="FFY1" s="150"/>
      <c r="FFZ1" s="150"/>
      <c r="FGA1" s="150"/>
      <c r="FGB1" s="150"/>
      <c r="FGC1" s="150"/>
      <c r="FGD1" s="150"/>
      <c r="FGE1" s="150"/>
      <c r="FGF1" s="150"/>
      <c r="FGG1" s="150"/>
      <c r="FGH1" s="150"/>
      <c r="FGI1" s="150"/>
      <c r="FGJ1" s="150"/>
      <c r="FGK1" s="150"/>
      <c r="FGL1" s="150"/>
      <c r="FGM1" s="150"/>
      <c r="FGN1" s="150"/>
      <c r="FGO1" s="150"/>
      <c r="FGP1" s="150"/>
      <c r="FGQ1" s="150"/>
      <c r="FGR1" s="150"/>
      <c r="FGS1" s="150"/>
      <c r="FGT1" s="150"/>
      <c r="FGU1" s="150"/>
      <c r="FGV1" s="150"/>
      <c r="FGW1" s="150"/>
      <c r="FGX1" s="150"/>
      <c r="FGY1" s="150"/>
      <c r="FGZ1" s="150"/>
      <c r="FHA1" s="150"/>
      <c r="FHB1" s="150"/>
      <c r="FHC1" s="150"/>
      <c r="FHD1" s="150"/>
      <c r="FHE1" s="150"/>
      <c r="FHF1" s="150"/>
      <c r="FHG1" s="150"/>
      <c r="FHH1" s="150"/>
      <c r="FHI1" s="150"/>
      <c r="FHJ1" s="150"/>
      <c r="FHK1" s="150"/>
      <c r="FHL1" s="150"/>
      <c r="FHM1" s="150"/>
      <c r="FHN1" s="150"/>
      <c r="FHO1" s="150"/>
      <c r="FHP1" s="150"/>
      <c r="FHQ1" s="150"/>
      <c r="FHR1" s="150"/>
      <c r="FHS1" s="150"/>
      <c r="FHT1" s="150"/>
      <c r="FHU1" s="150"/>
      <c r="FHV1" s="150"/>
      <c r="FHW1" s="150"/>
      <c r="FHX1" s="150"/>
      <c r="FHY1" s="150"/>
      <c r="FHZ1" s="150"/>
      <c r="FIA1" s="150"/>
      <c r="FIB1" s="150"/>
      <c r="FIC1" s="150"/>
      <c r="FID1" s="150"/>
      <c r="FIE1" s="150"/>
      <c r="FIF1" s="150"/>
      <c r="FIG1" s="150"/>
      <c r="FIH1" s="150"/>
      <c r="FII1" s="150"/>
      <c r="FIJ1" s="150"/>
      <c r="FIK1" s="150"/>
      <c r="FIL1" s="150"/>
      <c r="FIM1" s="150"/>
      <c r="FIN1" s="150"/>
      <c r="FIO1" s="150"/>
      <c r="FIP1" s="150"/>
      <c r="FIQ1" s="150"/>
      <c r="FIR1" s="150"/>
      <c r="FIS1" s="150"/>
      <c r="FIT1" s="150"/>
      <c r="FIU1" s="150"/>
      <c r="FIV1" s="150"/>
      <c r="FIW1" s="150"/>
      <c r="FIX1" s="150"/>
      <c r="FIY1" s="150"/>
      <c r="FIZ1" s="150"/>
      <c r="FJA1" s="150"/>
      <c r="FJB1" s="150"/>
      <c r="FJC1" s="150"/>
      <c r="FJD1" s="150"/>
      <c r="FJE1" s="150"/>
      <c r="FJF1" s="150"/>
      <c r="FJG1" s="150"/>
      <c r="FJH1" s="150"/>
      <c r="FJI1" s="150"/>
      <c r="FJJ1" s="150"/>
      <c r="FJK1" s="150"/>
      <c r="FJL1" s="150"/>
      <c r="FJM1" s="150"/>
      <c r="FJN1" s="150"/>
      <c r="FJO1" s="150"/>
      <c r="FJP1" s="150"/>
      <c r="FJQ1" s="150"/>
      <c r="FJR1" s="150"/>
      <c r="FJS1" s="150"/>
      <c r="FJT1" s="150"/>
      <c r="FJU1" s="150"/>
      <c r="FJV1" s="150"/>
      <c r="FJW1" s="150"/>
      <c r="FJX1" s="150"/>
      <c r="FJY1" s="150"/>
      <c r="FJZ1" s="150"/>
      <c r="FKA1" s="150"/>
      <c r="FKB1" s="150"/>
      <c r="FKC1" s="150"/>
      <c r="FKD1" s="150"/>
      <c r="FKE1" s="150"/>
      <c r="FKF1" s="150"/>
      <c r="FKG1" s="150"/>
      <c r="FKH1" s="150"/>
      <c r="FKI1" s="150"/>
      <c r="FKJ1" s="150"/>
      <c r="FKK1" s="150"/>
      <c r="FKL1" s="150"/>
      <c r="FKM1" s="150"/>
      <c r="FKN1" s="150"/>
      <c r="FKO1" s="150"/>
      <c r="FKP1" s="150"/>
      <c r="FKQ1" s="150"/>
      <c r="FKR1" s="150"/>
      <c r="FKS1" s="150"/>
      <c r="FKT1" s="150"/>
      <c r="FKU1" s="150"/>
      <c r="FKV1" s="150"/>
      <c r="FKW1" s="150"/>
      <c r="FKX1" s="150"/>
      <c r="FKY1" s="150"/>
      <c r="FKZ1" s="150"/>
      <c r="FLA1" s="150"/>
      <c r="FLB1" s="150"/>
      <c r="FLC1" s="150"/>
      <c r="FLD1" s="150"/>
      <c r="FLE1" s="150"/>
      <c r="FLF1" s="150"/>
      <c r="FLG1" s="150"/>
      <c r="FLH1" s="150"/>
      <c r="FLI1" s="150"/>
      <c r="FLJ1" s="150"/>
      <c r="FLK1" s="150"/>
      <c r="FLL1" s="150"/>
      <c r="FLM1" s="150"/>
      <c r="FLN1" s="150"/>
      <c r="FLO1" s="150"/>
      <c r="FLP1" s="150"/>
      <c r="FLQ1" s="150"/>
      <c r="FLR1" s="150"/>
      <c r="FLS1" s="150"/>
      <c r="FLT1" s="150"/>
      <c r="FLU1" s="150"/>
      <c r="FLV1" s="150"/>
      <c r="FLW1" s="150"/>
      <c r="FLX1" s="150"/>
      <c r="FLY1" s="150"/>
      <c r="FLZ1" s="150"/>
      <c r="FMA1" s="150"/>
      <c r="FMB1" s="150"/>
      <c r="FMC1" s="150"/>
      <c r="FMD1" s="150"/>
      <c r="FME1" s="150"/>
      <c r="FMF1" s="150"/>
      <c r="FMG1" s="150"/>
      <c r="FMH1" s="150"/>
      <c r="FMI1" s="150"/>
      <c r="FMJ1" s="150"/>
      <c r="FMK1" s="150"/>
      <c r="FML1" s="150"/>
      <c r="FMM1" s="150"/>
      <c r="FMN1" s="150"/>
      <c r="FMO1" s="150"/>
      <c r="FMP1" s="150"/>
      <c r="FMQ1" s="150"/>
      <c r="FMR1" s="150"/>
      <c r="FMS1" s="150"/>
      <c r="FMT1" s="150"/>
      <c r="FMU1" s="150"/>
      <c r="FMV1" s="150"/>
      <c r="FMW1" s="150"/>
      <c r="FMX1" s="150"/>
      <c r="FMY1" s="150"/>
      <c r="FMZ1" s="150"/>
      <c r="FNA1" s="150"/>
      <c r="FNB1" s="150"/>
      <c r="FNC1" s="150"/>
      <c r="FND1" s="150"/>
      <c r="FNE1" s="150"/>
      <c r="FNF1" s="150"/>
      <c r="FNG1" s="150"/>
      <c r="FNH1" s="150"/>
      <c r="FNI1" s="150"/>
      <c r="FNJ1" s="150"/>
      <c r="FNK1" s="150"/>
      <c r="FNL1" s="150"/>
      <c r="FNM1" s="150"/>
      <c r="FNN1" s="150"/>
      <c r="FNO1" s="150"/>
      <c r="FNP1" s="150"/>
      <c r="FNQ1" s="150"/>
      <c r="FNR1" s="150"/>
      <c r="FNS1" s="150"/>
      <c r="FNT1" s="150"/>
      <c r="FNU1" s="150"/>
      <c r="FNV1" s="150"/>
      <c r="FNW1" s="150"/>
      <c r="FNX1" s="150"/>
      <c r="FNY1" s="150"/>
      <c r="FNZ1" s="150"/>
      <c r="FOA1" s="150"/>
      <c r="FOB1" s="150"/>
      <c r="FOC1" s="150"/>
      <c r="FOD1" s="150"/>
      <c r="FOE1" s="150"/>
      <c r="FOF1" s="150"/>
      <c r="FOG1" s="150"/>
      <c r="FOH1" s="150"/>
      <c r="FOI1" s="150"/>
      <c r="FOJ1" s="150"/>
      <c r="FOK1" s="150"/>
      <c r="FOL1" s="150"/>
      <c r="FOM1" s="150"/>
      <c r="FON1" s="150"/>
      <c r="FOO1" s="150"/>
      <c r="FOP1" s="150"/>
      <c r="FOQ1" s="150"/>
      <c r="FOR1" s="150"/>
      <c r="FOS1" s="150"/>
      <c r="FOT1" s="150"/>
      <c r="FOU1" s="150"/>
      <c r="FOV1" s="150"/>
      <c r="FOW1" s="150"/>
      <c r="FOX1" s="150"/>
      <c r="FOY1" s="150"/>
      <c r="FOZ1" s="150"/>
      <c r="FPA1" s="150"/>
      <c r="FPB1" s="150"/>
      <c r="FPC1" s="150"/>
      <c r="FPD1" s="150"/>
      <c r="FPE1" s="150"/>
      <c r="FPF1" s="150"/>
      <c r="FPG1" s="150"/>
      <c r="FPH1" s="150"/>
      <c r="FPI1" s="150"/>
      <c r="FPJ1" s="150"/>
      <c r="FPK1" s="150"/>
      <c r="FPL1" s="150"/>
      <c r="FPM1" s="150"/>
      <c r="FPN1" s="150"/>
      <c r="FPO1" s="150"/>
      <c r="FPP1" s="150"/>
      <c r="FPQ1" s="150"/>
      <c r="FPR1" s="150"/>
      <c r="FPS1" s="150"/>
      <c r="FPT1" s="150"/>
      <c r="FPU1" s="150"/>
      <c r="FPV1" s="150"/>
      <c r="FPW1" s="150"/>
      <c r="FPX1" s="150"/>
      <c r="FPY1" s="150"/>
      <c r="FPZ1" s="150"/>
      <c r="FQA1" s="150"/>
      <c r="FQB1" s="150"/>
      <c r="FQC1" s="150"/>
      <c r="FQD1" s="150"/>
      <c r="FQE1" s="150"/>
      <c r="FQF1" s="150"/>
      <c r="FQG1" s="150"/>
      <c r="FQH1" s="150"/>
      <c r="FQI1" s="150"/>
      <c r="FQJ1" s="150"/>
      <c r="FQK1" s="150"/>
      <c r="FQL1" s="150"/>
      <c r="FQM1" s="150"/>
      <c r="FQN1" s="150"/>
      <c r="FQO1" s="150"/>
      <c r="FQP1" s="150"/>
      <c r="FQQ1" s="150"/>
      <c r="FQR1" s="150"/>
      <c r="FQS1" s="150"/>
      <c r="FQT1" s="150"/>
      <c r="FQU1" s="150"/>
      <c r="FQV1" s="150"/>
      <c r="FQW1" s="150"/>
      <c r="FQX1" s="150"/>
      <c r="FQY1" s="150"/>
      <c r="FQZ1" s="150"/>
      <c r="FRA1" s="150"/>
      <c r="FRB1" s="150"/>
      <c r="FRC1" s="150"/>
      <c r="FRD1" s="150"/>
      <c r="FRE1" s="150"/>
      <c r="FRF1" s="150"/>
      <c r="FRG1" s="150"/>
      <c r="FRH1" s="150"/>
      <c r="FRI1" s="150"/>
      <c r="FRJ1" s="150"/>
      <c r="FRK1" s="150"/>
      <c r="FRL1" s="150"/>
      <c r="FRM1" s="150"/>
      <c r="FRN1" s="150"/>
      <c r="FRO1" s="150"/>
      <c r="FRP1" s="150"/>
      <c r="FRQ1" s="150"/>
      <c r="FRR1" s="150"/>
      <c r="FRS1" s="150"/>
      <c r="FRT1" s="150"/>
      <c r="FRU1" s="150"/>
      <c r="FRV1" s="150"/>
      <c r="FRW1" s="150"/>
      <c r="FRX1" s="150"/>
      <c r="FRY1" s="150"/>
      <c r="FRZ1" s="150"/>
      <c r="FSA1" s="150"/>
      <c r="FSB1" s="150"/>
      <c r="FSC1" s="150"/>
      <c r="FSD1" s="150"/>
      <c r="FSE1" s="150"/>
      <c r="FSF1" s="150"/>
      <c r="FSG1" s="150"/>
      <c r="FSH1" s="150"/>
      <c r="FSI1" s="150"/>
      <c r="FSJ1" s="150"/>
      <c r="FSK1" s="150"/>
      <c r="FSL1" s="150"/>
      <c r="FSM1" s="150"/>
      <c r="FSN1" s="150"/>
      <c r="FSO1" s="150"/>
      <c r="FSP1" s="150"/>
      <c r="FSQ1" s="150"/>
      <c r="FSR1" s="150"/>
      <c r="FSS1" s="150"/>
      <c r="FST1" s="150"/>
      <c r="FSU1" s="150"/>
      <c r="FSV1" s="150"/>
      <c r="FSW1" s="150"/>
      <c r="FSX1" s="150"/>
      <c r="FSY1" s="150"/>
      <c r="FSZ1" s="150"/>
      <c r="FTA1" s="150"/>
      <c r="FTB1" s="150"/>
      <c r="FTC1" s="150"/>
      <c r="FTD1" s="150"/>
      <c r="FTE1" s="150"/>
      <c r="FTF1" s="150"/>
      <c r="FTG1" s="150"/>
      <c r="FTH1" s="150"/>
      <c r="FTI1" s="150"/>
      <c r="FTJ1" s="150"/>
      <c r="FTK1" s="150"/>
      <c r="FTL1" s="150"/>
      <c r="FTM1" s="150"/>
      <c r="FTN1" s="150"/>
      <c r="FTO1" s="150"/>
      <c r="FTP1" s="150"/>
      <c r="FTQ1" s="150"/>
      <c r="FTR1" s="150"/>
      <c r="FTS1" s="150"/>
      <c r="FTT1" s="150"/>
      <c r="FTU1" s="150"/>
      <c r="FTV1" s="150"/>
      <c r="FTW1" s="150"/>
      <c r="FTX1" s="150"/>
      <c r="FTY1" s="150"/>
      <c r="FTZ1" s="150"/>
      <c r="FUA1" s="150"/>
      <c r="FUB1" s="150"/>
      <c r="FUC1" s="150"/>
      <c r="FUD1" s="150"/>
      <c r="FUE1" s="150"/>
      <c r="FUF1" s="150"/>
      <c r="FUG1" s="150"/>
      <c r="FUH1" s="150"/>
      <c r="FUI1" s="150"/>
      <c r="FUJ1" s="150"/>
      <c r="FUK1" s="150"/>
      <c r="FUL1" s="150"/>
      <c r="FUM1" s="150"/>
      <c r="FUN1" s="150"/>
      <c r="FUO1" s="150"/>
      <c r="FUP1" s="150"/>
      <c r="FUQ1" s="150"/>
      <c r="FUR1" s="150"/>
      <c r="FUS1" s="150"/>
      <c r="FUT1" s="150"/>
      <c r="FUU1" s="150"/>
      <c r="FUV1" s="150"/>
      <c r="FUW1" s="150"/>
      <c r="FUX1" s="150"/>
      <c r="FUY1" s="150"/>
      <c r="FUZ1" s="150"/>
      <c r="FVA1" s="150"/>
      <c r="FVB1" s="150"/>
      <c r="FVC1" s="150"/>
      <c r="FVD1" s="150"/>
      <c r="FVE1" s="150"/>
      <c r="FVF1" s="150"/>
      <c r="FVG1" s="150"/>
      <c r="FVH1" s="150"/>
      <c r="FVI1" s="150"/>
      <c r="FVJ1" s="150"/>
      <c r="FVK1" s="150"/>
      <c r="FVL1" s="150"/>
      <c r="FVM1" s="150"/>
      <c r="FVN1" s="150"/>
      <c r="FVO1" s="150"/>
      <c r="FVP1" s="150"/>
      <c r="FVQ1" s="150"/>
      <c r="FVR1" s="150"/>
      <c r="FVS1" s="150"/>
      <c r="FVT1" s="150"/>
      <c r="FVU1" s="150"/>
      <c r="FVV1" s="150"/>
      <c r="FVW1" s="150"/>
      <c r="FVX1" s="150"/>
      <c r="FVY1" s="150"/>
      <c r="FVZ1" s="150"/>
      <c r="FWA1" s="150"/>
      <c r="FWB1" s="150"/>
      <c r="FWC1" s="150"/>
      <c r="FWD1" s="150"/>
      <c r="FWE1" s="150"/>
      <c r="FWF1" s="150"/>
      <c r="FWG1" s="150"/>
      <c r="FWH1" s="150"/>
      <c r="FWI1" s="150"/>
      <c r="FWJ1" s="150"/>
      <c r="FWK1" s="150"/>
      <c r="FWL1" s="150"/>
      <c r="FWM1" s="150"/>
      <c r="FWN1" s="150"/>
      <c r="FWO1" s="150"/>
      <c r="FWP1" s="150"/>
      <c r="FWQ1" s="150"/>
      <c r="FWR1" s="150"/>
      <c r="FWS1" s="150"/>
      <c r="FWT1" s="150"/>
      <c r="FWU1" s="150"/>
      <c r="FWV1" s="150"/>
      <c r="FWW1" s="150"/>
      <c r="FWX1" s="150"/>
      <c r="FWY1" s="150"/>
      <c r="FWZ1" s="150"/>
      <c r="FXA1" s="150"/>
      <c r="FXB1" s="150"/>
      <c r="FXC1" s="150"/>
      <c r="FXD1" s="150"/>
      <c r="FXE1" s="150"/>
      <c r="FXF1" s="150"/>
      <c r="FXG1" s="150"/>
      <c r="FXH1" s="150"/>
      <c r="FXI1" s="150"/>
      <c r="FXJ1" s="150"/>
      <c r="FXK1" s="150"/>
      <c r="FXL1" s="150"/>
      <c r="FXM1" s="150"/>
      <c r="FXN1" s="150"/>
      <c r="FXO1" s="150"/>
      <c r="FXP1" s="150"/>
      <c r="FXQ1" s="150"/>
      <c r="FXR1" s="150"/>
      <c r="FXS1" s="150"/>
      <c r="FXT1" s="150"/>
      <c r="FXU1" s="150"/>
      <c r="FXV1" s="150"/>
      <c r="FXW1" s="150"/>
      <c r="FXX1" s="150"/>
      <c r="FXY1" s="150"/>
      <c r="FXZ1" s="150"/>
      <c r="FYA1" s="150"/>
      <c r="FYB1" s="150"/>
      <c r="FYC1" s="150"/>
      <c r="FYD1" s="150"/>
      <c r="FYE1" s="150"/>
      <c r="FYF1" s="150"/>
      <c r="FYG1" s="150"/>
      <c r="FYH1" s="150"/>
      <c r="FYI1" s="150"/>
      <c r="FYJ1" s="150"/>
      <c r="FYK1" s="150"/>
      <c r="FYL1" s="150"/>
      <c r="FYM1" s="150"/>
      <c r="FYN1" s="150"/>
      <c r="FYO1" s="150"/>
      <c r="FYP1" s="150"/>
      <c r="FYQ1" s="150"/>
      <c r="FYR1" s="150"/>
      <c r="FYS1" s="150"/>
      <c r="FYT1" s="150"/>
      <c r="FYU1" s="150"/>
      <c r="FYV1" s="150"/>
      <c r="FYW1" s="150"/>
      <c r="FYX1" s="150"/>
      <c r="FYY1" s="150"/>
      <c r="FYZ1" s="150"/>
      <c r="FZA1" s="150"/>
      <c r="FZB1" s="150"/>
      <c r="FZC1" s="150"/>
      <c r="FZD1" s="150"/>
      <c r="FZE1" s="150"/>
      <c r="FZF1" s="150"/>
      <c r="FZG1" s="150"/>
      <c r="FZH1" s="150"/>
      <c r="FZI1" s="150"/>
      <c r="FZJ1" s="150"/>
      <c r="FZK1" s="150"/>
      <c r="FZL1" s="150"/>
      <c r="FZM1" s="150"/>
      <c r="FZN1" s="150"/>
      <c r="FZO1" s="150"/>
      <c r="FZP1" s="150"/>
      <c r="FZQ1" s="150"/>
      <c r="FZR1" s="150"/>
      <c r="FZS1" s="150"/>
      <c r="FZT1" s="150"/>
      <c r="FZU1" s="150"/>
      <c r="FZV1" s="150"/>
      <c r="FZW1" s="150"/>
      <c r="FZX1" s="150"/>
      <c r="FZY1" s="150"/>
      <c r="FZZ1" s="150"/>
      <c r="GAA1" s="150"/>
      <c r="GAB1" s="150"/>
      <c r="GAC1" s="150"/>
      <c r="GAD1" s="150"/>
      <c r="GAE1" s="150"/>
      <c r="GAF1" s="150"/>
      <c r="GAG1" s="150"/>
      <c r="GAH1" s="150"/>
      <c r="GAI1" s="150"/>
      <c r="GAJ1" s="150"/>
      <c r="GAK1" s="150"/>
      <c r="GAL1" s="150"/>
      <c r="GAM1" s="150"/>
      <c r="GAN1" s="150"/>
      <c r="GAO1" s="150"/>
      <c r="GAP1" s="150"/>
      <c r="GAQ1" s="150"/>
      <c r="GAR1" s="150"/>
      <c r="GAS1" s="150"/>
      <c r="GAT1" s="150"/>
      <c r="GAU1" s="150"/>
      <c r="GAV1" s="150"/>
      <c r="GAW1" s="150"/>
      <c r="GAX1" s="150"/>
      <c r="GAY1" s="150"/>
      <c r="GAZ1" s="150"/>
      <c r="GBA1" s="150"/>
      <c r="GBB1" s="150"/>
      <c r="GBC1" s="150"/>
      <c r="GBD1" s="150"/>
      <c r="GBE1" s="150"/>
      <c r="GBF1" s="150"/>
      <c r="GBG1" s="150"/>
      <c r="GBH1" s="150"/>
      <c r="GBI1" s="150"/>
      <c r="GBJ1" s="150"/>
      <c r="GBK1" s="150"/>
      <c r="GBL1" s="150"/>
      <c r="GBM1" s="150"/>
      <c r="GBN1" s="150"/>
      <c r="GBO1" s="150"/>
      <c r="GBP1" s="150"/>
      <c r="GBQ1" s="150"/>
      <c r="GBR1" s="150"/>
      <c r="GBS1" s="150"/>
      <c r="GBT1" s="150"/>
      <c r="GBU1" s="150"/>
      <c r="GBV1" s="150"/>
      <c r="GBW1" s="150"/>
      <c r="GBX1" s="150"/>
      <c r="GBY1" s="150"/>
      <c r="GBZ1" s="150"/>
      <c r="GCA1" s="150"/>
      <c r="GCB1" s="150"/>
      <c r="GCC1" s="150"/>
      <c r="GCD1" s="150"/>
      <c r="GCE1" s="150"/>
      <c r="GCF1" s="150"/>
      <c r="GCG1" s="150"/>
      <c r="GCH1" s="150"/>
      <c r="GCI1" s="150"/>
      <c r="GCJ1" s="150"/>
      <c r="GCK1" s="150"/>
      <c r="GCL1" s="150"/>
      <c r="GCM1" s="150"/>
      <c r="GCN1" s="150"/>
      <c r="GCO1" s="150"/>
      <c r="GCP1" s="150"/>
      <c r="GCQ1" s="150"/>
      <c r="GCR1" s="150"/>
      <c r="GCS1" s="150"/>
      <c r="GCT1" s="150"/>
      <c r="GCU1" s="150"/>
      <c r="GCV1" s="150"/>
      <c r="GCW1" s="150"/>
      <c r="GCX1" s="150"/>
      <c r="GCY1" s="150"/>
      <c r="GCZ1" s="150"/>
      <c r="GDA1" s="150"/>
      <c r="GDB1" s="150"/>
      <c r="GDC1" s="150"/>
      <c r="GDD1" s="150"/>
      <c r="GDE1" s="150"/>
      <c r="GDF1" s="150"/>
      <c r="GDG1" s="150"/>
      <c r="GDH1" s="150"/>
      <c r="GDI1" s="150"/>
      <c r="GDJ1" s="150"/>
      <c r="GDK1" s="150"/>
      <c r="GDL1" s="150"/>
      <c r="GDM1" s="150"/>
      <c r="GDN1" s="150"/>
      <c r="GDO1" s="150"/>
      <c r="GDP1" s="150"/>
      <c r="GDQ1" s="150"/>
      <c r="GDR1" s="150"/>
      <c r="GDS1" s="150"/>
      <c r="GDT1" s="150"/>
      <c r="GDU1" s="150"/>
      <c r="GDV1" s="150"/>
      <c r="GDW1" s="150"/>
      <c r="GDX1" s="150"/>
      <c r="GDY1" s="150"/>
      <c r="GDZ1" s="150"/>
      <c r="GEA1" s="150"/>
      <c r="GEB1" s="150"/>
      <c r="GEC1" s="150"/>
      <c r="GED1" s="150"/>
      <c r="GEE1" s="150"/>
      <c r="GEF1" s="150"/>
      <c r="GEG1" s="150"/>
      <c r="GEH1" s="150"/>
      <c r="GEI1" s="150"/>
      <c r="GEJ1" s="150"/>
      <c r="GEK1" s="150"/>
      <c r="GEL1" s="150"/>
      <c r="GEM1" s="150"/>
      <c r="GEN1" s="150"/>
      <c r="GEO1" s="150"/>
      <c r="GEP1" s="150"/>
      <c r="GEQ1" s="150"/>
      <c r="GER1" s="150"/>
      <c r="GES1" s="150"/>
      <c r="GET1" s="150"/>
      <c r="GEU1" s="150"/>
      <c r="GEV1" s="150"/>
      <c r="GEW1" s="150"/>
      <c r="GEX1" s="150"/>
      <c r="GEY1" s="150"/>
      <c r="GEZ1" s="150"/>
      <c r="GFA1" s="150"/>
      <c r="GFB1" s="150"/>
      <c r="GFC1" s="150"/>
      <c r="GFD1" s="150"/>
      <c r="GFE1" s="150"/>
      <c r="GFF1" s="150"/>
      <c r="GFG1" s="150"/>
      <c r="GFH1" s="150"/>
      <c r="GFI1" s="150"/>
      <c r="GFJ1" s="150"/>
      <c r="GFK1" s="150"/>
      <c r="GFL1" s="150"/>
      <c r="GFM1" s="150"/>
      <c r="GFN1" s="150"/>
      <c r="GFO1" s="150"/>
      <c r="GFP1" s="150"/>
      <c r="GFQ1" s="150"/>
      <c r="GFR1" s="150"/>
      <c r="GFS1" s="150"/>
      <c r="GFT1" s="150"/>
      <c r="GFU1" s="150"/>
      <c r="GFV1" s="150"/>
      <c r="GFW1" s="150"/>
      <c r="GFX1" s="150"/>
      <c r="GFY1" s="150"/>
      <c r="GFZ1" s="150"/>
      <c r="GGA1" s="150"/>
      <c r="GGB1" s="150"/>
      <c r="GGC1" s="150"/>
      <c r="GGD1" s="150"/>
      <c r="GGE1" s="150"/>
      <c r="GGF1" s="150"/>
      <c r="GGG1" s="150"/>
      <c r="GGH1" s="150"/>
      <c r="GGI1" s="150"/>
      <c r="GGJ1" s="150"/>
      <c r="GGK1" s="150"/>
      <c r="GGL1" s="150"/>
      <c r="GGM1" s="150"/>
      <c r="GGN1" s="150"/>
      <c r="GGO1" s="150"/>
      <c r="GGP1" s="150"/>
      <c r="GGQ1" s="150"/>
      <c r="GGR1" s="150"/>
      <c r="GGS1" s="150"/>
      <c r="GGT1" s="150"/>
      <c r="GGU1" s="150"/>
      <c r="GGV1" s="150"/>
      <c r="GGW1" s="150"/>
      <c r="GGX1" s="150"/>
      <c r="GGY1" s="150"/>
      <c r="GGZ1" s="150"/>
      <c r="GHA1" s="150"/>
      <c r="GHB1" s="150"/>
      <c r="GHC1" s="150"/>
      <c r="GHD1" s="150"/>
      <c r="GHE1" s="150"/>
      <c r="GHF1" s="150"/>
      <c r="GHG1" s="150"/>
      <c r="GHH1" s="150"/>
      <c r="GHI1" s="150"/>
      <c r="GHJ1" s="150"/>
      <c r="GHK1" s="150"/>
      <c r="GHL1" s="150"/>
      <c r="GHM1" s="150"/>
      <c r="GHN1" s="150"/>
      <c r="GHO1" s="150"/>
      <c r="GHP1" s="150"/>
      <c r="GHQ1" s="150"/>
      <c r="GHR1" s="150"/>
      <c r="GHS1" s="150"/>
      <c r="GHT1" s="150"/>
      <c r="GHU1" s="150"/>
      <c r="GHV1" s="150"/>
      <c r="GHW1" s="150"/>
      <c r="GHX1" s="150"/>
      <c r="GHY1" s="150"/>
      <c r="GHZ1" s="150"/>
      <c r="GIA1" s="150"/>
      <c r="GIB1" s="150"/>
      <c r="GIC1" s="150"/>
      <c r="GID1" s="150"/>
      <c r="GIE1" s="150"/>
      <c r="GIF1" s="150"/>
      <c r="GIG1" s="150"/>
      <c r="GIH1" s="150"/>
      <c r="GII1" s="150"/>
      <c r="GIJ1" s="150"/>
      <c r="GIK1" s="150"/>
      <c r="GIL1" s="150"/>
      <c r="GIM1" s="150"/>
      <c r="GIN1" s="150"/>
      <c r="GIO1" s="150"/>
      <c r="GIP1" s="150"/>
      <c r="GIQ1" s="150"/>
      <c r="GIR1" s="150"/>
      <c r="GIS1" s="150"/>
      <c r="GIT1" s="150"/>
      <c r="GIU1" s="150"/>
      <c r="GIV1" s="150"/>
      <c r="GIW1" s="150"/>
      <c r="GIX1" s="150"/>
      <c r="GIY1" s="150"/>
      <c r="GIZ1" s="150"/>
      <c r="GJA1" s="150"/>
      <c r="GJB1" s="150"/>
      <c r="GJC1" s="150"/>
      <c r="GJD1" s="150"/>
      <c r="GJE1" s="150"/>
      <c r="GJF1" s="150"/>
      <c r="GJG1" s="150"/>
      <c r="GJH1" s="150"/>
      <c r="GJI1" s="150"/>
      <c r="GJJ1" s="150"/>
      <c r="GJK1" s="150"/>
      <c r="GJL1" s="150"/>
      <c r="GJM1" s="150"/>
      <c r="GJN1" s="150"/>
      <c r="GJO1" s="150"/>
      <c r="GJP1" s="150"/>
      <c r="GJQ1" s="150"/>
      <c r="GJR1" s="150"/>
      <c r="GJS1" s="150"/>
      <c r="GJT1" s="150"/>
      <c r="GJU1" s="150"/>
      <c r="GJV1" s="150"/>
      <c r="GJW1" s="150"/>
      <c r="GJX1" s="150"/>
      <c r="GJY1" s="150"/>
      <c r="GJZ1" s="150"/>
      <c r="GKA1" s="150"/>
      <c r="GKB1" s="150"/>
      <c r="GKC1" s="150"/>
      <c r="GKD1" s="150"/>
      <c r="GKE1" s="150"/>
      <c r="GKF1" s="150"/>
      <c r="GKG1" s="150"/>
      <c r="GKH1" s="150"/>
      <c r="GKI1" s="150"/>
      <c r="GKJ1" s="150"/>
      <c r="GKK1" s="150"/>
      <c r="GKL1" s="150"/>
      <c r="GKM1" s="150"/>
      <c r="GKN1" s="150"/>
      <c r="GKO1" s="150"/>
      <c r="GKP1" s="150"/>
      <c r="GKQ1" s="150"/>
      <c r="GKR1" s="150"/>
      <c r="GKS1" s="150"/>
      <c r="GKT1" s="150"/>
      <c r="GKU1" s="150"/>
      <c r="GKV1" s="150"/>
      <c r="GKW1" s="150"/>
      <c r="GKX1" s="150"/>
      <c r="GKY1" s="150"/>
      <c r="GKZ1" s="150"/>
      <c r="GLA1" s="150"/>
      <c r="GLB1" s="150"/>
      <c r="GLC1" s="150"/>
      <c r="GLD1" s="150"/>
      <c r="GLE1" s="150"/>
      <c r="GLF1" s="150"/>
      <c r="GLG1" s="150"/>
      <c r="GLH1" s="150"/>
      <c r="GLI1" s="150"/>
      <c r="GLJ1" s="150"/>
      <c r="GLK1" s="150"/>
      <c r="GLL1" s="150"/>
      <c r="GLM1" s="150"/>
      <c r="GLN1" s="150"/>
      <c r="GLO1" s="150"/>
      <c r="GLP1" s="150"/>
      <c r="GLQ1" s="150"/>
      <c r="GLR1" s="150"/>
      <c r="GLS1" s="150"/>
      <c r="GLT1" s="150"/>
      <c r="GLU1" s="150"/>
      <c r="GLV1" s="150"/>
      <c r="GLW1" s="150"/>
      <c r="GLX1" s="150"/>
      <c r="GLY1" s="150"/>
      <c r="GLZ1" s="150"/>
      <c r="GMA1" s="150"/>
      <c r="GMB1" s="150"/>
      <c r="GMC1" s="150"/>
      <c r="GMD1" s="150"/>
      <c r="GME1" s="150"/>
      <c r="GMF1" s="150"/>
      <c r="GMG1" s="150"/>
      <c r="GMH1" s="150"/>
      <c r="GMI1" s="150"/>
      <c r="GMJ1" s="150"/>
      <c r="GMK1" s="150"/>
      <c r="GML1" s="150"/>
      <c r="GMM1" s="150"/>
      <c r="GMN1" s="150"/>
      <c r="GMO1" s="150"/>
      <c r="GMP1" s="150"/>
      <c r="GMQ1" s="150"/>
      <c r="GMR1" s="150"/>
      <c r="GMS1" s="150"/>
      <c r="GMT1" s="150"/>
      <c r="GMU1" s="150"/>
      <c r="GMV1" s="150"/>
      <c r="GMW1" s="150"/>
      <c r="GMX1" s="150"/>
      <c r="GMY1" s="150"/>
      <c r="GMZ1" s="150"/>
      <c r="GNA1" s="150"/>
      <c r="GNB1" s="150"/>
      <c r="GNC1" s="150"/>
      <c r="GND1" s="150"/>
      <c r="GNE1" s="150"/>
      <c r="GNF1" s="150"/>
      <c r="GNG1" s="150"/>
      <c r="GNH1" s="150"/>
      <c r="GNI1" s="150"/>
      <c r="GNJ1" s="150"/>
      <c r="GNK1" s="150"/>
      <c r="GNL1" s="150"/>
      <c r="GNM1" s="150"/>
      <c r="GNN1" s="150"/>
      <c r="GNO1" s="150"/>
      <c r="GNP1" s="150"/>
      <c r="GNQ1" s="150"/>
      <c r="GNR1" s="150"/>
      <c r="GNS1" s="150"/>
      <c r="GNT1" s="150"/>
      <c r="GNU1" s="150"/>
      <c r="GNV1" s="150"/>
      <c r="GNW1" s="150"/>
      <c r="GNX1" s="150"/>
      <c r="GNY1" s="150"/>
      <c r="GNZ1" s="150"/>
      <c r="GOA1" s="150"/>
      <c r="GOB1" s="150"/>
      <c r="GOC1" s="150"/>
      <c r="GOD1" s="150"/>
      <c r="GOE1" s="150"/>
      <c r="GOF1" s="150"/>
      <c r="GOG1" s="150"/>
      <c r="GOH1" s="150"/>
      <c r="GOI1" s="150"/>
      <c r="GOJ1" s="150"/>
      <c r="GOK1" s="150"/>
      <c r="GOL1" s="150"/>
      <c r="GOM1" s="150"/>
      <c r="GON1" s="150"/>
      <c r="GOO1" s="150"/>
      <c r="GOP1" s="150"/>
      <c r="GOQ1" s="150"/>
      <c r="GOR1" s="150"/>
      <c r="GOS1" s="150"/>
      <c r="GOT1" s="150"/>
      <c r="GOU1" s="150"/>
      <c r="GOV1" s="150"/>
      <c r="GOW1" s="150"/>
      <c r="GOX1" s="150"/>
      <c r="GOY1" s="150"/>
      <c r="GOZ1" s="150"/>
      <c r="GPA1" s="150"/>
      <c r="GPB1" s="150"/>
      <c r="GPC1" s="150"/>
      <c r="GPD1" s="150"/>
      <c r="GPE1" s="150"/>
      <c r="GPF1" s="150"/>
      <c r="GPG1" s="150"/>
      <c r="GPH1" s="150"/>
      <c r="GPI1" s="150"/>
      <c r="GPJ1" s="150"/>
      <c r="GPK1" s="150"/>
      <c r="GPL1" s="150"/>
      <c r="GPM1" s="150"/>
      <c r="GPN1" s="150"/>
      <c r="GPO1" s="150"/>
      <c r="GPP1" s="150"/>
      <c r="GPQ1" s="150"/>
      <c r="GPR1" s="150"/>
      <c r="GPS1" s="150"/>
      <c r="GPT1" s="150"/>
      <c r="GPU1" s="150"/>
      <c r="GPV1" s="150"/>
      <c r="GPW1" s="150"/>
      <c r="GPX1" s="150"/>
      <c r="GPY1" s="150"/>
      <c r="GPZ1" s="150"/>
      <c r="GQA1" s="150"/>
      <c r="GQB1" s="150"/>
      <c r="GQC1" s="150"/>
      <c r="GQD1" s="150"/>
      <c r="GQE1" s="150"/>
      <c r="GQF1" s="150"/>
      <c r="GQG1" s="150"/>
      <c r="GQH1" s="150"/>
      <c r="GQI1" s="150"/>
      <c r="GQJ1" s="150"/>
      <c r="GQK1" s="150"/>
      <c r="GQL1" s="150"/>
      <c r="GQM1" s="150"/>
      <c r="GQN1" s="150"/>
      <c r="GQO1" s="150"/>
      <c r="GQP1" s="150"/>
      <c r="GQQ1" s="150"/>
      <c r="GQR1" s="150"/>
      <c r="GQS1" s="150"/>
      <c r="GQT1" s="150"/>
      <c r="GQU1" s="150"/>
      <c r="GQV1" s="150"/>
      <c r="GQW1" s="150"/>
      <c r="GQX1" s="150"/>
      <c r="GQY1" s="150"/>
      <c r="GQZ1" s="150"/>
      <c r="GRA1" s="150"/>
      <c r="GRB1" s="150"/>
      <c r="GRC1" s="150"/>
      <c r="GRD1" s="150"/>
      <c r="GRE1" s="150"/>
      <c r="GRF1" s="150"/>
      <c r="GRG1" s="150"/>
      <c r="GRH1" s="150"/>
      <c r="GRI1" s="150"/>
      <c r="GRJ1" s="150"/>
      <c r="GRK1" s="150"/>
      <c r="GRL1" s="150"/>
      <c r="GRM1" s="150"/>
      <c r="GRN1" s="150"/>
      <c r="GRO1" s="150"/>
      <c r="GRP1" s="150"/>
      <c r="GRQ1" s="150"/>
      <c r="GRR1" s="150"/>
      <c r="GRS1" s="150"/>
      <c r="GRT1" s="150"/>
      <c r="GRU1" s="150"/>
      <c r="GRV1" s="150"/>
      <c r="GRW1" s="150"/>
      <c r="GRX1" s="150"/>
      <c r="GRY1" s="150"/>
      <c r="GRZ1" s="150"/>
      <c r="GSA1" s="150"/>
      <c r="GSB1" s="150"/>
      <c r="GSC1" s="150"/>
      <c r="GSD1" s="150"/>
      <c r="GSE1" s="150"/>
      <c r="GSF1" s="150"/>
      <c r="GSG1" s="150"/>
      <c r="GSH1" s="150"/>
      <c r="GSI1" s="150"/>
      <c r="GSJ1" s="150"/>
      <c r="GSK1" s="150"/>
      <c r="GSL1" s="150"/>
      <c r="GSM1" s="150"/>
      <c r="GSN1" s="150"/>
      <c r="GSO1" s="150"/>
      <c r="GSP1" s="150"/>
      <c r="GSQ1" s="150"/>
      <c r="GSR1" s="150"/>
      <c r="GSS1" s="150"/>
      <c r="GST1" s="150"/>
      <c r="GSU1" s="150"/>
      <c r="GSV1" s="150"/>
      <c r="GSW1" s="150"/>
      <c r="GSX1" s="150"/>
      <c r="GSY1" s="150"/>
      <c r="GSZ1" s="150"/>
      <c r="GTA1" s="150"/>
      <c r="GTB1" s="150"/>
      <c r="GTC1" s="150"/>
      <c r="GTD1" s="150"/>
      <c r="GTE1" s="150"/>
      <c r="GTF1" s="150"/>
      <c r="GTG1" s="150"/>
      <c r="GTH1" s="150"/>
      <c r="GTI1" s="150"/>
      <c r="GTJ1" s="150"/>
      <c r="GTK1" s="150"/>
      <c r="GTL1" s="150"/>
      <c r="GTM1" s="150"/>
      <c r="GTN1" s="150"/>
      <c r="GTO1" s="150"/>
      <c r="GTP1" s="150"/>
      <c r="GTQ1" s="150"/>
      <c r="GTR1" s="150"/>
      <c r="GTS1" s="150"/>
      <c r="GTT1" s="150"/>
      <c r="GTU1" s="150"/>
      <c r="GTV1" s="150"/>
      <c r="GTW1" s="150"/>
      <c r="GTX1" s="150"/>
      <c r="GTY1" s="150"/>
      <c r="GTZ1" s="150"/>
      <c r="GUA1" s="150"/>
      <c r="GUB1" s="150"/>
      <c r="GUC1" s="150"/>
      <c r="GUD1" s="150"/>
      <c r="GUE1" s="150"/>
      <c r="GUF1" s="150"/>
      <c r="GUG1" s="150"/>
      <c r="GUH1" s="150"/>
      <c r="GUI1" s="150"/>
      <c r="GUJ1" s="150"/>
      <c r="GUK1" s="150"/>
      <c r="GUL1" s="150"/>
      <c r="GUM1" s="150"/>
      <c r="GUN1" s="150"/>
      <c r="GUO1" s="150"/>
      <c r="GUP1" s="150"/>
      <c r="GUQ1" s="150"/>
      <c r="GUR1" s="150"/>
      <c r="GUS1" s="150"/>
      <c r="GUT1" s="150"/>
      <c r="GUU1" s="150"/>
      <c r="GUV1" s="150"/>
      <c r="GUW1" s="150"/>
      <c r="GUX1" s="150"/>
      <c r="GUY1" s="150"/>
      <c r="GUZ1" s="150"/>
      <c r="GVA1" s="150"/>
      <c r="GVB1" s="150"/>
      <c r="GVC1" s="150"/>
      <c r="GVD1" s="150"/>
      <c r="GVE1" s="150"/>
      <c r="GVF1" s="150"/>
      <c r="GVG1" s="150"/>
      <c r="GVH1" s="150"/>
      <c r="GVI1" s="150"/>
      <c r="GVJ1" s="150"/>
      <c r="GVK1" s="150"/>
      <c r="GVL1" s="150"/>
      <c r="GVM1" s="150"/>
      <c r="GVN1" s="150"/>
      <c r="GVO1" s="150"/>
      <c r="GVP1" s="150"/>
      <c r="GVQ1" s="150"/>
      <c r="GVR1" s="150"/>
      <c r="GVS1" s="150"/>
      <c r="GVT1" s="150"/>
      <c r="GVU1" s="150"/>
      <c r="GVV1" s="150"/>
      <c r="GVW1" s="150"/>
      <c r="GVX1" s="150"/>
      <c r="GVY1" s="150"/>
      <c r="GVZ1" s="150"/>
      <c r="GWA1" s="150"/>
      <c r="GWB1" s="150"/>
      <c r="GWC1" s="150"/>
      <c r="GWD1" s="150"/>
      <c r="GWE1" s="150"/>
      <c r="GWF1" s="150"/>
      <c r="GWG1" s="150"/>
      <c r="GWH1" s="150"/>
      <c r="GWI1" s="150"/>
      <c r="GWJ1" s="150"/>
      <c r="GWK1" s="150"/>
      <c r="GWL1" s="150"/>
      <c r="GWM1" s="150"/>
      <c r="GWN1" s="150"/>
      <c r="GWO1" s="150"/>
      <c r="GWP1" s="150"/>
      <c r="GWQ1" s="150"/>
      <c r="GWR1" s="150"/>
      <c r="GWS1" s="150"/>
      <c r="GWT1" s="150"/>
      <c r="GWU1" s="150"/>
      <c r="GWV1" s="150"/>
      <c r="GWW1" s="150"/>
      <c r="GWX1" s="150"/>
      <c r="GWY1" s="150"/>
      <c r="GWZ1" s="150"/>
      <c r="GXA1" s="150"/>
      <c r="GXB1" s="150"/>
      <c r="GXC1" s="150"/>
      <c r="GXD1" s="150"/>
      <c r="GXE1" s="150"/>
      <c r="GXF1" s="150"/>
      <c r="GXG1" s="150"/>
      <c r="GXH1" s="150"/>
      <c r="GXI1" s="150"/>
      <c r="GXJ1" s="150"/>
      <c r="GXK1" s="150"/>
      <c r="GXL1" s="150"/>
      <c r="GXM1" s="150"/>
      <c r="GXN1" s="150"/>
      <c r="GXO1" s="150"/>
      <c r="GXP1" s="150"/>
      <c r="GXQ1" s="150"/>
      <c r="GXR1" s="150"/>
      <c r="GXS1" s="150"/>
      <c r="GXT1" s="150"/>
      <c r="GXU1" s="150"/>
      <c r="GXV1" s="150"/>
      <c r="GXW1" s="150"/>
      <c r="GXX1" s="150"/>
      <c r="GXY1" s="150"/>
      <c r="GXZ1" s="150"/>
      <c r="GYA1" s="150"/>
      <c r="GYB1" s="150"/>
      <c r="GYC1" s="150"/>
      <c r="GYD1" s="150"/>
      <c r="GYE1" s="150"/>
      <c r="GYF1" s="150"/>
      <c r="GYG1" s="150"/>
      <c r="GYH1" s="150"/>
      <c r="GYI1" s="150"/>
      <c r="GYJ1" s="150"/>
      <c r="GYK1" s="150"/>
      <c r="GYL1" s="150"/>
      <c r="GYM1" s="150"/>
      <c r="GYN1" s="150"/>
      <c r="GYO1" s="150"/>
      <c r="GYP1" s="150"/>
      <c r="GYQ1" s="150"/>
      <c r="GYR1" s="150"/>
      <c r="GYS1" s="150"/>
      <c r="GYT1" s="150"/>
      <c r="GYU1" s="150"/>
      <c r="GYV1" s="150"/>
      <c r="GYW1" s="150"/>
      <c r="GYX1" s="150"/>
      <c r="GYY1" s="150"/>
      <c r="GYZ1" s="150"/>
      <c r="GZA1" s="150"/>
      <c r="GZB1" s="150"/>
      <c r="GZC1" s="150"/>
      <c r="GZD1" s="150"/>
      <c r="GZE1" s="150"/>
      <c r="GZF1" s="150"/>
      <c r="GZG1" s="150"/>
      <c r="GZH1" s="150"/>
      <c r="GZI1" s="150"/>
      <c r="GZJ1" s="150"/>
      <c r="GZK1" s="150"/>
      <c r="GZL1" s="150"/>
      <c r="GZM1" s="150"/>
      <c r="GZN1" s="150"/>
      <c r="GZO1" s="150"/>
      <c r="GZP1" s="150"/>
      <c r="GZQ1" s="150"/>
      <c r="GZR1" s="150"/>
      <c r="GZS1" s="150"/>
      <c r="GZT1" s="150"/>
      <c r="GZU1" s="150"/>
      <c r="GZV1" s="150"/>
      <c r="GZW1" s="150"/>
      <c r="GZX1" s="150"/>
      <c r="GZY1" s="150"/>
      <c r="GZZ1" s="150"/>
      <c r="HAA1" s="150"/>
      <c r="HAB1" s="150"/>
      <c r="HAC1" s="150"/>
      <c r="HAD1" s="150"/>
      <c r="HAE1" s="150"/>
      <c r="HAF1" s="150"/>
      <c r="HAG1" s="150"/>
      <c r="HAH1" s="150"/>
      <c r="HAI1" s="150"/>
      <c r="HAJ1" s="150"/>
      <c r="HAK1" s="150"/>
      <c r="HAL1" s="150"/>
      <c r="HAM1" s="150"/>
      <c r="HAN1" s="150"/>
      <c r="HAO1" s="150"/>
      <c r="HAP1" s="150"/>
      <c r="HAQ1" s="150"/>
      <c r="HAR1" s="150"/>
      <c r="HAS1" s="150"/>
      <c r="HAT1" s="150"/>
      <c r="HAU1" s="150"/>
      <c r="HAV1" s="150"/>
      <c r="HAW1" s="150"/>
      <c r="HAX1" s="150"/>
      <c r="HAY1" s="150"/>
      <c r="HAZ1" s="150"/>
      <c r="HBA1" s="150"/>
      <c r="HBB1" s="150"/>
      <c r="HBC1" s="150"/>
      <c r="HBD1" s="150"/>
      <c r="HBE1" s="150"/>
      <c r="HBF1" s="150"/>
      <c r="HBG1" s="150"/>
      <c r="HBH1" s="150"/>
      <c r="HBI1" s="150"/>
      <c r="HBJ1" s="150"/>
      <c r="HBK1" s="150"/>
      <c r="HBL1" s="150"/>
      <c r="HBM1" s="150"/>
      <c r="HBN1" s="150"/>
      <c r="HBO1" s="150"/>
      <c r="HBP1" s="150"/>
      <c r="HBQ1" s="150"/>
      <c r="HBR1" s="150"/>
      <c r="HBS1" s="150"/>
      <c r="HBT1" s="150"/>
      <c r="HBU1" s="150"/>
      <c r="HBV1" s="150"/>
      <c r="HBW1" s="150"/>
      <c r="HBX1" s="150"/>
      <c r="HBY1" s="150"/>
      <c r="HBZ1" s="150"/>
      <c r="HCA1" s="150"/>
      <c r="HCB1" s="150"/>
      <c r="HCC1" s="150"/>
      <c r="HCD1" s="150"/>
      <c r="HCE1" s="150"/>
      <c r="HCF1" s="150"/>
      <c r="HCG1" s="150"/>
      <c r="HCH1" s="150"/>
      <c r="HCI1" s="150"/>
      <c r="HCJ1" s="150"/>
      <c r="HCK1" s="150"/>
      <c r="HCL1" s="150"/>
      <c r="HCM1" s="150"/>
      <c r="HCN1" s="150"/>
      <c r="HCO1" s="150"/>
      <c r="HCP1" s="150"/>
      <c r="HCQ1" s="150"/>
      <c r="HCR1" s="150"/>
      <c r="HCS1" s="150"/>
      <c r="HCT1" s="150"/>
      <c r="HCU1" s="150"/>
      <c r="HCV1" s="150"/>
      <c r="HCW1" s="150"/>
      <c r="HCX1" s="150"/>
      <c r="HCY1" s="150"/>
      <c r="HCZ1" s="150"/>
      <c r="HDA1" s="150"/>
      <c r="HDB1" s="150"/>
      <c r="HDC1" s="150"/>
      <c r="HDD1" s="150"/>
      <c r="HDE1" s="150"/>
      <c r="HDF1" s="150"/>
      <c r="HDG1" s="150"/>
      <c r="HDH1" s="150"/>
      <c r="HDI1" s="150"/>
      <c r="HDJ1" s="150"/>
      <c r="HDK1" s="150"/>
      <c r="HDL1" s="150"/>
      <c r="HDM1" s="150"/>
      <c r="HDN1" s="150"/>
      <c r="HDO1" s="150"/>
      <c r="HDP1" s="150"/>
      <c r="HDQ1" s="150"/>
      <c r="HDR1" s="150"/>
      <c r="HDS1" s="150"/>
      <c r="HDT1" s="150"/>
      <c r="HDU1" s="150"/>
      <c r="HDV1" s="150"/>
      <c r="HDW1" s="150"/>
      <c r="HDX1" s="150"/>
      <c r="HDY1" s="150"/>
      <c r="HDZ1" s="150"/>
      <c r="HEA1" s="150"/>
      <c r="HEB1" s="150"/>
      <c r="HEC1" s="150"/>
      <c r="HED1" s="150"/>
      <c r="HEE1" s="150"/>
      <c r="HEF1" s="150"/>
      <c r="HEG1" s="150"/>
      <c r="HEH1" s="150"/>
      <c r="HEI1" s="150"/>
      <c r="HEJ1" s="150"/>
      <c r="HEK1" s="150"/>
      <c r="HEL1" s="150"/>
      <c r="HEM1" s="150"/>
      <c r="HEN1" s="150"/>
      <c r="HEO1" s="150"/>
      <c r="HEP1" s="150"/>
      <c r="HEQ1" s="150"/>
      <c r="HER1" s="150"/>
      <c r="HES1" s="150"/>
      <c r="HET1" s="150"/>
      <c r="HEU1" s="150"/>
      <c r="HEV1" s="150"/>
      <c r="HEW1" s="150"/>
      <c r="HEX1" s="150"/>
      <c r="HEY1" s="150"/>
      <c r="HEZ1" s="150"/>
      <c r="HFA1" s="150"/>
      <c r="HFB1" s="150"/>
      <c r="HFC1" s="150"/>
      <c r="HFD1" s="150"/>
      <c r="HFE1" s="150"/>
      <c r="HFF1" s="150"/>
      <c r="HFG1" s="150"/>
      <c r="HFH1" s="150"/>
      <c r="HFI1" s="150"/>
      <c r="HFJ1" s="150"/>
      <c r="HFK1" s="150"/>
      <c r="HFL1" s="150"/>
      <c r="HFM1" s="150"/>
      <c r="HFN1" s="150"/>
      <c r="HFO1" s="150"/>
      <c r="HFP1" s="150"/>
      <c r="HFQ1" s="150"/>
      <c r="HFR1" s="150"/>
      <c r="HFS1" s="150"/>
      <c r="HFT1" s="150"/>
      <c r="HFU1" s="150"/>
      <c r="HFV1" s="150"/>
      <c r="HFW1" s="150"/>
      <c r="HFX1" s="150"/>
      <c r="HFY1" s="150"/>
      <c r="HFZ1" s="150"/>
      <c r="HGA1" s="150"/>
      <c r="HGB1" s="150"/>
      <c r="HGC1" s="150"/>
      <c r="HGD1" s="150"/>
      <c r="HGE1" s="150"/>
      <c r="HGF1" s="150"/>
      <c r="HGG1" s="150"/>
      <c r="HGH1" s="150"/>
      <c r="HGI1" s="150"/>
      <c r="HGJ1" s="150"/>
      <c r="HGK1" s="150"/>
      <c r="HGL1" s="150"/>
      <c r="HGM1" s="150"/>
      <c r="HGN1" s="150"/>
      <c r="HGO1" s="150"/>
      <c r="HGP1" s="150"/>
      <c r="HGQ1" s="150"/>
      <c r="HGR1" s="150"/>
      <c r="HGS1" s="150"/>
      <c r="HGT1" s="150"/>
      <c r="HGU1" s="150"/>
      <c r="HGV1" s="150"/>
      <c r="HGW1" s="150"/>
      <c r="HGX1" s="150"/>
      <c r="HGY1" s="150"/>
      <c r="HGZ1" s="150"/>
      <c r="HHA1" s="150"/>
      <c r="HHB1" s="150"/>
      <c r="HHC1" s="150"/>
      <c r="HHD1" s="150"/>
      <c r="HHE1" s="150"/>
      <c r="HHF1" s="150"/>
      <c r="HHG1" s="150"/>
      <c r="HHH1" s="150"/>
      <c r="HHI1" s="150"/>
      <c r="HHJ1" s="150"/>
      <c r="HHK1" s="150"/>
      <c r="HHL1" s="150"/>
      <c r="HHM1" s="150"/>
      <c r="HHN1" s="150"/>
      <c r="HHO1" s="150"/>
      <c r="HHP1" s="150"/>
      <c r="HHQ1" s="150"/>
      <c r="HHR1" s="150"/>
      <c r="HHS1" s="150"/>
      <c r="HHT1" s="150"/>
      <c r="HHU1" s="150"/>
      <c r="HHV1" s="150"/>
      <c r="HHW1" s="150"/>
      <c r="HHX1" s="150"/>
      <c r="HHY1" s="150"/>
      <c r="HHZ1" s="150"/>
      <c r="HIA1" s="150"/>
      <c r="HIB1" s="150"/>
      <c r="HIC1" s="150"/>
      <c r="HID1" s="150"/>
      <c r="HIE1" s="150"/>
      <c r="HIF1" s="150"/>
      <c r="HIG1" s="150"/>
      <c r="HIH1" s="150"/>
      <c r="HII1" s="150"/>
      <c r="HIJ1" s="150"/>
      <c r="HIK1" s="150"/>
      <c r="HIL1" s="150"/>
      <c r="HIM1" s="150"/>
      <c r="HIN1" s="150"/>
      <c r="HIO1" s="150"/>
      <c r="HIP1" s="150"/>
      <c r="HIQ1" s="150"/>
      <c r="HIR1" s="150"/>
      <c r="HIS1" s="150"/>
      <c r="HIT1" s="150"/>
      <c r="HIU1" s="150"/>
      <c r="HIV1" s="150"/>
      <c r="HIW1" s="150"/>
      <c r="HIX1" s="150"/>
      <c r="HIY1" s="150"/>
      <c r="HIZ1" s="150"/>
      <c r="HJA1" s="150"/>
      <c r="HJB1" s="150"/>
      <c r="HJC1" s="150"/>
      <c r="HJD1" s="150"/>
      <c r="HJE1" s="150"/>
      <c r="HJF1" s="150"/>
      <c r="HJG1" s="150"/>
      <c r="HJH1" s="150"/>
      <c r="HJI1" s="150"/>
      <c r="HJJ1" s="150"/>
      <c r="HJK1" s="150"/>
      <c r="HJL1" s="150"/>
      <c r="HJM1" s="150"/>
      <c r="HJN1" s="150"/>
      <c r="HJO1" s="150"/>
      <c r="HJP1" s="150"/>
      <c r="HJQ1" s="150"/>
      <c r="HJR1" s="150"/>
      <c r="HJS1" s="150"/>
      <c r="HJT1" s="150"/>
      <c r="HJU1" s="150"/>
      <c r="HJV1" s="150"/>
      <c r="HJW1" s="150"/>
      <c r="HJX1" s="150"/>
      <c r="HJY1" s="150"/>
      <c r="HJZ1" s="150"/>
      <c r="HKA1" s="150"/>
      <c r="HKB1" s="150"/>
      <c r="HKC1" s="150"/>
      <c r="HKD1" s="150"/>
      <c r="HKE1" s="150"/>
      <c r="HKF1" s="150"/>
      <c r="HKG1" s="150"/>
      <c r="HKH1" s="150"/>
      <c r="HKI1" s="150"/>
      <c r="HKJ1" s="150"/>
      <c r="HKK1" s="150"/>
      <c r="HKL1" s="150"/>
      <c r="HKM1" s="150"/>
      <c r="HKN1" s="150"/>
      <c r="HKO1" s="150"/>
      <c r="HKP1" s="150"/>
      <c r="HKQ1" s="150"/>
      <c r="HKR1" s="150"/>
      <c r="HKS1" s="150"/>
      <c r="HKT1" s="150"/>
      <c r="HKU1" s="150"/>
      <c r="HKV1" s="150"/>
      <c r="HKW1" s="150"/>
      <c r="HKX1" s="150"/>
      <c r="HKY1" s="150"/>
      <c r="HKZ1" s="150"/>
      <c r="HLA1" s="150"/>
      <c r="HLB1" s="150"/>
      <c r="HLC1" s="150"/>
      <c r="HLD1" s="150"/>
      <c r="HLE1" s="150"/>
      <c r="HLF1" s="150"/>
      <c r="HLG1" s="150"/>
      <c r="HLH1" s="150"/>
      <c r="HLI1" s="150"/>
      <c r="HLJ1" s="150"/>
      <c r="HLK1" s="150"/>
      <c r="HLL1" s="150"/>
      <c r="HLM1" s="150"/>
      <c r="HLN1" s="150"/>
      <c r="HLO1" s="150"/>
      <c r="HLP1" s="150"/>
      <c r="HLQ1" s="150"/>
      <c r="HLR1" s="150"/>
      <c r="HLS1" s="150"/>
      <c r="HLT1" s="150"/>
      <c r="HLU1" s="150"/>
      <c r="HLV1" s="150"/>
      <c r="HLW1" s="150"/>
      <c r="HLX1" s="150"/>
      <c r="HLY1" s="150"/>
      <c r="HLZ1" s="150"/>
      <c r="HMA1" s="150"/>
      <c r="HMB1" s="150"/>
      <c r="HMC1" s="150"/>
      <c r="HMD1" s="150"/>
      <c r="HME1" s="150"/>
      <c r="HMF1" s="150"/>
      <c r="HMG1" s="150"/>
      <c r="HMH1" s="150"/>
      <c r="HMI1" s="150"/>
      <c r="HMJ1" s="150"/>
      <c r="HMK1" s="150"/>
      <c r="HML1" s="150"/>
      <c r="HMM1" s="150"/>
      <c r="HMN1" s="150"/>
      <c r="HMO1" s="150"/>
      <c r="HMP1" s="150"/>
      <c r="HMQ1" s="150"/>
      <c r="HMR1" s="150"/>
      <c r="HMS1" s="150"/>
      <c r="HMT1" s="150"/>
      <c r="HMU1" s="150"/>
      <c r="HMV1" s="150"/>
      <c r="HMW1" s="150"/>
      <c r="HMX1" s="150"/>
      <c r="HMY1" s="150"/>
      <c r="HMZ1" s="150"/>
      <c r="HNA1" s="150"/>
      <c r="HNB1" s="150"/>
      <c r="HNC1" s="150"/>
      <c r="HND1" s="150"/>
      <c r="HNE1" s="150"/>
      <c r="HNF1" s="150"/>
      <c r="HNG1" s="150"/>
      <c r="HNH1" s="150"/>
      <c r="HNI1" s="150"/>
      <c r="HNJ1" s="150"/>
      <c r="HNK1" s="150"/>
      <c r="HNL1" s="150"/>
      <c r="HNM1" s="150"/>
      <c r="HNN1" s="150"/>
      <c r="HNO1" s="150"/>
      <c r="HNP1" s="150"/>
      <c r="HNQ1" s="150"/>
      <c r="HNR1" s="150"/>
      <c r="HNS1" s="150"/>
      <c r="HNT1" s="150"/>
      <c r="HNU1" s="150"/>
      <c r="HNV1" s="150"/>
      <c r="HNW1" s="150"/>
      <c r="HNX1" s="150"/>
      <c r="HNY1" s="150"/>
      <c r="HNZ1" s="150"/>
      <c r="HOA1" s="150"/>
      <c r="HOB1" s="150"/>
      <c r="HOC1" s="150"/>
      <c r="HOD1" s="150"/>
      <c r="HOE1" s="150"/>
      <c r="HOF1" s="150"/>
      <c r="HOG1" s="150"/>
      <c r="HOH1" s="150"/>
      <c r="HOI1" s="150"/>
      <c r="HOJ1" s="150"/>
      <c r="HOK1" s="150"/>
      <c r="HOL1" s="150"/>
      <c r="HOM1" s="150"/>
      <c r="HON1" s="150"/>
      <c r="HOO1" s="150"/>
      <c r="HOP1" s="150"/>
      <c r="HOQ1" s="150"/>
      <c r="HOR1" s="150"/>
      <c r="HOS1" s="150"/>
      <c r="HOT1" s="150"/>
      <c r="HOU1" s="150"/>
      <c r="HOV1" s="150"/>
      <c r="HOW1" s="150"/>
      <c r="HOX1" s="150"/>
      <c r="HOY1" s="150"/>
      <c r="HOZ1" s="150"/>
      <c r="HPA1" s="150"/>
      <c r="HPB1" s="150"/>
      <c r="HPC1" s="150"/>
      <c r="HPD1" s="150"/>
      <c r="HPE1" s="150"/>
      <c r="HPF1" s="150"/>
      <c r="HPG1" s="150"/>
      <c r="HPH1" s="150"/>
      <c r="HPI1" s="150"/>
      <c r="HPJ1" s="150"/>
      <c r="HPK1" s="150"/>
      <c r="HPL1" s="150"/>
      <c r="HPM1" s="150"/>
      <c r="HPN1" s="150"/>
      <c r="HPO1" s="150"/>
      <c r="HPP1" s="150"/>
      <c r="HPQ1" s="150"/>
      <c r="HPR1" s="150"/>
      <c r="HPS1" s="150"/>
      <c r="HPT1" s="150"/>
      <c r="HPU1" s="150"/>
      <c r="HPV1" s="150"/>
      <c r="HPW1" s="150"/>
      <c r="HPX1" s="150"/>
      <c r="HPY1" s="150"/>
      <c r="HPZ1" s="150"/>
      <c r="HQA1" s="150"/>
      <c r="HQB1" s="150"/>
      <c r="HQC1" s="150"/>
      <c r="HQD1" s="150"/>
      <c r="HQE1" s="150"/>
      <c r="HQF1" s="150"/>
      <c r="HQG1" s="150"/>
      <c r="HQH1" s="150"/>
      <c r="HQI1" s="150"/>
      <c r="HQJ1" s="150"/>
      <c r="HQK1" s="150"/>
      <c r="HQL1" s="150"/>
      <c r="HQM1" s="150"/>
      <c r="HQN1" s="150"/>
      <c r="HQO1" s="150"/>
      <c r="HQP1" s="150"/>
      <c r="HQQ1" s="150"/>
      <c r="HQR1" s="150"/>
      <c r="HQS1" s="150"/>
      <c r="HQT1" s="150"/>
      <c r="HQU1" s="150"/>
      <c r="HQV1" s="150"/>
      <c r="HQW1" s="150"/>
      <c r="HQX1" s="150"/>
      <c r="HQY1" s="150"/>
      <c r="HQZ1" s="150"/>
      <c r="HRA1" s="150"/>
      <c r="HRB1" s="150"/>
      <c r="HRC1" s="150"/>
      <c r="HRD1" s="150"/>
      <c r="HRE1" s="150"/>
      <c r="HRF1" s="150"/>
      <c r="HRG1" s="150"/>
      <c r="HRH1" s="150"/>
      <c r="HRI1" s="150"/>
      <c r="HRJ1" s="150"/>
      <c r="HRK1" s="150"/>
      <c r="HRL1" s="150"/>
      <c r="HRM1" s="150"/>
      <c r="HRN1" s="150"/>
      <c r="HRO1" s="150"/>
      <c r="HRP1" s="150"/>
      <c r="HRQ1" s="150"/>
      <c r="HRR1" s="150"/>
      <c r="HRS1" s="150"/>
      <c r="HRT1" s="150"/>
      <c r="HRU1" s="150"/>
      <c r="HRV1" s="150"/>
      <c r="HRW1" s="150"/>
      <c r="HRX1" s="150"/>
      <c r="HRY1" s="150"/>
      <c r="HRZ1" s="150"/>
      <c r="HSA1" s="150"/>
      <c r="HSB1" s="150"/>
      <c r="HSC1" s="150"/>
      <c r="HSD1" s="150"/>
      <c r="HSE1" s="150"/>
      <c r="HSF1" s="150"/>
      <c r="HSG1" s="150"/>
      <c r="HSH1" s="150"/>
      <c r="HSI1" s="150"/>
      <c r="HSJ1" s="150"/>
      <c r="HSK1" s="150"/>
      <c r="HSL1" s="150"/>
      <c r="HSM1" s="150"/>
      <c r="HSN1" s="150"/>
      <c r="HSO1" s="150"/>
      <c r="HSP1" s="150"/>
      <c r="HSQ1" s="150"/>
      <c r="HSR1" s="150"/>
      <c r="HSS1" s="150"/>
      <c r="HST1" s="150"/>
      <c r="HSU1" s="150"/>
      <c r="HSV1" s="150"/>
      <c r="HSW1" s="150"/>
      <c r="HSX1" s="150"/>
      <c r="HSY1" s="150"/>
      <c r="HSZ1" s="150"/>
      <c r="HTA1" s="150"/>
      <c r="HTB1" s="150"/>
      <c r="HTC1" s="150"/>
      <c r="HTD1" s="150"/>
      <c r="HTE1" s="150"/>
      <c r="HTF1" s="150"/>
      <c r="HTG1" s="150"/>
      <c r="HTH1" s="150"/>
      <c r="HTI1" s="150"/>
      <c r="HTJ1" s="150"/>
      <c r="HTK1" s="150"/>
      <c r="HTL1" s="150"/>
      <c r="HTM1" s="150"/>
      <c r="HTN1" s="150"/>
      <c r="HTO1" s="150"/>
      <c r="HTP1" s="150"/>
      <c r="HTQ1" s="150"/>
      <c r="HTR1" s="150"/>
      <c r="HTS1" s="150"/>
      <c r="HTT1" s="150"/>
      <c r="HTU1" s="150"/>
      <c r="HTV1" s="150"/>
      <c r="HTW1" s="150"/>
      <c r="HTX1" s="150"/>
      <c r="HTY1" s="150"/>
      <c r="HTZ1" s="150"/>
      <c r="HUA1" s="150"/>
      <c r="HUB1" s="150"/>
      <c r="HUC1" s="150"/>
      <c r="HUD1" s="150"/>
      <c r="HUE1" s="150"/>
      <c r="HUF1" s="150"/>
      <c r="HUG1" s="150"/>
      <c r="HUH1" s="150"/>
      <c r="HUI1" s="150"/>
      <c r="HUJ1" s="150"/>
      <c r="HUK1" s="150"/>
      <c r="HUL1" s="150"/>
      <c r="HUM1" s="150"/>
      <c r="HUN1" s="150"/>
      <c r="HUO1" s="150"/>
      <c r="HUP1" s="150"/>
      <c r="HUQ1" s="150"/>
      <c r="HUR1" s="150"/>
      <c r="HUS1" s="150"/>
      <c r="HUT1" s="150"/>
      <c r="HUU1" s="150"/>
      <c r="HUV1" s="150"/>
      <c r="HUW1" s="150"/>
      <c r="HUX1" s="150"/>
      <c r="HUY1" s="150"/>
      <c r="HUZ1" s="150"/>
      <c r="HVA1" s="150"/>
      <c r="HVB1" s="150"/>
      <c r="HVC1" s="150"/>
      <c r="HVD1" s="150"/>
      <c r="HVE1" s="150"/>
      <c r="HVF1" s="150"/>
      <c r="HVG1" s="150"/>
      <c r="HVH1" s="150"/>
      <c r="HVI1" s="150"/>
      <c r="HVJ1" s="150"/>
      <c r="HVK1" s="150"/>
      <c r="HVL1" s="150"/>
      <c r="HVM1" s="150"/>
      <c r="HVN1" s="150"/>
      <c r="HVO1" s="150"/>
      <c r="HVP1" s="150"/>
      <c r="HVQ1" s="150"/>
      <c r="HVR1" s="150"/>
      <c r="HVS1" s="150"/>
      <c r="HVT1" s="150"/>
      <c r="HVU1" s="150"/>
      <c r="HVV1" s="150"/>
      <c r="HVW1" s="150"/>
      <c r="HVX1" s="150"/>
      <c r="HVY1" s="150"/>
      <c r="HVZ1" s="150"/>
      <c r="HWA1" s="150"/>
      <c r="HWB1" s="150"/>
      <c r="HWC1" s="150"/>
      <c r="HWD1" s="150"/>
      <c r="HWE1" s="150"/>
      <c r="HWF1" s="150"/>
      <c r="HWG1" s="150"/>
      <c r="HWH1" s="150"/>
      <c r="HWI1" s="150"/>
      <c r="HWJ1" s="150"/>
      <c r="HWK1" s="150"/>
      <c r="HWL1" s="150"/>
      <c r="HWM1" s="150"/>
      <c r="HWN1" s="150"/>
      <c r="HWO1" s="150"/>
      <c r="HWP1" s="150"/>
      <c r="HWQ1" s="150"/>
      <c r="HWR1" s="150"/>
      <c r="HWS1" s="150"/>
      <c r="HWT1" s="150"/>
      <c r="HWU1" s="150"/>
      <c r="HWV1" s="150"/>
      <c r="HWW1" s="150"/>
      <c r="HWX1" s="150"/>
      <c r="HWY1" s="150"/>
      <c r="HWZ1" s="150"/>
      <c r="HXA1" s="150"/>
      <c r="HXB1" s="150"/>
      <c r="HXC1" s="150"/>
      <c r="HXD1" s="150"/>
      <c r="HXE1" s="150"/>
      <c r="HXF1" s="150"/>
      <c r="HXG1" s="150"/>
      <c r="HXH1" s="150"/>
      <c r="HXI1" s="150"/>
      <c r="HXJ1" s="150"/>
      <c r="HXK1" s="150"/>
      <c r="HXL1" s="150"/>
      <c r="HXM1" s="150"/>
      <c r="HXN1" s="150"/>
      <c r="HXO1" s="150"/>
      <c r="HXP1" s="150"/>
      <c r="HXQ1" s="150"/>
      <c r="HXR1" s="150"/>
      <c r="HXS1" s="150"/>
      <c r="HXT1" s="150"/>
      <c r="HXU1" s="150"/>
      <c r="HXV1" s="150"/>
      <c r="HXW1" s="150"/>
      <c r="HXX1" s="150"/>
      <c r="HXY1" s="150"/>
      <c r="HXZ1" s="150"/>
      <c r="HYA1" s="150"/>
      <c r="HYB1" s="150"/>
      <c r="HYC1" s="150"/>
      <c r="HYD1" s="150"/>
      <c r="HYE1" s="150"/>
      <c r="HYF1" s="150"/>
      <c r="HYG1" s="150"/>
      <c r="HYH1" s="150"/>
      <c r="HYI1" s="150"/>
      <c r="HYJ1" s="150"/>
      <c r="HYK1" s="150"/>
      <c r="HYL1" s="150"/>
      <c r="HYM1" s="150"/>
      <c r="HYN1" s="150"/>
      <c r="HYO1" s="150"/>
      <c r="HYP1" s="150"/>
      <c r="HYQ1" s="150"/>
      <c r="HYR1" s="150"/>
      <c r="HYS1" s="150"/>
      <c r="HYT1" s="150"/>
      <c r="HYU1" s="150"/>
      <c r="HYV1" s="150"/>
      <c r="HYW1" s="150"/>
      <c r="HYX1" s="150"/>
      <c r="HYY1" s="150"/>
      <c r="HYZ1" s="150"/>
      <c r="HZA1" s="150"/>
      <c r="HZB1" s="150"/>
      <c r="HZC1" s="150"/>
      <c r="HZD1" s="150"/>
      <c r="HZE1" s="150"/>
      <c r="HZF1" s="150"/>
      <c r="HZG1" s="150"/>
      <c r="HZH1" s="150"/>
      <c r="HZI1" s="150"/>
      <c r="HZJ1" s="150"/>
      <c r="HZK1" s="150"/>
      <c r="HZL1" s="150"/>
      <c r="HZM1" s="150"/>
      <c r="HZN1" s="150"/>
      <c r="HZO1" s="150"/>
      <c r="HZP1" s="150"/>
      <c r="HZQ1" s="150"/>
      <c r="HZR1" s="150"/>
      <c r="HZS1" s="150"/>
      <c r="HZT1" s="150"/>
      <c r="HZU1" s="150"/>
      <c r="HZV1" s="150"/>
      <c r="HZW1" s="150"/>
      <c r="HZX1" s="150"/>
      <c r="HZY1" s="150"/>
      <c r="HZZ1" s="150"/>
      <c r="IAA1" s="150"/>
      <c r="IAB1" s="150"/>
      <c r="IAC1" s="150"/>
      <c r="IAD1" s="150"/>
      <c r="IAE1" s="150"/>
      <c r="IAF1" s="150"/>
      <c r="IAG1" s="150"/>
      <c r="IAH1" s="150"/>
      <c r="IAI1" s="150"/>
      <c r="IAJ1" s="150"/>
      <c r="IAK1" s="150"/>
      <c r="IAL1" s="150"/>
      <c r="IAM1" s="150"/>
      <c r="IAN1" s="150"/>
      <c r="IAO1" s="150"/>
      <c r="IAP1" s="150"/>
      <c r="IAQ1" s="150"/>
      <c r="IAR1" s="150"/>
      <c r="IAS1" s="150"/>
      <c r="IAT1" s="150"/>
      <c r="IAU1" s="150"/>
      <c r="IAV1" s="150"/>
      <c r="IAW1" s="150"/>
      <c r="IAX1" s="150"/>
      <c r="IAY1" s="150"/>
      <c r="IAZ1" s="150"/>
      <c r="IBA1" s="150"/>
      <c r="IBB1" s="150"/>
      <c r="IBC1" s="150"/>
      <c r="IBD1" s="150"/>
      <c r="IBE1" s="150"/>
      <c r="IBF1" s="150"/>
      <c r="IBG1" s="150"/>
      <c r="IBH1" s="150"/>
      <c r="IBI1" s="150"/>
      <c r="IBJ1" s="150"/>
      <c r="IBK1" s="150"/>
      <c r="IBL1" s="150"/>
      <c r="IBM1" s="150"/>
      <c r="IBN1" s="150"/>
      <c r="IBO1" s="150"/>
      <c r="IBP1" s="150"/>
      <c r="IBQ1" s="150"/>
      <c r="IBR1" s="150"/>
      <c r="IBS1" s="150"/>
      <c r="IBT1" s="150"/>
      <c r="IBU1" s="150"/>
      <c r="IBV1" s="150"/>
      <c r="IBW1" s="150"/>
      <c r="IBX1" s="150"/>
      <c r="IBY1" s="150"/>
      <c r="IBZ1" s="150"/>
      <c r="ICA1" s="150"/>
      <c r="ICB1" s="150"/>
      <c r="ICC1" s="150"/>
      <c r="ICD1" s="150"/>
      <c r="ICE1" s="150"/>
      <c r="ICF1" s="150"/>
      <c r="ICG1" s="150"/>
      <c r="ICH1" s="150"/>
      <c r="ICI1" s="150"/>
      <c r="ICJ1" s="150"/>
      <c r="ICK1" s="150"/>
      <c r="ICL1" s="150"/>
      <c r="ICM1" s="150"/>
      <c r="ICN1" s="150"/>
      <c r="ICO1" s="150"/>
      <c r="ICP1" s="150"/>
      <c r="ICQ1" s="150"/>
      <c r="ICR1" s="150"/>
      <c r="ICS1" s="150"/>
      <c r="ICT1" s="150"/>
      <c r="ICU1" s="150"/>
      <c r="ICV1" s="150"/>
      <c r="ICW1" s="150"/>
      <c r="ICX1" s="150"/>
      <c r="ICY1" s="150"/>
      <c r="ICZ1" s="150"/>
      <c r="IDA1" s="150"/>
      <c r="IDB1" s="150"/>
      <c r="IDC1" s="150"/>
      <c r="IDD1" s="150"/>
      <c r="IDE1" s="150"/>
      <c r="IDF1" s="150"/>
      <c r="IDG1" s="150"/>
      <c r="IDH1" s="150"/>
      <c r="IDI1" s="150"/>
      <c r="IDJ1" s="150"/>
      <c r="IDK1" s="150"/>
      <c r="IDL1" s="150"/>
      <c r="IDM1" s="150"/>
      <c r="IDN1" s="150"/>
      <c r="IDO1" s="150"/>
      <c r="IDP1" s="150"/>
      <c r="IDQ1" s="150"/>
      <c r="IDR1" s="150"/>
      <c r="IDS1" s="150"/>
      <c r="IDT1" s="150"/>
      <c r="IDU1" s="150"/>
      <c r="IDV1" s="150"/>
      <c r="IDW1" s="150"/>
      <c r="IDX1" s="150"/>
      <c r="IDY1" s="150"/>
      <c r="IDZ1" s="150"/>
      <c r="IEA1" s="150"/>
      <c r="IEB1" s="150"/>
      <c r="IEC1" s="150"/>
      <c r="IED1" s="150"/>
      <c r="IEE1" s="150"/>
      <c r="IEF1" s="150"/>
      <c r="IEG1" s="150"/>
      <c r="IEH1" s="150"/>
      <c r="IEI1" s="150"/>
      <c r="IEJ1" s="150"/>
      <c r="IEK1" s="150"/>
      <c r="IEL1" s="150"/>
      <c r="IEM1" s="150"/>
      <c r="IEN1" s="150"/>
      <c r="IEO1" s="150"/>
      <c r="IEP1" s="150"/>
      <c r="IEQ1" s="150"/>
      <c r="IER1" s="150"/>
      <c r="IES1" s="150"/>
      <c r="IET1" s="150"/>
      <c r="IEU1" s="150"/>
      <c r="IEV1" s="150"/>
      <c r="IEW1" s="150"/>
      <c r="IEX1" s="150"/>
      <c r="IEY1" s="150"/>
      <c r="IEZ1" s="150"/>
      <c r="IFA1" s="150"/>
      <c r="IFB1" s="150"/>
      <c r="IFC1" s="150"/>
      <c r="IFD1" s="150"/>
      <c r="IFE1" s="150"/>
      <c r="IFF1" s="150"/>
      <c r="IFG1" s="150"/>
      <c r="IFH1" s="150"/>
      <c r="IFI1" s="150"/>
      <c r="IFJ1" s="150"/>
      <c r="IFK1" s="150"/>
      <c r="IFL1" s="150"/>
      <c r="IFM1" s="150"/>
      <c r="IFN1" s="150"/>
      <c r="IFO1" s="150"/>
      <c r="IFP1" s="150"/>
      <c r="IFQ1" s="150"/>
      <c r="IFR1" s="150"/>
      <c r="IFS1" s="150"/>
      <c r="IFT1" s="150"/>
      <c r="IFU1" s="150"/>
      <c r="IFV1" s="150"/>
      <c r="IFW1" s="150"/>
      <c r="IFX1" s="150"/>
      <c r="IFY1" s="150"/>
      <c r="IFZ1" s="150"/>
      <c r="IGA1" s="150"/>
      <c r="IGB1" s="150"/>
      <c r="IGC1" s="150"/>
      <c r="IGD1" s="150"/>
      <c r="IGE1" s="150"/>
      <c r="IGF1" s="150"/>
      <c r="IGG1" s="150"/>
      <c r="IGH1" s="150"/>
      <c r="IGI1" s="150"/>
      <c r="IGJ1" s="150"/>
      <c r="IGK1" s="150"/>
      <c r="IGL1" s="150"/>
      <c r="IGM1" s="150"/>
      <c r="IGN1" s="150"/>
      <c r="IGO1" s="150"/>
      <c r="IGP1" s="150"/>
      <c r="IGQ1" s="150"/>
      <c r="IGR1" s="150"/>
      <c r="IGS1" s="150"/>
      <c r="IGT1" s="150"/>
      <c r="IGU1" s="150"/>
      <c r="IGV1" s="150"/>
      <c r="IGW1" s="150"/>
      <c r="IGX1" s="150"/>
      <c r="IGY1" s="150"/>
      <c r="IGZ1" s="150"/>
      <c r="IHA1" s="150"/>
      <c r="IHB1" s="150"/>
      <c r="IHC1" s="150"/>
      <c r="IHD1" s="150"/>
      <c r="IHE1" s="150"/>
      <c r="IHF1" s="150"/>
      <c r="IHG1" s="150"/>
      <c r="IHH1" s="150"/>
      <c r="IHI1" s="150"/>
      <c r="IHJ1" s="150"/>
      <c r="IHK1" s="150"/>
      <c r="IHL1" s="150"/>
      <c r="IHM1" s="150"/>
      <c r="IHN1" s="150"/>
      <c r="IHO1" s="150"/>
      <c r="IHP1" s="150"/>
      <c r="IHQ1" s="150"/>
      <c r="IHR1" s="150"/>
      <c r="IHS1" s="150"/>
      <c r="IHT1" s="150"/>
      <c r="IHU1" s="150"/>
      <c r="IHV1" s="150"/>
      <c r="IHW1" s="150"/>
      <c r="IHX1" s="150"/>
      <c r="IHY1" s="150"/>
      <c r="IHZ1" s="150"/>
      <c r="IIA1" s="150"/>
      <c r="IIB1" s="150"/>
      <c r="IIC1" s="150"/>
      <c r="IID1" s="150"/>
      <c r="IIE1" s="150"/>
      <c r="IIF1" s="150"/>
      <c r="IIG1" s="150"/>
      <c r="IIH1" s="150"/>
      <c r="III1" s="150"/>
      <c r="IIJ1" s="150"/>
      <c r="IIK1" s="150"/>
      <c r="IIL1" s="150"/>
      <c r="IIM1" s="150"/>
      <c r="IIN1" s="150"/>
      <c r="IIO1" s="150"/>
      <c r="IIP1" s="150"/>
      <c r="IIQ1" s="150"/>
      <c r="IIR1" s="150"/>
      <c r="IIS1" s="150"/>
      <c r="IIT1" s="150"/>
      <c r="IIU1" s="150"/>
      <c r="IIV1" s="150"/>
      <c r="IIW1" s="150"/>
      <c r="IIX1" s="150"/>
      <c r="IIY1" s="150"/>
      <c r="IIZ1" s="150"/>
      <c r="IJA1" s="150"/>
      <c r="IJB1" s="150"/>
      <c r="IJC1" s="150"/>
      <c r="IJD1" s="150"/>
      <c r="IJE1" s="150"/>
      <c r="IJF1" s="150"/>
      <c r="IJG1" s="150"/>
      <c r="IJH1" s="150"/>
      <c r="IJI1" s="150"/>
      <c r="IJJ1" s="150"/>
      <c r="IJK1" s="150"/>
      <c r="IJL1" s="150"/>
      <c r="IJM1" s="150"/>
      <c r="IJN1" s="150"/>
      <c r="IJO1" s="150"/>
      <c r="IJP1" s="150"/>
      <c r="IJQ1" s="150"/>
      <c r="IJR1" s="150"/>
      <c r="IJS1" s="150"/>
      <c r="IJT1" s="150"/>
      <c r="IJU1" s="150"/>
      <c r="IJV1" s="150"/>
      <c r="IJW1" s="150"/>
      <c r="IJX1" s="150"/>
      <c r="IJY1" s="150"/>
      <c r="IJZ1" s="150"/>
      <c r="IKA1" s="150"/>
      <c r="IKB1" s="150"/>
      <c r="IKC1" s="150"/>
      <c r="IKD1" s="150"/>
      <c r="IKE1" s="150"/>
      <c r="IKF1" s="150"/>
      <c r="IKG1" s="150"/>
      <c r="IKH1" s="150"/>
      <c r="IKI1" s="150"/>
      <c r="IKJ1" s="150"/>
      <c r="IKK1" s="150"/>
      <c r="IKL1" s="150"/>
      <c r="IKM1" s="150"/>
      <c r="IKN1" s="150"/>
      <c r="IKO1" s="150"/>
      <c r="IKP1" s="150"/>
      <c r="IKQ1" s="150"/>
      <c r="IKR1" s="150"/>
      <c r="IKS1" s="150"/>
      <c r="IKT1" s="150"/>
      <c r="IKU1" s="150"/>
      <c r="IKV1" s="150"/>
      <c r="IKW1" s="150"/>
      <c r="IKX1" s="150"/>
      <c r="IKY1" s="150"/>
      <c r="IKZ1" s="150"/>
      <c r="ILA1" s="150"/>
      <c r="ILB1" s="150"/>
      <c r="ILC1" s="150"/>
      <c r="ILD1" s="150"/>
      <c r="ILE1" s="150"/>
      <c r="ILF1" s="150"/>
      <c r="ILG1" s="150"/>
      <c r="ILH1" s="150"/>
      <c r="ILI1" s="150"/>
      <c r="ILJ1" s="150"/>
      <c r="ILK1" s="150"/>
      <c r="ILL1" s="150"/>
      <c r="ILM1" s="150"/>
      <c r="ILN1" s="150"/>
      <c r="ILO1" s="150"/>
      <c r="ILP1" s="150"/>
      <c r="ILQ1" s="150"/>
      <c r="ILR1" s="150"/>
      <c r="ILS1" s="150"/>
      <c r="ILT1" s="150"/>
      <c r="ILU1" s="150"/>
      <c r="ILV1" s="150"/>
      <c r="ILW1" s="150"/>
      <c r="ILX1" s="150"/>
      <c r="ILY1" s="150"/>
      <c r="ILZ1" s="150"/>
      <c r="IMA1" s="150"/>
      <c r="IMB1" s="150"/>
      <c r="IMC1" s="150"/>
      <c r="IMD1" s="150"/>
      <c r="IME1" s="150"/>
      <c r="IMF1" s="150"/>
      <c r="IMG1" s="150"/>
      <c r="IMH1" s="150"/>
      <c r="IMI1" s="150"/>
      <c r="IMJ1" s="150"/>
      <c r="IMK1" s="150"/>
      <c r="IML1" s="150"/>
      <c r="IMM1" s="150"/>
      <c r="IMN1" s="150"/>
      <c r="IMO1" s="150"/>
      <c r="IMP1" s="150"/>
      <c r="IMQ1" s="150"/>
      <c r="IMR1" s="150"/>
      <c r="IMS1" s="150"/>
      <c r="IMT1" s="150"/>
      <c r="IMU1" s="150"/>
      <c r="IMV1" s="150"/>
      <c r="IMW1" s="150"/>
      <c r="IMX1" s="150"/>
      <c r="IMY1" s="150"/>
      <c r="IMZ1" s="150"/>
      <c r="INA1" s="150"/>
      <c r="INB1" s="150"/>
      <c r="INC1" s="150"/>
      <c r="IND1" s="150"/>
      <c r="INE1" s="150"/>
      <c r="INF1" s="150"/>
      <c r="ING1" s="150"/>
      <c r="INH1" s="150"/>
      <c r="INI1" s="150"/>
      <c r="INJ1" s="150"/>
      <c r="INK1" s="150"/>
      <c r="INL1" s="150"/>
      <c r="INM1" s="150"/>
      <c r="INN1" s="150"/>
      <c r="INO1" s="150"/>
      <c r="INP1" s="150"/>
      <c r="INQ1" s="150"/>
      <c r="INR1" s="150"/>
      <c r="INS1" s="150"/>
      <c r="INT1" s="150"/>
      <c r="INU1" s="150"/>
      <c r="INV1" s="150"/>
      <c r="INW1" s="150"/>
      <c r="INX1" s="150"/>
      <c r="INY1" s="150"/>
      <c r="INZ1" s="150"/>
      <c r="IOA1" s="150"/>
      <c r="IOB1" s="150"/>
      <c r="IOC1" s="150"/>
      <c r="IOD1" s="150"/>
      <c r="IOE1" s="150"/>
      <c r="IOF1" s="150"/>
      <c r="IOG1" s="150"/>
      <c r="IOH1" s="150"/>
      <c r="IOI1" s="150"/>
      <c r="IOJ1" s="150"/>
      <c r="IOK1" s="150"/>
      <c r="IOL1" s="150"/>
      <c r="IOM1" s="150"/>
      <c r="ION1" s="150"/>
      <c r="IOO1" s="150"/>
      <c r="IOP1" s="150"/>
      <c r="IOQ1" s="150"/>
      <c r="IOR1" s="150"/>
      <c r="IOS1" s="150"/>
      <c r="IOT1" s="150"/>
      <c r="IOU1" s="150"/>
      <c r="IOV1" s="150"/>
      <c r="IOW1" s="150"/>
      <c r="IOX1" s="150"/>
      <c r="IOY1" s="150"/>
      <c r="IOZ1" s="150"/>
      <c r="IPA1" s="150"/>
      <c r="IPB1" s="150"/>
      <c r="IPC1" s="150"/>
      <c r="IPD1" s="150"/>
      <c r="IPE1" s="150"/>
      <c r="IPF1" s="150"/>
      <c r="IPG1" s="150"/>
      <c r="IPH1" s="150"/>
      <c r="IPI1" s="150"/>
      <c r="IPJ1" s="150"/>
      <c r="IPK1" s="150"/>
      <c r="IPL1" s="150"/>
      <c r="IPM1" s="150"/>
      <c r="IPN1" s="150"/>
      <c r="IPO1" s="150"/>
      <c r="IPP1" s="150"/>
      <c r="IPQ1" s="150"/>
      <c r="IPR1" s="150"/>
      <c r="IPS1" s="150"/>
      <c r="IPT1" s="150"/>
      <c r="IPU1" s="150"/>
      <c r="IPV1" s="150"/>
      <c r="IPW1" s="150"/>
      <c r="IPX1" s="150"/>
      <c r="IPY1" s="150"/>
      <c r="IPZ1" s="150"/>
      <c r="IQA1" s="150"/>
      <c r="IQB1" s="150"/>
      <c r="IQC1" s="150"/>
      <c r="IQD1" s="150"/>
      <c r="IQE1" s="150"/>
      <c r="IQF1" s="150"/>
      <c r="IQG1" s="150"/>
      <c r="IQH1" s="150"/>
      <c r="IQI1" s="150"/>
      <c r="IQJ1" s="150"/>
      <c r="IQK1" s="150"/>
      <c r="IQL1" s="150"/>
      <c r="IQM1" s="150"/>
      <c r="IQN1" s="150"/>
      <c r="IQO1" s="150"/>
      <c r="IQP1" s="150"/>
      <c r="IQQ1" s="150"/>
      <c r="IQR1" s="150"/>
      <c r="IQS1" s="150"/>
      <c r="IQT1" s="150"/>
      <c r="IQU1" s="150"/>
      <c r="IQV1" s="150"/>
      <c r="IQW1" s="150"/>
      <c r="IQX1" s="150"/>
      <c r="IQY1" s="150"/>
      <c r="IQZ1" s="150"/>
      <c r="IRA1" s="150"/>
      <c r="IRB1" s="150"/>
      <c r="IRC1" s="150"/>
      <c r="IRD1" s="150"/>
      <c r="IRE1" s="150"/>
      <c r="IRF1" s="150"/>
      <c r="IRG1" s="150"/>
      <c r="IRH1" s="150"/>
      <c r="IRI1" s="150"/>
      <c r="IRJ1" s="150"/>
      <c r="IRK1" s="150"/>
      <c r="IRL1" s="150"/>
      <c r="IRM1" s="150"/>
      <c r="IRN1" s="150"/>
      <c r="IRO1" s="150"/>
      <c r="IRP1" s="150"/>
      <c r="IRQ1" s="150"/>
      <c r="IRR1" s="150"/>
      <c r="IRS1" s="150"/>
      <c r="IRT1" s="150"/>
      <c r="IRU1" s="150"/>
      <c r="IRV1" s="150"/>
      <c r="IRW1" s="150"/>
      <c r="IRX1" s="150"/>
      <c r="IRY1" s="150"/>
      <c r="IRZ1" s="150"/>
      <c r="ISA1" s="150"/>
      <c r="ISB1" s="150"/>
      <c r="ISC1" s="150"/>
      <c r="ISD1" s="150"/>
      <c r="ISE1" s="150"/>
      <c r="ISF1" s="150"/>
      <c r="ISG1" s="150"/>
      <c r="ISH1" s="150"/>
      <c r="ISI1" s="150"/>
      <c r="ISJ1" s="150"/>
      <c r="ISK1" s="150"/>
      <c r="ISL1" s="150"/>
      <c r="ISM1" s="150"/>
      <c r="ISN1" s="150"/>
      <c r="ISO1" s="150"/>
      <c r="ISP1" s="150"/>
      <c r="ISQ1" s="150"/>
      <c r="ISR1" s="150"/>
      <c r="ISS1" s="150"/>
      <c r="IST1" s="150"/>
      <c r="ISU1" s="150"/>
      <c r="ISV1" s="150"/>
      <c r="ISW1" s="150"/>
      <c r="ISX1" s="150"/>
      <c r="ISY1" s="150"/>
      <c r="ISZ1" s="150"/>
      <c r="ITA1" s="150"/>
      <c r="ITB1" s="150"/>
      <c r="ITC1" s="150"/>
      <c r="ITD1" s="150"/>
      <c r="ITE1" s="150"/>
      <c r="ITF1" s="150"/>
      <c r="ITG1" s="150"/>
      <c r="ITH1" s="150"/>
      <c r="ITI1" s="150"/>
      <c r="ITJ1" s="150"/>
      <c r="ITK1" s="150"/>
      <c r="ITL1" s="150"/>
      <c r="ITM1" s="150"/>
      <c r="ITN1" s="150"/>
      <c r="ITO1" s="150"/>
      <c r="ITP1" s="150"/>
      <c r="ITQ1" s="150"/>
      <c r="ITR1" s="150"/>
      <c r="ITS1" s="150"/>
      <c r="ITT1" s="150"/>
      <c r="ITU1" s="150"/>
      <c r="ITV1" s="150"/>
      <c r="ITW1" s="150"/>
      <c r="ITX1" s="150"/>
      <c r="ITY1" s="150"/>
      <c r="ITZ1" s="150"/>
      <c r="IUA1" s="150"/>
      <c r="IUB1" s="150"/>
      <c r="IUC1" s="150"/>
      <c r="IUD1" s="150"/>
      <c r="IUE1" s="150"/>
      <c r="IUF1" s="150"/>
      <c r="IUG1" s="150"/>
      <c r="IUH1" s="150"/>
      <c r="IUI1" s="150"/>
      <c r="IUJ1" s="150"/>
      <c r="IUK1" s="150"/>
      <c r="IUL1" s="150"/>
      <c r="IUM1" s="150"/>
      <c r="IUN1" s="150"/>
      <c r="IUO1" s="150"/>
      <c r="IUP1" s="150"/>
      <c r="IUQ1" s="150"/>
      <c r="IUR1" s="150"/>
      <c r="IUS1" s="150"/>
      <c r="IUT1" s="150"/>
      <c r="IUU1" s="150"/>
      <c r="IUV1" s="150"/>
      <c r="IUW1" s="150"/>
      <c r="IUX1" s="150"/>
      <c r="IUY1" s="150"/>
      <c r="IUZ1" s="150"/>
      <c r="IVA1" s="150"/>
      <c r="IVB1" s="150"/>
      <c r="IVC1" s="150"/>
      <c r="IVD1" s="150"/>
      <c r="IVE1" s="150"/>
      <c r="IVF1" s="150"/>
      <c r="IVG1" s="150"/>
      <c r="IVH1" s="150"/>
      <c r="IVI1" s="150"/>
      <c r="IVJ1" s="150"/>
      <c r="IVK1" s="150"/>
      <c r="IVL1" s="150"/>
      <c r="IVM1" s="150"/>
      <c r="IVN1" s="150"/>
      <c r="IVO1" s="150"/>
      <c r="IVP1" s="150"/>
      <c r="IVQ1" s="150"/>
      <c r="IVR1" s="150"/>
      <c r="IVS1" s="150"/>
      <c r="IVT1" s="150"/>
      <c r="IVU1" s="150"/>
      <c r="IVV1" s="150"/>
      <c r="IVW1" s="150"/>
      <c r="IVX1" s="150"/>
      <c r="IVY1" s="150"/>
      <c r="IVZ1" s="150"/>
      <c r="IWA1" s="150"/>
      <c r="IWB1" s="150"/>
      <c r="IWC1" s="150"/>
      <c r="IWD1" s="150"/>
      <c r="IWE1" s="150"/>
      <c r="IWF1" s="150"/>
      <c r="IWG1" s="150"/>
      <c r="IWH1" s="150"/>
      <c r="IWI1" s="150"/>
      <c r="IWJ1" s="150"/>
      <c r="IWK1" s="150"/>
      <c r="IWL1" s="150"/>
      <c r="IWM1" s="150"/>
      <c r="IWN1" s="150"/>
      <c r="IWO1" s="150"/>
      <c r="IWP1" s="150"/>
      <c r="IWQ1" s="150"/>
      <c r="IWR1" s="150"/>
      <c r="IWS1" s="150"/>
      <c r="IWT1" s="150"/>
      <c r="IWU1" s="150"/>
      <c r="IWV1" s="150"/>
      <c r="IWW1" s="150"/>
      <c r="IWX1" s="150"/>
      <c r="IWY1" s="150"/>
      <c r="IWZ1" s="150"/>
      <c r="IXA1" s="150"/>
      <c r="IXB1" s="150"/>
      <c r="IXC1" s="150"/>
      <c r="IXD1" s="150"/>
      <c r="IXE1" s="150"/>
      <c r="IXF1" s="150"/>
      <c r="IXG1" s="150"/>
      <c r="IXH1" s="150"/>
      <c r="IXI1" s="150"/>
      <c r="IXJ1" s="150"/>
      <c r="IXK1" s="150"/>
      <c r="IXL1" s="150"/>
      <c r="IXM1" s="150"/>
      <c r="IXN1" s="150"/>
      <c r="IXO1" s="150"/>
      <c r="IXP1" s="150"/>
      <c r="IXQ1" s="150"/>
      <c r="IXR1" s="150"/>
      <c r="IXS1" s="150"/>
      <c r="IXT1" s="150"/>
      <c r="IXU1" s="150"/>
      <c r="IXV1" s="150"/>
      <c r="IXW1" s="150"/>
      <c r="IXX1" s="150"/>
      <c r="IXY1" s="150"/>
      <c r="IXZ1" s="150"/>
      <c r="IYA1" s="150"/>
      <c r="IYB1" s="150"/>
      <c r="IYC1" s="150"/>
      <c r="IYD1" s="150"/>
      <c r="IYE1" s="150"/>
      <c r="IYF1" s="150"/>
      <c r="IYG1" s="150"/>
      <c r="IYH1" s="150"/>
      <c r="IYI1" s="150"/>
      <c r="IYJ1" s="150"/>
      <c r="IYK1" s="150"/>
      <c r="IYL1" s="150"/>
      <c r="IYM1" s="150"/>
      <c r="IYN1" s="150"/>
      <c r="IYO1" s="150"/>
      <c r="IYP1" s="150"/>
      <c r="IYQ1" s="150"/>
      <c r="IYR1" s="150"/>
      <c r="IYS1" s="150"/>
      <c r="IYT1" s="150"/>
      <c r="IYU1" s="150"/>
      <c r="IYV1" s="150"/>
      <c r="IYW1" s="150"/>
      <c r="IYX1" s="150"/>
      <c r="IYY1" s="150"/>
      <c r="IYZ1" s="150"/>
      <c r="IZA1" s="150"/>
      <c r="IZB1" s="150"/>
      <c r="IZC1" s="150"/>
      <c r="IZD1" s="150"/>
      <c r="IZE1" s="150"/>
      <c r="IZF1" s="150"/>
      <c r="IZG1" s="150"/>
      <c r="IZH1" s="150"/>
      <c r="IZI1" s="150"/>
      <c r="IZJ1" s="150"/>
      <c r="IZK1" s="150"/>
      <c r="IZL1" s="150"/>
      <c r="IZM1" s="150"/>
      <c r="IZN1" s="150"/>
      <c r="IZO1" s="150"/>
      <c r="IZP1" s="150"/>
      <c r="IZQ1" s="150"/>
      <c r="IZR1" s="150"/>
      <c r="IZS1" s="150"/>
      <c r="IZT1" s="150"/>
      <c r="IZU1" s="150"/>
      <c r="IZV1" s="150"/>
      <c r="IZW1" s="150"/>
      <c r="IZX1" s="150"/>
      <c r="IZY1" s="150"/>
      <c r="IZZ1" s="150"/>
      <c r="JAA1" s="150"/>
      <c r="JAB1" s="150"/>
      <c r="JAC1" s="150"/>
      <c r="JAD1" s="150"/>
      <c r="JAE1" s="150"/>
      <c r="JAF1" s="150"/>
      <c r="JAG1" s="150"/>
      <c r="JAH1" s="150"/>
      <c r="JAI1" s="150"/>
      <c r="JAJ1" s="150"/>
      <c r="JAK1" s="150"/>
      <c r="JAL1" s="150"/>
      <c r="JAM1" s="150"/>
      <c r="JAN1" s="150"/>
      <c r="JAO1" s="150"/>
      <c r="JAP1" s="150"/>
      <c r="JAQ1" s="150"/>
      <c r="JAR1" s="150"/>
      <c r="JAS1" s="150"/>
      <c r="JAT1" s="150"/>
      <c r="JAU1" s="150"/>
      <c r="JAV1" s="150"/>
      <c r="JAW1" s="150"/>
      <c r="JAX1" s="150"/>
      <c r="JAY1" s="150"/>
      <c r="JAZ1" s="150"/>
      <c r="JBA1" s="150"/>
      <c r="JBB1" s="150"/>
      <c r="JBC1" s="150"/>
      <c r="JBD1" s="150"/>
      <c r="JBE1" s="150"/>
      <c r="JBF1" s="150"/>
      <c r="JBG1" s="150"/>
      <c r="JBH1" s="150"/>
      <c r="JBI1" s="150"/>
      <c r="JBJ1" s="150"/>
      <c r="JBK1" s="150"/>
      <c r="JBL1" s="150"/>
      <c r="JBM1" s="150"/>
      <c r="JBN1" s="150"/>
      <c r="JBO1" s="150"/>
      <c r="JBP1" s="150"/>
      <c r="JBQ1" s="150"/>
      <c r="JBR1" s="150"/>
      <c r="JBS1" s="150"/>
      <c r="JBT1" s="150"/>
      <c r="JBU1" s="150"/>
      <c r="JBV1" s="150"/>
      <c r="JBW1" s="150"/>
      <c r="JBX1" s="150"/>
      <c r="JBY1" s="150"/>
      <c r="JBZ1" s="150"/>
      <c r="JCA1" s="150"/>
      <c r="JCB1" s="150"/>
      <c r="JCC1" s="150"/>
      <c r="JCD1" s="150"/>
      <c r="JCE1" s="150"/>
      <c r="JCF1" s="150"/>
      <c r="JCG1" s="150"/>
      <c r="JCH1" s="150"/>
      <c r="JCI1" s="150"/>
      <c r="JCJ1" s="150"/>
      <c r="JCK1" s="150"/>
      <c r="JCL1" s="150"/>
      <c r="JCM1" s="150"/>
      <c r="JCN1" s="150"/>
      <c r="JCO1" s="150"/>
      <c r="JCP1" s="150"/>
      <c r="JCQ1" s="150"/>
      <c r="JCR1" s="150"/>
      <c r="JCS1" s="150"/>
      <c r="JCT1" s="150"/>
      <c r="JCU1" s="150"/>
      <c r="JCV1" s="150"/>
      <c r="JCW1" s="150"/>
      <c r="JCX1" s="150"/>
      <c r="JCY1" s="150"/>
      <c r="JCZ1" s="150"/>
      <c r="JDA1" s="150"/>
      <c r="JDB1" s="150"/>
      <c r="JDC1" s="150"/>
      <c r="JDD1" s="150"/>
      <c r="JDE1" s="150"/>
      <c r="JDF1" s="150"/>
      <c r="JDG1" s="150"/>
      <c r="JDH1" s="150"/>
      <c r="JDI1" s="150"/>
      <c r="JDJ1" s="150"/>
      <c r="JDK1" s="150"/>
      <c r="JDL1" s="150"/>
      <c r="JDM1" s="150"/>
      <c r="JDN1" s="150"/>
      <c r="JDO1" s="150"/>
      <c r="JDP1" s="150"/>
      <c r="JDQ1" s="150"/>
      <c r="JDR1" s="150"/>
      <c r="JDS1" s="150"/>
      <c r="JDT1" s="150"/>
      <c r="JDU1" s="150"/>
      <c r="JDV1" s="150"/>
      <c r="JDW1" s="150"/>
      <c r="JDX1" s="150"/>
      <c r="JDY1" s="150"/>
      <c r="JDZ1" s="150"/>
      <c r="JEA1" s="150"/>
      <c r="JEB1" s="150"/>
      <c r="JEC1" s="150"/>
      <c r="JED1" s="150"/>
      <c r="JEE1" s="150"/>
      <c r="JEF1" s="150"/>
      <c r="JEG1" s="150"/>
      <c r="JEH1" s="150"/>
      <c r="JEI1" s="150"/>
      <c r="JEJ1" s="150"/>
      <c r="JEK1" s="150"/>
      <c r="JEL1" s="150"/>
      <c r="JEM1" s="150"/>
      <c r="JEN1" s="150"/>
      <c r="JEO1" s="150"/>
      <c r="JEP1" s="150"/>
      <c r="JEQ1" s="150"/>
      <c r="JER1" s="150"/>
      <c r="JES1" s="150"/>
      <c r="JET1" s="150"/>
      <c r="JEU1" s="150"/>
      <c r="JEV1" s="150"/>
      <c r="JEW1" s="150"/>
      <c r="JEX1" s="150"/>
      <c r="JEY1" s="150"/>
      <c r="JEZ1" s="150"/>
      <c r="JFA1" s="150"/>
      <c r="JFB1" s="150"/>
      <c r="JFC1" s="150"/>
      <c r="JFD1" s="150"/>
      <c r="JFE1" s="150"/>
      <c r="JFF1" s="150"/>
      <c r="JFG1" s="150"/>
      <c r="JFH1" s="150"/>
      <c r="JFI1" s="150"/>
      <c r="JFJ1" s="150"/>
      <c r="JFK1" s="150"/>
      <c r="JFL1" s="150"/>
      <c r="JFM1" s="150"/>
      <c r="JFN1" s="150"/>
      <c r="JFO1" s="150"/>
      <c r="JFP1" s="150"/>
      <c r="JFQ1" s="150"/>
      <c r="JFR1" s="150"/>
      <c r="JFS1" s="150"/>
      <c r="JFT1" s="150"/>
      <c r="JFU1" s="150"/>
      <c r="JFV1" s="150"/>
      <c r="JFW1" s="150"/>
      <c r="JFX1" s="150"/>
      <c r="JFY1" s="150"/>
      <c r="JFZ1" s="150"/>
      <c r="JGA1" s="150"/>
      <c r="JGB1" s="150"/>
      <c r="JGC1" s="150"/>
      <c r="JGD1" s="150"/>
      <c r="JGE1" s="150"/>
      <c r="JGF1" s="150"/>
      <c r="JGG1" s="150"/>
      <c r="JGH1" s="150"/>
      <c r="JGI1" s="150"/>
      <c r="JGJ1" s="150"/>
      <c r="JGK1" s="150"/>
      <c r="JGL1" s="150"/>
      <c r="JGM1" s="150"/>
      <c r="JGN1" s="150"/>
      <c r="JGO1" s="150"/>
      <c r="JGP1" s="150"/>
      <c r="JGQ1" s="150"/>
      <c r="JGR1" s="150"/>
      <c r="JGS1" s="150"/>
      <c r="JGT1" s="150"/>
      <c r="JGU1" s="150"/>
      <c r="JGV1" s="150"/>
      <c r="JGW1" s="150"/>
      <c r="JGX1" s="150"/>
      <c r="JGY1" s="150"/>
      <c r="JGZ1" s="150"/>
      <c r="JHA1" s="150"/>
      <c r="JHB1" s="150"/>
      <c r="JHC1" s="150"/>
      <c r="JHD1" s="150"/>
      <c r="JHE1" s="150"/>
      <c r="JHF1" s="150"/>
      <c r="JHG1" s="150"/>
      <c r="JHH1" s="150"/>
      <c r="JHI1" s="150"/>
      <c r="JHJ1" s="150"/>
      <c r="JHK1" s="150"/>
      <c r="JHL1" s="150"/>
      <c r="JHM1" s="150"/>
      <c r="JHN1" s="150"/>
      <c r="JHO1" s="150"/>
      <c r="JHP1" s="150"/>
      <c r="JHQ1" s="150"/>
      <c r="JHR1" s="150"/>
      <c r="JHS1" s="150"/>
      <c r="JHT1" s="150"/>
      <c r="JHU1" s="150"/>
      <c r="JHV1" s="150"/>
      <c r="JHW1" s="150"/>
      <c r="JHX1" s="150"/>
      <c r="JHY1" s="150"/>
      <c r="JHZ1" s="150"/>
      <c r="JIA1" s="150"/>
      <c r="JIB1" s="150"/>
      <c r="JIC1" s="150"/>
      <c r="JID1" s="150"/>
      <c r="JIE1" s="150"/>
      <c r="JIF1" s="150"/>
      <c r="JIG1" s="150"/>
      <c r="JIH1" s="150"/>
      <c r="JII1" s="150"/>
      <c r="JIJ1" s="150"/>
      <c r="JIK1" s="150"/>
      <c r="JIL1" s="150"/>
      <c r="JIM1" s="150"/>
      <c r="JIN1" s="150"/>
      <c r="JIO1" s="150"/>
      <c r="JIP1" s="150"/>
      <c r="JIQ1" s="150"/>
      <c r="JIR1" s="150"/>
      <c r="JIS1" s="150"/>
      <c r="JIT1" s="150"/>
      <c r="JIU1" s="150"/>
      <c r="JIV1" s="150"/>
      <c r="JIW1" s="150"/>
      <c r="JIX1" s="150"/>
      <c r="JIY1" s="150"/>
      <c r="JIZ1" s="150"/>
      <c r="JJA1" s="150"/>
      <c r="JJB1" s="150"/>
      <c r="JJC1" s="150"/>
      <c r="JJD1" s="150"/>
      <c r="JJE1" s="150"/>
      <c r="JJF1" s="150"/>
      <c r="JJG1" s="150"/>
      <c r="JJH1" s="150"/>
      <c r="JJI1" s="150"/>
      <c r="JJJ1" s="150"/>
      <c r="JJK1" s="150"/>
      <c r="JJL1" s="150"/>
      <c r="JJM1" s="150"/>
      <c r="JJN1" s="150"/>
      <c r="JJO1" s="150"/>
      <c r="JJP1" s="150"/>
      <c r="JJQ1" s="150"/>
      <c r="JJR1" s="150"/>
      <c r="JJS1" s="150"/>
      <c r="JJT1" s="150"/>
      <c r="JJU1" s="150"/>
      <c r="JJV1" s="150"/>
      <c r="JJW1" s="150"/>
      <c r="JJX1" s="150"/>
      <c r="JJY1" s="150"/>
      <c r="JJZ1" s="150"/>
      <c r="JKA1" s="150"/>
      <c r="JKB1" s="150"/>
      <c r="JKC1" s="150"/>
      <c r="JKD1" s="150"/>
      <c r="JKE1" s="150"/>
      <c r="JKF1" s="150"/>
      <c r="JKG1" s="150"/>
      <c r="JKH1" s="150"/>
      <c r="JKI1" s="150"/>
      <c r="JKJ1" s="150"/>
      <c r="JKK1" s="150"/>
      <c r="JKL1" s="150"/>
      <c r="JKM1" s="150"/>
      <c r="JKN1" s="150"/>
      <c r="JKO1" s="150"/>
      <c r="JKP1" s="150"/>
      <c r="JKQ1" s="150"/>
      <c r="JKR1" s="150"/>
      <c r="JKS1" s="150"/>
      <c r="JKT1" s="150"/>
      <c r="JKU1" s="150"/>
      <c r="JKV1" s="150"/>
      <c r="JKW1" s="150"/>
      <c r="JKX1" s="150"/>
      <c r="JKY1" s="150"/>
      <c r="JKZ1" s="150"/>
      <c r="JLA1" s="150"/>
      <c r="JLB1" s="150"/>
      <c r="JLC1" s="150"/>
      <c r="JLD1" s="150"/>
      <c r="JLE1" s="150"/>
      <c r="JLF1" s="150"/>
      <c r="JLG1" s="150"/>
      <c r="JLH1" s="150"/>
      <c r="JLI1" s="150"/>
      <c r="JLJ1" s="150"/>
      <c r="JLK1" s="150"/>
      <c r="JLL1" s="150"/>
      <c r="JLM1" s="150"/>
      <c r="JLN1" s="150"/>
      <c r="JLO1" s="150"/>
      <c r="JLP1" s="150"/>
      <c r="JLQ1" s="150"/>
      <c r="JLR1" s="150"/>
      <c r="JLS1" s="150"/>
      <c r="JLT1" s="150"/>
      <c r="JLU1" s="150"/>
      <c r="JLV1" s="150"/>
      <c r="JLW1" s="150"/>
      <c r="JLX1" s="150"/>
      <c r="JLY1" s="150"/>
      <c r="JLZ1" s="150"/>
      <c r="JMA1" s="150"/>
      <c r="JMB1" s="150"/>
      <c r="JMC1" s="150"/>
      <c r="JMD1" s="150"/>
      <c r="JME1" s="150"/>
      <c r="JMF1" s="150"/>
      <c r="JMG1" s="150"/>
      <c r="JMH1" s="150"/>
      <c r="JMI1" s="150"/>
      <c r="JMJ1" s="150"/>
      <c r="JMK1" s="150"/>
      <c r="JML1" s="150"/>
      <c r="JMM1" s="150"/>
      <c r="JMN1" s="150"/>
      <c r="JMO1" s="150"/>
      <c r="JMP1" s="150"/>
      <c r="JMQ1" s="150"/>
      <c r="JMR1" s="150"/>
      <c r="JMS1" s="150"/>
      <c r="JMT1" s="150"/>
      <c r="JMU1" s="150"/>
      <c r="JMV1" s="150"/>
      <c r="JMW1" s="150"/>
      <c r="JMX1" s="150"/>
      <c r="JMY1" s="150"/>
      <c r="JMZ1" s="150"/>
      <c r="JNA1" s="150"/>
      <c r="JNB1" s="150"/>
      <c r="JNC1" s="150"/>
      <c r="JND1" s="150"/>
      <c r="JNE1" s="150"/>
      <c r="JNF1" s="150"/>
      <c r="JNG1" s="150"/>
      <c r="JNH1" s="150"/>
      <c r="JNI1" s="150"/>
      <c r="JNJ1" s="150"/>
      <c r="JNK1" s="150"/>
      <c r="JNL1" s="150"/>
      <c r="JNM1" s="150"/>
      <c r="JNN1" s="150"/>
      <c r="JNO1" s="150"/>
      <c r="JNP1" s="150"/>
      <c r="JNQ1" s="150"/>
      <c r="JNR1" s="150"/>
      <c r="JNS1" s="150"/>
      <c r="JNT1" s="150"/>
      <c r="JNU1" s="150"/>
      <c r="JNV1" s="150"/>
      <c r="JNW1" s="150"/>
      <c r="JNX1" s="150"/>
      <c r="JNY1" s="150"/>
      <c r="JNZ1" s="150"/>
      <c r="JOA1" s="150"/>
      <c r="JOB1" s="150"/>
      <c r="JOC1" s="150"/>
      <c r="JOD1" s="150"/>
      <c r="JOE1" s="150"/>
      <c r="JOF1" s="150"/>
      <c r="JOG1" s="150"/>
      <c r="JOH1" s="150"/>
      <c r="JOI1" s="150"/>
      <c r="JOJ1" s="150"/>
      <c r="JOK1" s="150"/>
      <c r="JOL1" s="150"/>
      <c r="JOM1" s="150"/>
      <c r="JON1" s="150"/>
      <c r="JOO1" s="150"/>
      <c r="JOP1" s="150"/>
      <c r="JOQ1" s="150"/>
      <c r="JOR1" s="150"/>
      <c r="JOS1" s="150"/>
      <c r="JOT1" s="150"/>
      <c r="JOU1" s="150"/>
      <c r="JOV1" s="150"/>
      <c r="JOW1" s="150"/>
      <c r="JOX1" s="150"/>
      <c r="JOY1" s="150"/>
      <c r="JOZ1" s="150"/>
      <c r="JPA1" s="150"/>
      <c r="JPB1" s="150"/>
      <c r="JPC1" s="150"/>
      <c r="JPD1" s="150"/>
      <c r="JPE1" s="150"/>
      <c r="JPF1" s="150"/>
      <c r="JPG1" s="150"/>
      <c r="JPH1" s="150"/>
      <c r="JPI1" s="150"/>
      <c r="JPJ1" s="150"/>
      <c r="JPK1" s="150"/>
      <c r="JPL1" s="150"/>
      <c r="JPM1" s="150"/>
      <c r="JPN1" s="150"/>
      <c r="JPO1" s="150"/>
      <c r="JPP1" s="150"/>
      <c r="JPQ1" s="150"/>
      <c r="JPR1" s="150"/>
      <c r="JPS1" s="150"/>
      <c r="JPT1" s="150"/>
      <c r="JPU1" s="150"/>
      <c r="JPV1" s="150"/>
      <c r="JPW1" s="150"/>
      <c r="JPX1" s="150"/>
      <c r="JPY1" s="150"/>
      <c r="JPZ1" s="150"/>
      <c r="JQA1" s="150"/>
      <c r="JQB1" s="150"/>
      <c r="JQC1" s="150"/>
      <c r="JQD1" s="150"/>
      <c r="JQE1" s="150"/>
      <c r="JQF1" s="150"/>
      <c r="JQG1" s="150"/>
      <c r="JQH1" s="150"/>
      <c r="JQI1" s="150"/>
      <c r="JQJ1" s="150"/>
      <c r="JQK1" s="150"/>
      <c r="JQL1" s="150"/>
      <c r="JQM1" s="150"/>
      <c r="JQN1" s="150"/>
      <c r="JQO1" s="150"/>
      <c r="JQP1" s="150"/>
      <c r="JQQ1" s="150"/>
      <c r="JQR1" s="150"/>
      <c r="JQS1" s="150"/>
      <c r="JQT1" s="150"/>
      <c r="JQU1" s="150"/>
      <c r="JQV1" s="150"/>
      <c r="JQW1" s="150"/>
      <c r="JQX1" s="150"/>
      <c r="JQY1" s="150"/>
      <c r="JQZ1" s="150"/>
      <c r="JRA1" s="150"/>
      <c r="JRB1" s="150"/>
      <c r="JRC1" s="150"/>
      <c r="JRD1" s="150"/>
      <c r="JRE1" s="150"/>
      <c r="JRF1" s="150"/>
      <c r="JRG1" s="150"/>
      <c r="JRH1" s="150"/>
      <c r="JRI1" s="150"/>
      <c r="JRJ1" s="150"/>
      <c r="JRK1" s="150"/>
      <c r="JRL1" s="150"/>
      <c r="JRM1" s="150"/>
      <c r="JRN1" s="150"/>
      <c r="JRO1" s="150"/>
      <c r="JRP1" s="150"/>
      <c r="JRQ1" s="150"/>
      <c r="JRR1" s="150"/>
      <c r="JRS1" s="150"/>
      <c r="JRT1" s="150"/>
      <c r="JRU1" s="150"/>
      <c r="JRV1" s="150"/>
      <c r="JRW1" s="150"/>
      <c r="JRX1" s="150"/>
      <c r="JRY1" s="150"/>
      <c r="JRZ1" s="150"/>
      <c r="JSA1" s="150"/>
      <c r="JSB1" s="150"/>
      <c r="JSC1" s="150"/>
      <c r="JSD1" s="150"/>
      <c r="JSE1" s="150"/>
      <c r="JSF1" s="150"/>
      <c r="JSG1" s="150"/>
      <c r="JSH1" s="150"/>
      <c r="JSI1" s="150"/>
      <c r="JSJ1" s="150"/>
      <c r="JSK1" s="150"/>
      <c r="JSL1" s="150"/>
      <c r="JSM1" s="150"/>
      <c r="JSN1" s="150"/>
      <c r="JSO1" s="150"/>
      <c r="JSP1" s="150"/>
      <c r="JSQ1" s="150"/>
      <c r="JSR1" s="150"/>
      <c r="JSS1" s="150"/>
      <c r="JST1" s="150"/>
      <c r="JSU1" s="150"/>
      <c r="JSV1" s="150"/>
      <c r="JSW1" s="150"/>
      <c r="JSX1" s="150"/>
      <c r="JSY1" s="150"/>
      <c r="JSZ1" s="150"/>
      <c r="JTA1" s="150"/>
      <c r="JTB1" s="150"/>
      <c r="JTC1" s="150"/>
      <c r="JTD1" s="150"/>
      <c r="JTE1" s="150"/>
      <c r="JTF1" s="150"/>
      <c r="JTG1" s="150"/>
      <c r="JTH1" s="150"/>
      <c r="JTI1" s="150"/>
      <c r="JTJ1" s="150"/>
      <c r="JTK1" s="150"/>
      <c r="JTL1" s="150"/>
      <c r="JTM1" s="150"/>
      <c r="JTN1" s="150"/>
      <c r="JTO1" s="150"/>
      <c r="JTP1" s="150"/>
      <c r="JTQ1" s="150"/>
      <c r="JTR1" s="150"/>
      <c r="JTS1" s="150"/>
      <c r="JTT1" s="150"/>
      <c r="JTU1" s="150"/>
      <c r="JTV1" s="150"/>
      <c r="JTW1" s="150"/>
      <c r="JTX1" s="150"/>
      <c r="JTY1" s="150"/>
      <c r="JTZ1" s="150"/>
      <c r="JUA1" s="150"/>
      <c r="JUB1" s="150"/>
      <c r="JUC1" s="150"/>
      <c r="JUD1" s="150"/>
      <c r="JUE1" s="150"/>
      <c r="JUF1" s="150"/>
      <c r="JUG1" s="150"/>
      <c r="JUH1" s="150"/>
      <c r="JUI1" s="150"/>
      <c r="JUJ1" s="150"/>
      <c r="JUK1" s="150"/>
      <c r="JUL1" s="150"/>
      <c r="JUM1" s="150"/>
      <c r="JUN1" s="150"/>
      <c r="JUO1" s="150"/>
      <c r="JUP1" s="150"/>
      <c r="JUQ1" s="150"/>
      <c r="JUR1" s="150"/>
      <c r="JUS1" s="150"/>
      <c r="JUT1" s="150"/>
      <c r="JUU1" s="150"/>
      <c r="JUV1" s="150"/>
      <c r="JUW1" s="150"/>
      <c r="JUX1" s="150"/>
      <c r="JUY1" s="150"/>
      <c r="JUZ1" s="150"/>
      <c r="JVA1" s="150"/>
      <c r="JVB1" s="150"/>
      <c r="JVC1" s="150"/>
      <c r="JVD1" s="150"/>
      <c r="JVE1" s="150"/>
      <c r="JVF1" s="150"/>
      <c r="JVG1" s="150"/>
      <c r="JVH1" s="150"/>
      <c r="JVI1" s="150"/>
      <c r="JVJ1" s="150"/>
      <c r="JVK1" s="150"/>
      <c r="JVL1" s="150"/>
      <c r="JVM1" s="150"/>
      <c r="JVN1" s="150"/>
      <c r="JVO1" s="150"/>
      <c r="JVP1" s="150"/>
      <c r="JVQ1" s="150"/>
      <c r="JVR1" s="150"/>
      <c r="JVS1" s="150"/>
      <c r="JVT1" s="150"/>
      <c r="JVU1" s="150"/>
      <c r="JVV1" s="150"/>
      <c r="JVW1" s="150"/>
      <c r="JVX1" s="150"/>
      <c r="JVY1" s="150"/>
      <c r="JVZ1" s="150"/>
      <c r="JWA1" s="150"/>
      <c r="JWB1" s="150"/>
      <c r="JWC1" s="150"/>
      <c r="JWD1" s="150"/>
      <c r="JWE1" s="150"/>
      <c r="JWF1" s="150"/>
      <c r="JWG1" s="150"/>
      <c r="JWH1" s="150"/>
      <c r="JWI1" s="150"/>
      <c r="JWJ1" s="150"/>
      <c r="JWK1" s="150"/>
      <c r="JWL1" s="150"/>
      <c r="JWM1" s="150"/>
      <c r="JWN1" s="150"/>
      <c r="JWO1" s="150"/>
      <c r="JWP1" s="150"/>
      <c r="JWQ1" s="150"/>
      <c r="JWR1" s="150"/>
      <c r="JWS1" s="150"/>
      <c r="JWT1" s="150"/>
      <c r="JWU1" s="150"/>
      <c r="JWV1" s="150"/>
      <c r="JWW1" s="150"/>
      <c r="JWX1" s="150"/>
      <c r="JWY1" s="150"/>
      <c r="JWZ1" s="150"/>
      <c r="JXA1" s="150"/>
      <c r="JXB1" s="150"/>
      <c r="JXC1" s="150"/>
      <c r="JXD1" s="150"/>
      <c r="JXE1" s="150"/>
      <c r="JXF1" s="150"/>
      <c r="JXG1" s="150"/>
      <c r="JXH1" s="150"/>
      <c r="JXI1" s="150"/>
      <c r="JXJ1" s="150"/>
      <c r="JXK1" s="150"/>
      <c r="JXL1" s="150"/>
      <c r="JXM1" s="150"/>
      <c r="JXN1" s="150"/>
      <c r="JXO1" s="150"/>
      <c r="JXP1" s="150"/>
      <c r="JXQ1" s="150"/>
      <c r="JXR1" s="150"/>
      <c r="JXS1" s="150"/>
      <c r="JXT1" s="150"/>
      <c r="JXU1" s="150"/>
      <c r="JXV1" s="150"/>
      <c r="JXW1" s="150"/>
      <c r="JXX1" s="150"/>
      <c r="JXY1" s="150"/>
      <c r="JXZ1" s="150"/>
      <c r="JYA1" s="150"/>
      <c r="JYB1" s="150"/>
      <c r="JYC1" s="150"/>
      <c r="JYD1" s="150"/>
      <c r="JYE1" s="150"/>
      <c r="JYF1" s="150"/>
      <c r="JYG1" s="150"/>
      <c r="JYH1" s="150"/>
      <c r="JYI1" s="150"/>
      <c r="JYJ1" s="150"/>
      <c r="JYK1" s="150"/>
      <c r="JYL1" s="150"/>
      <c r="JYM1" s="150"/>
      <c r="JYN1" s="150"/>
      <c r="JYO1" s="150"/>
      <c r="JYP1" s="150"/>
      <c r="JYQ1" s="150"/>
      <c r="JYR1" s="150"/>
      <c r="JYS1" s="150"/>
      <c r="JYT1" s="150"/>
      <c r="JYU1" s="150"/>
      <c r="JYV1" s="150"/>
      <c r="JYW1" s="150"/>
      <c r="JYX1" s="150"/>
      <c r="JYY1" s="150"/>
      <c r="JYZ1" s="150"/>
      <c r="JZA1" s="150"/>
      <c r="JZB1" s="150"/>
      <c r="JZC1" s="150"/>
      <c r="JZD1" s="150"/>
      <c r="JZE1" s="150"/>
      <c r="JZF1" s="150"/>
      <c r="JZG1" s="150"/>
      <c r="JZH1" s="150"/>
      <c r="JZI1" s="150"/>
      <c r="JZJ1" s="150"/>
      <c r="JZK1" s="150"/>
      <c r="JZL1" s="150"/>
      <c r="JZM1" s="150"/>
      <c r="JZN1" s="150"/>
      <c r="JZO1" s="150"/>
      <c r="JZP1" s="150"/>
      <c r="JZQ1" s="150"/>
      <c r="JZR1" s="150"/>
      <c r="JZS1" s="150"/>
      <c r="JZT1" s="150"/>
      <c r="JZU1" s="150"/>
      <c r="JZV1" s="150"/>
      <c r="JZW1" s="150"/>
      <c r="JZX1" s="150"/>
      <c r="JZY1" s="150"/>
      <c r="JZZ1" s="150"/>
      <c r="KAA1" s="150"/>
      <c r="KAB1" s="150"/>
      <c r="KAC1" s="150"/>
      <c r="KAD1" s="150"/>
      <c r="KAE1" s="150"/>
      <c r="KAF1" s="150"/>
      <c r="KAG1" s="150"/>
      <c r="KAH1" s="150"/>
      <c r="KAI1" s="150"/>
      <c r="KAJ1" s="150"/>
      <c r="KAK1" s="150"/>
      <c r="KAL1" s="150"/>
      <c r="KAM1" s="150"/>
      <c r="KAN1" s="150"/>
      <c r="KAO1" s="150"/>
      <c r="KAP1" s="150"/>
      <c r="KAQ1" s="150"/>
      <c r="KAR1" s="150"/>
      <c r="KAS1" s="150"/>
      <c r="KAT1" s="150"/>
      <c r="KAU1" s="150"/>
      <c r="KAV1" s="150"/>
      <c r="KAW1" s="150"/>
      <c r="KAX1" s="150"/>
      <c r="KAY1" s="150"/>
      <c r="KAZ1" s="150"/>
      <c r="KBA1" s="150"/>
      <c r="KBB1" s="150"/>
      <c r="KBC1" s="150"/>
      <c r="KBD1" s="150"/>
      <c r="KBE1" s="150"/>
      <c r="KBF1" s="150"/>
      <c r="KBG1" s="150"/>
      <c r="KBH1" s="150"/>
      <c r="KBI1" s="150"/>
      <c r="KBJ1" s="150"/>
      <c r="KBK1" s="150"/>
      <c r="KBL1" s="150"/>
      <c r="KBM1" s="150"/>
      <c r="KBN1" s="150"/>
      <c r="KBO1" s="150"/>
      <c r="KBP1" s="150"/>
      <c r="KBQ1" s="150"/>
      <c r="KBR1" s="150"/>
      <c r="KBS1" s="150"/>
      <c r="KBT1" s="150"/>
      <c r="KBU1" s="150"/>
      <c r="KBV1" s="150"/>
      <c r="KBW1" s="150"/>
      <c r="KBX1" s="150"/>
      <c r="KBY1" s="150"/>
      <c r="KBZ1" s="150"/>
      <c r="KCA1" s="150"/>
      <c r="KCB1" s="150"/>
      <c r="KCC1" s="150"/>
      <c r="KCD1" s="150"/>
      <c r="KCE1" s="150"/>
      <c r="KCF1" s="150"/>
      <c r="KCG1" s="150"/>
      <c r="KCH1" s="150"/>
      <c r="KCI1" s="150"/>
      <c r="KCJ1" s="150"/>
      <c r="KCK1" s="150"/>
      <c r="KCL1" s="150"/>
      <c r="KCM1" s="150"/>
      <c r="KCN1" s="150"/>
      <c r="KCO1" s="150"/>
      <c r="KCP1" s="150"/>
      <c r="KCQ1" s="150"/>
      <c r="KCR1" s="150"/>
      <c r="KCS1" s="150"/>
      <c r="KCT1" s="150"/>
      <c r="KCU1" s="150"/>
      <c r="KCV1" s="150"/>
      <c r="KCW1" s="150"/>
      <c r="KCX1" s="150"/>
      <c r="KCY1" s="150"/>
      <c r="KCZ1" s="150"/>
      <c r="KDA1" s="150"/>
      <c r="KDB1" s="150"/>
      <c r="KDC1" s="150"/>
      <c r="KDD1" s="150"/>
      <c r="KDE1" s="150"/>
      <c r="KDF1" s="150"/>
      <c r="KDG1" s="150"/>
      <c r="KDH1" s="150"/>
      <c r="KDI1" s="150"/>
      <c r="KDJ1" s="150"/>
      <c r="KDK1" s="150"/>
      <c r="KDL1" s="150"/>
      <c r="KDM1" s="150"/>
      <c r="KDN1" s="150"/>
      <c r="KDO1" s="150"/>
      <c r="KDP1" s="150"/>
      <c r="KDQ1" s="150"/>
      <c r="KDR1" s="150"/>
      <c r="KDS1" s="150"/>
      <c r="KDT1" s="150"/>
      <c r="KDU1" s="150"/>
      <c r="KDV1" s="150"/>
      <c r="KDW1" s="150"/>
      <c r="KDX1" s="150"/>
      <c r="KDY1" s="150"/>
      <c r="KDZ1" s="150"/>
      <c r="KEA1" s="150"/>
      <c r="KEB1" s="150"/>
      <c r="KEC1" s="150"/>
      <c r="KED1" s="150"/>
      <c r="KEE1" s="150"/>
      <c r="KEF1" s="150"/>
      <c r="KEG1" s="150"/>
      <c r="KEH1" s="150"/>
      <c r="KEI1" s="150"/>
      <c r="KEJ1" s="150"/>
      <c r="KEK1" s="150"/>
      <c r="KEL1" s="150"/>
      <c r="KEM1" s="150"/>
      <c r="KEN1" s="150"/>
      <c r="KEO1" s="150"/>
      <c r="KEP1" s="150"/>
      <c r="KEQ1" s="150"/>
      <c r="KER1" s="150"/>
      <c r="KES1" s="150"/>
      <c r="KET1" s="150"/>
      <c r="KEU1" s="150"/>
      <c r="KEV1" s="150"/>
      <c r="KEW1" s="150"/>
      <c r="KEX1" s="150"/>
      <c r="KEY1" s="150"/>
      <c r="KEZ1" s="150"/>
      <c r="KFA1" s="150"/>
      <c r="KFB1" s="150"/>
      <c r="KFC1" s="150"/>
      <c r="KFD1" s="150"/>
      <c r="KFE1" s="150"/>
      <c r="KFF1" s="150"/>
      <c r="KFG1" s="150"/>
      <c r="KFH1" s="150"/>
      <c r="KFI1" s="150"/>
      <c r="KFJ1" s="150"/>
      <c r="KFK1" s="150"/>
      <c r="KFL1" s="150"/>
      <c r="KFM1" s="150"/>
      <c r="KFN1" s="150"/>
      <c r="KFO1" s="150"/>
      <c r="KFP1" s="150"/>
      <c r="KFQ1" s="150"/>
      <c r="KFR1" s="150"/>
      <c r="KFS1" s="150"/>
      <c r="KFT1" s="150"/>
      <c r="KFU1" s="150"/>
      <c r="KFV1" s="150"/>
      <c r="KFW1" s="150"/>
      <c r="KFX1" s="150"/>
      <c r="KFY1" s="150"/>
      <c r="KFZ1" s="150"/>
      <c r="KGA1" s="150"/>
      <c r="KGB1" s="150"/>
      <c r="KGC1" s="150"/>
      <c r="KGD1" s="150"/>
      <c r="KGE1" s="150"/>
      <c r="KGF1" s="150"/>
      <c r="KGG1" s="150"/>
      <c r="KGH1" s="150"/>
      <c r="KGI1" s="150"/>
      <c r="KGJ1" s="150"/>
      <c r="KGK1" s="150"/>
      <c r="KGL1" s="150"/>
      <c r="KGM1" s="150"/>
      <c r="KGN1" s="150"/>
      <c r="KGO1" s="150"/>
      <c r="KGP1" s="150"/>
      <c r="KGQ1" s="150"/>
      <c r="KGR1" s="150"/>
      <c r="KGS1" s="150"/>
      <c r="KGT1" s="150"/>
      <c r="KGU1" s="150"/>
      <c r="KGV1" s="150"/>
      <c r="KGW1" s="150"/>
      <c r="KGX1" s="150"/>
      <c r="KGY1" s="150"/>
      <c r="KGZ1" s="150"/>
      <c r="KHA1" s="150"/>
      <c r="KHB1" s="150"/>
      <c r="KHC1" s="150"/>
      <c r="KHD1" s="150"/>
      <c r="KHE1" s="150"/>
      <c r="KHF1" s="150"/>
      <c r="KHG1" s="150"/>
      <c r="KHH1" s="150"/>
      <c r="KHI1" s="150"/>
      <c r="KHJ1" s="150"/>
      <c r="KHK1" s="150"/>
      <c r="KHL1" s="150"/>
      <c r="KHM1" s="150"/>
      <c r="KHN1" s="150"/>
      <c r="KHO1" s="150"/>
      <c r="KHP1" s="150"/>
      <c r="KHQ1" s="150"/>
      <c r="KHR1" s="150"/>
      <c r="KHS1" s="150"/>
      <c r="KHT1" s="150"/>
      <c r="KHU1" s="150"/>
      <c r="KHV1" s="150"/>
      <c r="KHW1" s="150"/>
      <c r="KHX1" s="150"/>
      <c r="KHY1" s="150"/>
      <c r="KHZ1" s="150"/>
      <c r="KIA1" s="150"/>
      <c r="KIB1" s="150"/>
      <c r="KIC1" s="150"/>
      <c r="KID1" s="150"/>
      <c r="KIE1" s="150"/>
      <c r="KIF1" s="150"/>
      <c r="KIG1" s="150"/>
      <c r="KIH1" s="150"/>
      <c r="KII1" s="150"/>
      <c r="KIJ1" s="150"/>
      <c r="KIK1" s="150"/>
      <c r="KIL1" s="150"/>
      <c r="KIM1" s="150"/>
      <c r="KIN1" s="150"/>
      <c r="KIO1" s="150"/>
      <c r="KIP1" s="150"/>
      <c r="KIQ1" s="150"/>
      <c r="KIR1" s="150"/>
      <c r="KIS1" s="150"/>
      <c r="KIT1" s="150"/>
      <c r="KIU1" s="150"/>
      <c r="KIV1" s="150"/>
      <c r="KIW1" s="150"/>
      <c r="KIX1" s="150"/>
      <c r="KIY1" s="150"/>
      <c r="KIZ1" s="150"/>
      <c r="KJA1" s="150"/>
      <c r="KJB1" s="150"/>
      <c r="KJC1" s="150"/>
      <c r="KJD1" s="150"/>
      <c r="KJE1" s="150"/>
      <c r="KJF1" s="150"/>
      <c r="KJG1" s="150"/>
      <c r="KJH1" s="150"/>
      <c r="KJI1" s="150"/>
      <c r="KJJ1" s="150"/>
      <c r="KJK1" s="150"/>
      <c r="KJL1" s="150"/>
      <c r="KJM1" s="150"/>
      <c r="KJN1" s="150"/>
      <c r="KJO1" s="150"/>
      <c r="KJP1" s="150"/>
      <c r="KJQ1" s="150"/>
      <c r="KJR1" s="150"/>
      <c r="KJS1" s="150"/>
      <c r="KJT1" s="150"/>
      <c r="KJU1" s="150"/>
      <c r="KJV1" s="150"/>
      <c r="KJW1" s="150"/>
      <c r="KJX1" s="150"/>
      <c r="KJY1" s="150"/>
      <c r="KJZ1" s="150"/>
      <c r="KKA1" s="150"/>
      <c r="KKB1" s="150"/>
      <c r="KKC1" s="150"/>
      <c r="KKD1" s="150"/>
      <c r="KKE1" s="150"/>
      <c r="KKF1" s="150"/>
      <c r="KKG1" s="150"/>
      <c r="KKH1" s="150"/>
      <c r="KKI1" s="150"/>
      <c r="KKJ1" s="150"/>
      <c r="KKK1" s="150"/>
      <c r="KKL1" s="150"/>
      <c r="KKM1" s="150"/>
      <c r="KKN1" s="150"/>
      <c r="KKO1" s="150"/>
      <c r="KKP1" s="150"/>
      <c r="KKQ1" s="150"/>
      <c r="KKR1" s="150"/>
      <c r="KKS1" s="150"/>
      <c r="KKT1" s="150"/>
      <c r="KKU1" s="150"/>
      <c r="KKV1" s="150"/>
      <c r="KKW1" s="150"/>
      <c r="KKX1" s="150"/>
      <c r="KKY1" s="150"/>
      <c r="KKZ1" s="150"/>
      <c r="KLA1" s="150"/>
      <c r="KLB1" s="150"/>
      <c r="KLC1" s="150"/>
      <c r="KLD1" s="150"/>
      <c r="KLE1" s="150"/>
      <c r="KLF1" s="150"/>
      <c r="KLG1" s="150"/>
      <c r="KLH1" s="150"/>
      <c r="KLI1" s="150"/>
      <c r="KLJ1" s="150"/>
      <c r="KLK1" s="150"/>
      <c r="KLL1" s="150"/>
      <c r="KLM1" s="150"/>
      <c r="KLN1" s="150"/>
      <c r="KLO1" s="150"/>
      <c r="KLP1" s="150"/>
      <c r="KLQ1" s="150"/>
      <c r="KLR1" s="150"/>
      <c r="KLS1" s="150"/>
      <c r="KLT1" s="150"/>
      <c r="KLU1" s="150"/>
      <c r="KLV1" s="150"/>
      <c r="KLW1" s="150"/>
      <c r="KLX1" s="150"/>
      <c r="KLY1" s="150"/>
      <c r="KLZ1" s="150"/>
      <c r="KMA1" s="150"/>
      <c r="KMB1" s="150"/>
      <c r="KMC1" s="150"/>
      <c r="KMD1" s="150"/>
      <c r="KME1" s="150"/>
      <c r="KMF1" s="150"/>
      <c r="KMG1" s="150"/>
      <c r="KMH1" s="150"/>
      <c r="KMI1" s="150"/>
      <c r="KMJ1" s="150"/>
      <c r="KMK1" s="150"/>
      <c r="KML1" s="150"/>
      <c r="KMM1" s="150"/>
      <c r="KMN1" s="150"/>
      <c r="KMO1" s="150"/>
      <c r="KMP1" s="150"/>
      <c r="KMQ1" s="150"/>
      <c r="KMR1" s="150"/>
      <c r="KMS1" s="150"/>
      <c r="KMT1" s="150"/>
      <c r="KMU1" s="150"/>
      <c r="KMV1" s="150"/>
      <c r="KMW1" s="150"/>
      <c r="KMX1" s="150"/>
      <c r="KMY1" s="150"/>
      <c r="KMZ1" s="150"/>
      <c r="KNA1" s="150"/>
      <c r="KNB1" s="150"/>
      <c r="KNC1" s="150"/>
      <c r="KND1" s="150"/>
      <c r="KNE1" s="150"/>
      <c r="KNF1" s="150"/>
      <c r="KNG1" s="150"/>
      <c r="KNH1" s="150"/>
      <c r="KNI1" s="150"/>
      <c r="KNJ1" s="150"/>
      <c r="KNK1" s="150"/>
      <c r="KNL1" s="150"/>
      <c r="KNM1" s="150"/>
      <c r="KNN1" s="150"/>
      <c r="KNO1" s="150"/>
      <c r="KNP1" s="150"/>
      <c r="KNQ1" s="150"/>
      <c r="KNR1" s="150"/>
      <c r="KNS1" s="150"/>
      <c r="KNT1" s="150"/>
      <c r="KNU1" s="150"/>
      <c r="KNV1" s="150"/>
      <c r="KNW1" s="150"/>
      <c r="KNX1" s="150"/>
      <c r="KNY1" s="150"/>
      <c r="KNZ1" s="150"/>
      <c r="KOA1" s="150"/>
      <c r="KOB1" s="150"/>
      <c r="KOC1" s="150"/>
      <c r="KOD1" s="150"/>
      <c r="KOE1" s="150"/>
      <c r="KOF1" s="150"/>
      <c r="KOG1" s="150"/>
      <c r="KOH1" s="150"/>
      <c r="KOI1" s="150"/>
      <c r="KOJ1" s="150"/>
      <c r="KOK1" s="150"/>
      <c r="KOL1" s="150"/>
      <c r="KOM1" s="150"/>
      <c r="KON1" s="150"/>
      <c r="KOO1" s="150"/>
      <c r="KOP1" s="150"/>
      <c r="KOQ1" s="150"/>
      <c r="KOR1" s="150"/>
      <c r="KOS1" s="150"/>
      <c r="KOT1" s="150"/>
      <c r="KOU1" s="150"/>
      <c r="KOV1" s="150"/>
      <c r="KOW1" s="150"/>
      <c r="KOX1" s="150"/>
      <c r="KOY1" s="150"/>
      <c r="KOZ1" s="150"/>
      <c r="KPA1" s="150"/>
      <c r="KPB1" s="150"/>
      <c r="KPC1" s="150"/>
      <c r="KPD1" s="150"/>
      <c r="KPE1" s="150"/>
      <c r="KPF1" s="150"/>
      <c r="KPG1" s="150"/>
      <c r="KPH1" s="150"/>
      <c r="KPI1" s="150"/>
      <c r="KPJ1" s="150"/>
      <c r="KPK1" s="150"/>
      <c r="KPL1" s="150"/>
      <c r="KPM1" s="150"/>
      <c r="KPN1" s="150"/>
      <c r="KPO1" s="150"/>
      <c r="KPP1" s="150"/>
      <c r="KPQ1" s="150"/>
      <c r="KPR1" s="150"/>
      <c r="KPS1" s="150"/>
      <c r="KPT1" s="150"/>
      <c r="KPU1" s="150"/>
      <c r="KPV1" s="150"/>
      <c r="KPW1" s="150"/>
      <c r="KPX1" s="150"/>
      <c r="KPY1" s="150"/>
      <c r="KPZ1" s="150"/>
      <c r="KQA1" s="150"/>
      <c r="KQB1" s="150"/>
      <c r="KQC1" s="150"/>
      <c r="KQD1" s="150"/>
      <c r="KQE1" s="150"/>
      <c r="KQF1" s="150"/>
      <c r="KQG1" s="150"/>
      <c r="KQH1" s="150"/>
      <c r="KQI1" s="150"/>
      <c r="KQJ1" s="150"/>
      <c r="KQK1" s="150"/>
      <c r="KQL1" s="150"/>
      <c r="KQM1" s="150"/>
      <c r="KQN1" s="150"/>
      <c r="KQO1" s="150"/>
      <c r="KQP1" s="150"/>
      <c r="KQQ1" s="150"/>
      <c r="KQR1" s="150"/>
      <c r="KQS1" s="150"/>
      <c r="KQT1" s="150"/>
      <c r="KQU1" s="150"/>
      <c r="KQV1" s="150"/>
      <c r="KQW1" s="150"/>
      <c r="KQX1" s="150"/>
      <c r="KQY1" s="150"/>
      <c r="KQZ1" s="150"/>
      <c r="KRA1" s="150"/>
      <c r="KRB1" s="150"/>
      <c r="KRC1" s="150"/>
      <c r="KRD1" s="150"/>
      <c r="KRE1" s="150"/>
      <c r="KRF1" s="150"/>
      <c r="KRG1" s="150"/>
      <c r="KRH1" s="150"/>
      <c r="KRI1" s="150"/>
      <c r="KRJ1" s="150"/>
      <c r="KRK1" s="150"/>
      <c r="KRL1" s="150"/>
      <c r="KRM1" s="150"/>
      <c r="KRN1" s="150"/>
      <c r="KRO1" s="150"/>
      <c r="KRP1" s="150"/>
      <c r="KRQ1" s="150"/>
      <c r="KRR1" s="150"/>
      <c r="KRS1" s="150"/>
      <c r="KRT1" s="150"/>
      <c r="KRU1" s="150"/>
      <c r="KRV1" s="150"/>
      <c r="KRW1" s="150"/>
      <c r="KRX1" s="150"/>
      <c r="KRY1" s="150"/>
      <c r="KRZ1" s="150"/>
      <c r="KSA1" s="150"/>
      <c r="KSB1" s="150"/>
      <c r="KSC1" s="150"/>
      <c r="KSD1" s="150"/>
      <c r="KSE1" s="150"/>
      <c r="KSF1" s="150"/>
      <c r="KSG1" s="150"/>
      <c r="KSH1" s="150"/>
      <c r="KSI1" s="150"/>
      <c r="KSJ1" s="150"/>
      <c r="KSK1" s="150"/>
      <c r="KSL1" s="150"/>
      <c r="KSM1" s="150"/>
      <c r="KSN1" s="150"/>
      <c r="KSO1" s="150"/>
      <c r="KSP1" s="150"/>
      <c r="KSQ1" s="150"/>
      <c r="KSR1" s="150"/>
      <c r="KSS1" s="150"/>
      <c r="KST1" s="150"/>
      <c r="KSU1" s="150"/>
      <c r="KSV1" s="150"/>
      <c r="KSW1" s="150"/>
      <c r="KSX1" s="150"/>
      <c r="KSY1" s="150"/>
      <c r="KSZ1" s="150"/>
      <c r="KTA1" s="150"/>
      <c r="KTB1" s="150"/>
      <c r="KTC1" s="150"/>
      <c r="KTD1" s="150"/>
      <c r="KTE1" s="150"/>
      <c r="KTF1" s="150"/>
      <c r="KTG1" s="150"/>
      <c r="KTH1" s="150"/>
      <c r="KTI1" s="150"/>
      <c r="KTJ1" s="150"/>
      <c r="KTK1" s="150"/>
      <c r="KTL1" s="150"/>
      <c r="KTM1" s="150"/>
      <c r="KTN1" s="150"/>
      <c r="KTO1" s="150"/>
      <c r="KTP1" s="150"/>
      <c r="KTQ1" s="150"/>
      <c r="KTR1" s="150"/>
      <c r="KTS1" s="150"/>
      <c r="KTT1" s="150"/>
      <c r="KTU1" s="150"/>
      <c r="KTV1" s="150"/>
      <c r="KTW1" s="150"/>
      <c r="KTX1" s="150"/>
      <c r="KTY1" s="150"/>
      <c r="KTZ1" s="150"/>
      <c r="KUA1" s="150"/>
      <c r="KUB1" s="150"/>
      <c r="KUC1" s="150"/>
      <c r="KUD1" s="150"/>
      <c r="KUE1" s="150"/>
      <c r="KUF1" s="150"/>
      <c r="KUG1" s="150"/>
      <c r="KUH1" s="150"/>
      <c r="KUI1" s="150"/>
      <c r="KUJ1" s="150"/>
      <c r="KUK1" s="150"/>
      <c r="KUL1" s="150"/>
      <c r="KUM1" s="150"/>
      <c r="KUN1" s="150"/>
      <c r="KUO1" s="150"/>
      <c r="KUP1" s="150"/>
      <c r="KUQ1" s="150"/>
      <c r="KUR1" s="150"/>
      <c r="KUS1" s="150"/>
      <c r="KUT1" s="150"/>
      <c r="KUU1" s="150"/>
      <c r="KUV1" s="150"/>
      <c r="KUW1" s="150"/>
      <c r="KUX1" s="150"/>
      <c r="KUY1" s="150"/>
      <c r="KUZ1" s="150"/>
      <c r="KVA1" s="150"/>
      <c r="KVB1" s="150"/>
      <c r="KVC1" s="150"/>
      <c r="KVD1" s="150"/>
      <c r="KVE1" s="150"/>
      <c r="KVF1" s="150"/>
      <c r="KVG1" s="150"/>
      <c r="KVH1" s="150"/>
      <c r="KVI1" s="150"/>
      <c r="KVJ1" s="150"/>
      <c r="KVK1" s="150"/>
      <c r="KVL1" s="150"/>
      <c r="KVM1" s="150"/>
      <c r="KVN1" s="150"/>
      <c r="KVO1" s="150"/>
      <c r="KVP1" s="150"/>
      <c r="KVQ1" s="150"/>
      <c r="KVR1" s="150"/>
      <c r="KVS1" s="150"/>
      <c r="KVT1" s="150"/>
      <c r="KVU1" s="150"/>
      <c r="KVV1" s="150"/>
      <c r="KVW1" s="150"/>
      <c r="KVX1" s="150"/>
      <c r="KVY1" s="150"/>
      <c r="KVZ1" s="150"/>
      <c r="KWA1" s="150"/>
      <c r="KWB1" s="150"/>
      <c r="KWC1" s="150"/>
      <c r="KWD1" s="150"/>
      <c r="KWE1" s="150"/>
      <c r="KWF1" s="150"/>
      <c r="KWG1" s="150"/>
      <c r="KWH1" s="150"/>
      <c r="KWI1" s="150"/>
      <c r="KWJ1" s="150"/>
      <c r="KWK1" s="150"/>
      <c r="KWL1" s="150"/>
      <c r="KWM1" s="150"/>
      <c r="KWN1" s="150"/>
      <c r="KWO1" s="150"/>
      <c r="KWP1" s="150"/>
      <c r="KWQ1" s="150"/>
      <c r="KWR1" s="150"/>
      <c r="KWS1" s="150"/>
      <c r="KWT1" s="150"/>
      <c r="KWU1" s="150"/>
      <c r="KWV1" s="150"/>
      <c r="KWW1" s="150"/>
      <c r="KWX1" s="150"/>
      <c r="KWY1" s="150"/>
      <c r="KWZ1" s="150"/>
      <c r="KXA1" s="150"/>
      <c r="KXB1" s="150"/>
      <c r="KXC1" s="150"/>
      <c r="KXD1" s="150"/>
      <c r="KXE1" s="150"/>
      <c r="KXF1" s="150"/>
      <c r="KXG1" s="150"/>
      <c r="KXH1" s="150"/>
      <c r="KXI1" s="150"/>
      <c r="KXJ1" s="150"/>
      <c r="KXK1" s="150"/>
      <c r="KXL1" s="150"/>
      <c r="KXM1" s="150"/>
      <c r="KXN1" s="150"/>
      <c r="KXO1" s="150"/>
      <c r="KXP1" s="150"/>
      <c r="KXQ1" s="150"/>
      <c r="KXR1" s="150"/>
      <c r="KXS1" s="150"/>
      <c r="KXT1" s="150"/>
      <c r="KXU1" s="150"/>
      <c r="KXV1" s="150"/>
      <c r="KXW1" s="150"/>
      <c r="KXX1" s="150"/>
      <c r="KXY1" s="150"/>
      <c r="KXZ1" s="150"/>
      <c r="KYA1" s="150"/>
      <c r="KYB1" s="150"/>
      <c r="KYC1" s="150"/>
      <c r="KYD1" s="150"/>
      <c r="KYE1" s="150"/>
      <c r="KYF1" s="150"/>
      <c r="KYG1" s="150"/>
      <c r="KYH1" s="150"/>
      <c r="KYI1" s="150"/>
      <c r="KYJ1" s="150"/>
      <c r="KYK1" s="150"/>
      <c r="KYL1" s="150"/>
      <c r="KYM1" s="150"/>
      <c r="KYN1" s="150"/>
      <c r="KYO1" s="150"/>
      <c r="KYP1" s="150"/>
      <c r="KYQ1" s="150"/>
      <c r="KYR1" s="150"/>
      <c r="KYS1" s="150"/>
      <c r="KYT1" s="150"/>
      <c r="KYU1" s="150"/>
      <c r="KYV1" s="150"/>
      <c r="KYW1" s="150"/>
      <c r="KYX1" s="150"/>
      <c r="KYY1" s="150"/>
      <c r="KYZ1" s="150"/>
      <c r="KZA1" s="150"/>
      <c r="KZB1" s="150"/>
      <c r="KZC1" s="150"/>
      <c r="KZD1" s="150"/>
      <c r="KZE1" s="150"/>
      <c r="KZF1" s="150"/>
      <c r="KZG1" s="150"/>
      <c r="KZH1" s="150"/>
      <c r="KZI1" s="150"/>
      <c r="KZJ1" s="150"/>
      <c r="KZK1" s="150"/>
      <c r="KZL1" s="150"/>
      <c r="KZM1" s="150"/>
      <c r="KZN1" s="150"/>
      <c r="KZO1" s="150"/>
      <c r="KZP1" s="150"/>
      <c r="KZQ1" s="150"/>
      <c r="KZR1" s="150"/>
      <c r="KZS1" s="150"/>
      <c r="KZT1" s="150"/>
      <c r="KZU1" s="150"/>
      <c r="KZV1" s="150"/>
      <c r="KZW1" s="150"/>
      <c r="KZX1" s="150"/>
      <c r="KZY1" s="150"/>
      <c r="KZZ1" s="150"/>
      <c r="LAA1" s="150"/>
      <c r="LAB1" s="150"/>
      <c r="LAC1" s="150"/>
      <c r="LAD1" s="150"/>
      <c r="LAE1" s="150"/>
      <c r="LAF1" s="150"/>
      <c r="LAG1" s="150"/>
      <c r="LAH1" s="150"/>
      <c r="LAI1" s="150"/>
      <c r="LAJ1" s="150"/>
      <c r="LAK1" s="150"/>
      <c r="LAL1" s="150"/>
      <c r="LAM1" s="150"/>
      <c r="LAN1" s="150"/>
      <c r="LAO1" s="150"/>
      <c r="LAP1" s="150"/>
      <c r="LAQ1" s="150"/>
      <c r="LAR1" s="150"/>
      <c r="LAS1" s="150"/>
      <c r="LAT1" s="150"/>
      <c r="LAU1" s="150"/>
      <c r="LAV1" s="150"/>
      <c r="LAW1" s="150"/>
      <c r="LAX1" s="150"/>
      <c r="LAY1" s="150"/>
      <c r="LAZ1" s="150"/>
      <c r="LBA1" s="150"/>
      <c r="LBB1" s="150"/>
      <c r="LBC1" s="150"/>
      <c r="LBD1" s="150"/>
      <c r="LBE1" s="150"/>
      <c r="LBF1" s="150"/>
      <c r="LBG1" s="150"/>
      <c r="LBH1" s="150"/>
      <c r="LBI1" s="150"/>
      <c r="LBJ1" s="150"/>
      <c r="LBK1" s="150"/>
      <c r="LBL1" s="150"/>
      <c r="LBM1" s="150"/>
      <c r="LBN1" s="150"/>
      <c r="LBO1" s="150"/>
      <c r="LBP1" s="150"/>
      <c r="LBQ1" s="150"/>
      <c r="LBR1" s="150"/>
      <c r="LBS1" s="150"/>
      <c r="LBT1" s="150"/>
      <c r="LBU1" s="150"/>
      <c r="LBV1" s="150"/>
      <c r="LBW1" s="150"/>
      <c r="LBX1" s="150"/>
      <c r="LBY1" s="150"/>
      <c r="LBZ1" s="150"/>
      <c r="LCA1" s="150"/>
      <c r="LCB1" s="150"/>
      <c r="LCC1" s="150"/>
      <c r="LCD1" s="150"/>
      <c r="LCE1" s="150"/>
      <c r="LCF1" s="150"/>
      <c r="LCG1" s="150"/>
      <c r="LCH1" s="150"/>
      <c r="LCI1" s="150"/>
      <c r="LCJ1" s="150"/>
      <c r="LCK1" s="150"/>
      <c r="LCL1" s="150"/>
      <c r="LCM1" s="150"/>
      <c r="LCN1" s="150"/>
      <c r="LCO1" s="150"/>
      <c r="LCP1" s="150"/>
      <c r="LCQ1" s="150"/>
      <c r="LCR1" s="150"/>
      <c r="LCS1" s="150"/>
      <c r="LCT1" s="150"/>
      <c r="LCU1" s="150"/>
      <c r="LCV1" s="150"/>
      <c r="LCW1" s="150"/>
      <c r="LCX1" s="150"/>
      <c r="LCY1" s="150"/>
      <c r="LCZ1" s="150"/>
      <c r="LDA1" s="150"/>
      <c r="LDB1" s="150"/>
      <c r="LDC1" s="150"/>
      <c r="LDD1" s="150"/>
      <c r="LDE1" s="150"/>
      <c r="LDF1" s="150"/>
      <c r="LDG1" s="150"/>
      <c r="LDH1" s="150"/>
      <c r="LDI1" s="150"/>
      <c r="LDJ1" s="150"/>
      <c r="LDK1" s="150"/>
      <c r="LDL1" s="150"/>
      <c r="LDM1" s="150"/>
      <c r="LDN1" s="150"/>
      <c r="LDO1" s="150"/>
      <c r="LDP1" s="150"/>
      <c r="LDQ1" s="150"/>
      <c r="LDR1" s="150"/>
      <c r="LDS1" s="150"/>
      <c r="LDT1" s="150"/>
      <c r="LDU1" s="150"/>
      <c r="LDV1" s="150"/>
      <c r="LDW1" s="150"/>
      <c r="LDX1" s="150"/>
      <c r="LDY1" s="150"/>
      <c r="LDZ1" s="150"/>
      <c r="LEA1" s="150"/>
      <c r="LEB1" s="150"/>
      <c r="LEC1" s="150"/>
      <c r="LED1" s="150"/>
      <c r="LEE1" s="150"/>
      <c r="LEF1" s="150"/>
      <c r="LEG1" s="150"/>
      <c r="LEH1" s="150"/>
      <c r="LEI1" s="150"/>
      <c r="LEJ1" s="150"/>
      <c r="LEK1" s="150"/>
      <c r="LEL1" s="150"/>
      <c r="LEM1" s="150"/>
      <c r="LEN1" s="150"/>
      <c r="LEO1" s="150"/>
      <c r="LEP1" s="150"/>
      <c r="LEQ1" s="150"/>
      <c r="LER1" s="150"/>
      <c r="LES1" s="150"/>
      <c r="LET1" s="150"/>
      <c r="LEU1" s="150"/>
      <c r="LEV1" s="150"/>
      <c r="LEW1" s="150"/>
      <c r="LEX1" s="150"/>
      <c r="LEY1" s="150"/>
      <c r="LEZ1" s="150"/>
      <c r="LFA1" s="150"/>
      <c r="LFB1" s="150"/>
      <c r="LFC1" s="150"/>
      <c r="LFD1" s="150"/>
      <c r="LFE1" s="150"/>
      <c r="LFF1" s="150"/>
      <c r="LFG1" s="150"/>
      <c r="LFH1" s="150"/>
      <c r="LFI1" s="150"/>
      <c r="LFJ1" s="150"/>
      <c r="LFK1" s="150"/>
      <c r="LFL1" s="150"/>
      <c r="LFM1" s="150"/>
      <c r="LFN1" s="150"/>
      <c r="LFO1" s="150"/>
      <c r="LFP1" s="150"/>
      <c r="LFQ1" s="150"/>
      <c r="LFR1" s="150"/>
      <c r="LFS1" s="150"/>
      <c r="LFT1" s="150"/>
      <c r="LFU1" s="150"/>
      <c r="LFV1" s="150"/>
      <c r="LFW1" s="150"/>
      <c r="LFX1" s="150"/>
      <c r="LFY1" s="150"/>
      <c r="LFZ1" s="150"/>
      <c r="LGA1" s="150"/>
      <c r="LGB1" s="150"/>
      <c r="LGC1" s="150"/>
      <c r="LGD1" s="150"/>
      <c r="LGE1" s="150"/>
      <c r="LGF1" s="150"/>
      <c r="LGG1" s="150"/>
      <c r="LGH1" s="150"/>
      <c r="LGI1" s="150"/>
      <c r="LGJ1" s="150"/>
      <c r="LGK1" s="150"/>
      <c r="LGL1" s="150"/>
      <c r="LGM1" s="150"/>
      <c r="LGN1" s="150"/>
      <c r="LGO1" s="150"/>
      <c r="LGP1" s="150"/>
      <c r="LGQ1" s="150"/>
      <c r="LGR1" s="150"/>
      <c r="LGS1" s="150"/>
      <c r="LGT1" s="150"/>
      <c r="LGU1" s="150"/>
      <c r="LGV1" s="150"/>
      <c r="LGW1" s="150"/>
      <c r="LGX1" s="150"/>
      <c r="LGY1" s="150"/>
      <c r="LGZ1" s="150"/>
      <c r="LHA1" s="150"/>
      <c r="LHB1" s="150"/>
      <c r="LHC1" s="150"/>
      <c r="LHD1" s="150"/>
      <c r="LHE1" s="150"/>
      <c r="LHF1" s="150"/>
      <c r="LHG1" s="150"/>
      <c r="LHH1" s="150"/>
      <c r="LHI1" s="150"/>
      <c r="LHJ1" s="150"/>
      <c r="LHK1" s="150"/>
      <c r="LHL1" s="150"/>
      <c r="LHM1" s="150"/>
      <c r="LHN1" s="150"/>
      <c r="LHO1" s="150"/>
      <c r="LHP1" s="150"/>
      <c r="LHQ1" s="150"/>
      <c r="LHR1" s="150"/>
      <c r="LHS1" s="150"/>
      <c r="LHT1" s="150"/>
      <c r="LHU1" s="150"/>
      <c r="LHV1" s="150"/>
      <c r="LHW1" s="150"/>
      <c r="LHX1" s="150"/>
      <c r="LHY1" s="150"/>
      <c r="LHZ1" s="150"/>
      <c r="LIA1" s="150"/>
      <c r="LIB1" s="150"/>
      <c r="LIC1" s="150"/>
      <c r="LID1" s="150"/>
      <c r="LIE1" s="150"/>
      <c r="LIF1" s="150"/>
      <c r="LIG1" s="150"/>
      <c r="LIH1" s="150"/>
      <c r="LII1" s="150"/>
      <c r="LIJ1" s="150"/>
      <c r="LIK1" s="150"/>
      <c r="LIL1" s="150"/>
      <c r="LIM1" s="150"/>
      <c r="LIN1" s="150"/>
      <c r="LIO1" s="150"/>
      <c r="LIP1" s="150"/>
      <c r="LIQ1" s="150"/>
      <c r="LIR1" s="150"/>
      <c r="LIS1" s="150"/>
      <c r="LIT1" s="150"/>
      <c r="LIU1" s="150"/>
      <c r="LIV1" s="150"/>
      <c r="LIW1" s="150"/>
      <c r="LIX1" s="150"/>
      <c r="LIY1" s="150"/>
      <c r="LIZ1" s="150"/>
      <c r="LJA1" s="150"/>
      <c r="LJB1" s="150"/>
      <c r="LJC1" s="150"/>
      <c r="LJD1" s="150"/>
      <c r="LJE1" s="150"/>
      <c r="LJF1" s="150"/>
      <c r="LJG1" s="150"/>
      <c r="LJH1" s="150"/>
      <c r="LJI1" s="150"/>
      <c r="LJJ1" s="150"/>
      <c r="LJK1" s="150"/>
      <c r="LJL1" s="150"/>
      <c r="LJM1" s="150"/>
      <c r="LJN1" s="150"/>
      <c r="LJO1" s="150"/>
      <c r="LJP1" s="150"/>
      <c r="LJQ1" s="150"/>
      <c r="LJR1" s="150"/>
      <c r="LJS1" s="150"/>
      <c r="LJT1" s="150"/>
      <c r="LJU1" s="150"/>
      <c r="LJV1" s="150"/>
      <c r="LJW1" s="150"/>
      <c r="LJX1" s="150"/>
      <c r="LJY1" s="150"/>
      <c r="LJZ1" s="150"/>
      <c r="LKA1" s="150"/>
      <c r="LKB1" s="150"/>
      <c r="LKC1" s="150"/>
      <c r="LKD1" s="150"/>
      <c r="LKE1" s="150"/>
      <c r="LKF1" s="150"/>
      <c r="LKG1" s="150"/>
      <c r="LKH1" s="150"/>
      <c r="LKI1" s="150"/>
      <c r="LKJ1" s="150"/>
      <c r="LKK1" s="150"/>
      <c r="LKL1" s="150"/>
      <c r="LKM1" s="150"/>
      <c r="LKN1" s="150"/>
      <c r="LKO1" s="150"/>
      <c r="LKP1" s="150"/>
      <c r="LKQ1" s="150"/>
      <c r="LKR1" s="150"/>
      <c r="LKS1" s="150"/>
      <c r="LKT1" s="150"/>
      <c r="LKU1" s="150"/>
      <c r="LKV1" s="150"/>
      <c r="LKW1" s="150"/>
      <c r="LKX1" s="150"/>
      <c r="LKY1" s="150"/>
      <c r="LKZ1" s="150"/>
      <c r="LLA1" s="150"/>
      <c r="LLB1" s="150"/>
      <c r="LLC1" s="150"/>
      <c r="LLD1" s="150"/>
      <c r="LLE1" s="150"/>
      <c r="LLF1" s="150"/>
      <c r="LLG1" s="150"/>
      <c r="LLH1" s="150"/>
      <c r="LLI1" s="150"/>
      <c r="LLJ1" s="150"/>
      <c r="LLK1" s="150"/>
      <c r="LLL1" s="150"/>
      <c r="LLM1" s="150"/>
      <c r="LLN1" s="150"/>
      <c r="LLO1" s="150"/>
      <c r="LLP1" s="150"/>
      <c r="LLQ1" s="150"/>
      <c r="LLR1" s="150"/>
      <c r="LLS1" s="150"/>
      <c r="LLT1" s="150"/>
      <c r="LLU1" s="150"/>
      <c r="LLV1" s="150"/>
      <c r="LLW1" s="150"/>
      <c r="LLX1" s="150"/>
      <c r="LLY1" s="150"/>
      <c r="LLZ1" s="150"/>
      <c r="LMA1" s="150"/>
      <c r="LMB1" s="150"/>
      <c r="LMC1" s="150"/>
      <c r="LMD1" s="150"/>
      <c r="LME1" s="150"/>
      <c r="LMF1" s="150"/>
      <c r="LMG1" s="150"/>
      <c r="LMH1" s="150"/>
      <c r="LMI1" s="150"/>
      <c r="LMJ1" s="150"/>
      <c r="LMK1" s="150"/>
      <c r="LML1" s="150"/>
      <c r="LMM1" s="150"/>
      <c r="LMN1" s="150"/>
      <c r="LMO1" s="150"/>
      <c r="LMP1" s="150"/>
      <c r="LMQ1" s="150"/>
      <c r="LMR1" s="150"/>
      <c r="LMS1" s="150"/>
      <c r="LMT1" s="150"/>
      <c r="LMU1" s="150"/>
      <c r="LMV1" s="150"/>
      <c r="LMW1" s="150"/>
      <c r="LMX1" s="150"/>
      <c r="LMY1" s="150"/>
      <c r="LMZ1" s="150"/>
      <c r="LNA1" s="150"/>
      <c r="LNB1" s="150"/>
      <c r="LNC1" s="150"/>
      <c r="LND1" s="150"/>
      <c r="LNE1" s="150"/>
      <c r="LNF1" s="150"/>
      <c r="LNG1" s="150"/>
      <c r="LNH1" s="150"/>
      <c r="LNI1" s="150"/>
      <c r="LNJ1" s="150"/>
      <c r="LNK1" s="150"/>
      <c r="LNL1" s="150"/>
      <c r="LNM1" s="150"/>
      <c r="LNN1" s="150"/>
      <c r="LNO1" s="150"/>
      <c r="LNP1" s="150"/>
      <c r="LNQ1" s="150"/>
      <c r="LNR1" s="150"/>
      <c r="LNS1" s="150"/>
      <c r="LNT1" s="150"/>
      <c r="LNU1" s="150"/>
      <c r="LNV1" s="150"/>
      <c r="LNW1" s="150"/>
      <c r="LNX1" s="150"/>
      <c r="LNY1" s="150"/>
      <c r="LNZ1" s="150"/>
      <c r="LOA1" s="150"/>
      <c r="LOB1" s="150"/>
      <c r="LOC1" s="150"/>
      <c r="LOD1" s="150"/>
      <c r="LOE1" s="150"/>
      <c r="LOF1" s="150"/>
      <c r="LOG1" s="150"/>
      <c r="LOH1" s="150"/>
      <c r="LOI1" s="150"/>
      <c r="LOJ1" s="150"/>
      <c r="LOK1" s="150"/>
      <c r="LOL1" s="150"/>
      <c r="LOM1" s="150"/>
      <c r="LON1" s="150"/>
      <c r="LOO1" s="150"/>
      <c r="LOP1" s="150"/>
      <c r="LOQ1" s="150"/>
      <c r="LOR1" s="150"/>
      <c r="LOS1" s="150"/>
      <c r="LOT1" s="150"/>
      <c r="LOU1" s="150"/>
      <c r="LOV1" s="150"/>
      <c r="LOW1" s="150"/>
      <c r="LOX1" s="150"/>
      <c r="LOY1" s="150"/>
      <c r="LOZ1" s="150"/>
      <c r="LPA1" s="150"/>
      <c r="LPB1" s="150"/>
      <c r="LPC1" s="150"/>
      <c r="LPD1" s="150"/>
      <c r="LPE1" s="150"/>
      <c r="LPF1" s="150"/>
      <c r="LPG1" s="150"/>
      <c r="LPH1" s="150"/>
      <c r="LPI1" s="150"/>
      <c r="LPJ1" s="150"/>
      <c r="LPK1" s="150"/>
      <c r="LPL1" s="150"/>
      <c r="LPM1" s="150"/>
      <c r="LPN1" s="150"/>
      <c r="LPO1" s="150"/>
      <c r="LPP1" s="150"/>
      <c r="LPQ1" s="150"/>
      <c r="LPR1" s="150"/>
      <c r="LPS1" s="150"/>
      <c r="LPT1" s="150"/>
      <c r="LPU1" s="150"/>
      <c r="LPV1" s="150"/>
      <c r="LPW1" s="150"/>
      <c r="LPX1" s="150"/>
      <c r="LPY1" s="150"/>
      <c r="LPZ1" s="150"/>
      <c r="LQA1" s="150"/>
      <c r="LQB1" s="150"/>
      <c r="LQC1" s="150"/>
      <c r="LQD1" s="150"/>
      <c r="LQE1" s="150"/>
      <c r="LQF1" s="150"/>
      <c r="LQG1" s="150"/>
      <c r="LQH1" s="150"/>
      <c r="LQI1" s="150"/>
      <c r="LQJ1" s="150"/>
      <c r="LQK1" s="150"/>
      <c r="LQL1" s="150"/>
      <c r="LQM1" s="150"/>
      <c r="LQN1" s="150"/>
      <c r="LQO1" s="150"/>
      <c r="LQP1" s="150"/>
      <c r="LQQ1" s="150"/>
      <c r="LQR1" s="150"/>
      <c r="LQS1" s="150"/>
      <c r="LQT1" s="150"/>
      <c r="LQU1" s="150"/>
      <c r="LQV1" s="150"/>
      <c r="LQW1" s="150"/>
      <c r="LQX1" s="150"/>
      <c r="LQY1" s="150"/>
      <c r="LQZ1" s="150"/>
      <c r="LRA1" s="150"/>
      <c r="LRB1" s="150"/>
      <c r="LRC1" s="150"/>
      <c r="LRD1" s="150"/>
      <c r="LRE1" s="150"/>
      <c r="LRF1" s="150"/>
      <c r="LRG1" s="150"/>
      <c r="LRH1" s="150"/>
      <c r="LRI1" s="150"/>
      <c r="LRJ1" s="150"/>
      <c r="LRK1" s="150"/>
      <c r="LRL1" s="150"/>
      <c r="LRM1" s="150"/>
      <c r="LRN1" s="150"/>
      <c r="LRO1" s="150"/>
      <c r="LRP1" s="150"/>
      <c r="LRQ1" s="150"/>
      <c r="LRR1" s="150"/>
      <c r="LRS1" s="150"/>
      <c r="LRT1" s="150"/>
      <c r="LRU1" s="150"/>
      <c r="LRV1" s="150"/>
      <c r="LRW1" s="150"/>
      <c r="LRX1" s="150"/>
      <c r="LRY1" s="150"/>
      <c r="LRZ1" s="150"/>
      <c r="LSA1" s="150"/>
      <c r="LSB1" s="150"/>
      <c r="LSC1" s="150"/>
      <c r="LSD1" s="150"/>
      <c r="LSE1" s="150"/>
      <c r="LSF1" s="150"/>
      <c r="LSG1" s="150"/>
      <c r="LSH1" s="150"/>
      <c r="LSI1" s="150"/>
      <c r="LSJ1" s="150"/>
      <c r="LSK1" s="150"/>
      <c r="LSL1" s="150"/>
      <c r="LSM1" s="150"/>
      <c r="LSN1" s="150"/>
      <c r="LSO1" s="150"/>
      <c r="LSP1" s="150"/>
      <c r="LSQ1" s="150"/>
      <c r="LSR1" s="150"/>
      <c r="LSS1" s="150"/>
      <c r="LST1" s="150"/>
      <c r="LSU1" s="150"/>
      <c r="LSV1" s="150"/>
      <c r="LSW1" s="150"/>
      <c r="LSX1" s="150"/>
      <c r="LSY1" s="150"/>
      <c r="LSZ1" s="150"/>
      <c r="LTA1" s="150"/>
      <c r="LTB1" s="150"/>
      <c r="LTC1" s="150"/>
      <c r="LTD1" s="150"/>
      <c r="LTE1" s="150"/>
      <c r="LTF1" s="150"/>
      <c r="LTG1" s="150"/>
      <c r="LTH1" s="150"/>
      <c r="LTI1" s="150"/>
      <c r="LTJ1" s="150"/>
      <c r="LTK1" s="150"/>
      <c r="LTL1" s="150"/>
      <c r="LTM1" s="150"/>
      <c r="LTN1" s="150"/>
      <c r="LTO1" s="150"/>
      <c r="LTP1" s="150"/>
      <c r="LTQ1" s="150"/>
      <c r="LTR1" s="150"/>
      <c r="LTS1" s="150"/>
      <c r="LTT1" s="150"/>
      <c r="LTU1" s="150"/>
      <c r="LTV1" s="150"/>
      <c r="LTW1" s="150"/>
      <c r="LTX1" s="150"/>
      <c r="LTY1" s="150"/>
      <c r="LTZ1" s="150"/>
      <c r="LUA1" s="150"/>
      <c r="LUB1" s="150"/>
      <c r="LUC1" s="150"/>
      <c r="LUD1" s="150"/>
      <c r="LUE1" s="150"/>
      <c r="LUF1" s="150"/>
      <c r="LUG1" s="150"/>
      <c r="LUH1" s="150"/>
      <c r="LUI1" s="150"/>
      <c r="LUJ1" s="150"/>
      <c r="LUK1" s="150"/>
      <c r="LUL1" s="150"/>
      <c r="LUM1" s="150"/>
      <c r="LUN1" s="150"/>
      <c r="LUO1" s="150"/>
      <c r="LUP1" s="150"/>
      <c r="LUQ1" s="150"/>
      <c r="LUR1" s="150"/>
      <c r="LUS1" s="150"/>
      <c r="LUT1" s="150"/>
      <c r="LUU1" s="150"/>
      <c r="LUV1" s="150"/>
      <c r="LUW1" s="150"/>
      <c r="LUX1" s="150"/>
      <c r="LUY1" s="150"/>
      <c r="LUZ1" s="150"/>
      <c r="LVA1" s="150"/>
      <c r="LVB1" s="150"/>
      <c r="LVC1" s="150"/>
      <c r="LVD1" s="150"/>
      <c r="LVE1" s="150"/>
      <c r="LVF1" s="150"/>
      <c r="LVG1" s="150"/>
      <c r="LVH1" s="150"/>
      <c r="LVI1" s="150"/>
      <c r="LVJ1" s="150"/>
      <c r="LVK1" s="150"/>
      <c r="LVL1" s="150"/>
      <c r="LVM1" s="150"/>
      <c r="LVN1" s="150"/>
      <c r="LVO1" s="150"/>
      <c r="LVP1" s="150"/>
      <c r="LVQ1" s="150"/>
      <c r="LVR1" s="150"/>
      <c r="LVS1" s="150"/>
      <c r="LVT1" s="150"/>
      <c r="LVU1" s="150"/>
      <c r="LVV1" s="150"/>
      <c r="LVW1" s="150"/>
      <c r="LVX1" s="150"/>
      <c r="LVY1" s="150"/>
      <c r="LVZ1" s="150"/>
      <c r="LWA1" s="150"/>
      <c r="LWB1" s="150"/>
      <c r="LWC1" s="150"/>
      <c r="LWD1" s="150"/>
      <c r="LWE1" s="150"/>
      <c r="LWF1" s="150"/>
      <c r="LWG1" s="150"/>
      <c r="LWH1" s="150"/>
      <c r="LWI1" s="150"/>
      <c r="LWJ1" s="150"/>
      <c r="LWK1" s="150"/>
      <c r="LWL1" s="150"/>
      <c r="LWM1" s="150"/>
      <c r="LWN1" s="150"/>
      <c r="LWO1" s="150"/>
      <c r="LWP1" s="150"/>
      <c r="LWQ1" s="150"/>
      <c r="LWR1" s="150"/>
      <c r="LWS1" s="150"/>
      <c r="LWT1" s="150"/>
      <c r="LWU1" s="150"/>
      <c r="LWV1" s="150"/>
      <c r="LWW1" s="150"/>
      <c r="LWX1" s="150"/>
      <c r="LWY1" s="150"/>
      <c r="LWZ1" s="150"/>
      <c r="LXA1" s="150"/>
      <c r="LXB1" s="150"/>
      <c r="LXC1" s="150"/>
      <c r="LXD1" s="150"/>
      <c r="LXE1" s="150"/>
      <c r="LXF1" s="150"/>
      <c r="LXG1" s="150"/>
      <c r="LXH1" s="150"/>
      <c r="LXI1" s="150"/>
      <c r="LXJ1" s="150"/>
      <c r="LXK1" s="150"/>
      <c r="LXL1" s="150"/>
      <c r="LXM1" s="150"/>
      <c r="LXN1" s="150"/>
      <c r="LXO1" s="150"/>
      <c r="LXP1" s="150"/>
      <c r="LXQ1" s="150"/>
      <c r="LXR1" s="150"/>
      <c r="LXS1" s="150"/>
      <c r="LXT1" s="150"/>
      <c r="LXU1" s="150"/>
      <c r="LXV1" s="150"/>
      <c r="LXW1" s="150"/>
      <c r="LXX1" s="150"/>
      <c r="LXY1" s="150"/>
      <c r="LXZ1" s="150"/>
      <c r="LYA1" s="150"/>
      <c r="LYB1" s="150"/>
      <c r="LYC1" s="150"/>
      <c r="LYD1" s="150"/>
      <c r="LYE1" s="150"/>
      <c r="LYF1" s="150"/>
      <c r="LYG1" s="150"/>
      <c r="LYH1" s="150"/>
      <c r="LYI1" s="150"/>
      <c r="LYJ1" s="150"/>
      <c r="LYK1" s="150"/>
      <c r="LYL1" s="150"/>
      <c r="LYM1" s="150"/>
      <c r="LYN1" s="150"/>
      <c r="LYO1" s="150"/>
      <c r="LYP1" s="150"/>
      <c r="LYQ1" s="150"/>
      <c r="LYR1" s="150"/>
      <c r="LYS1" s="150"/>
      <c r="LYT1" s="150"/>
      <c r="LYU1" s="150"/>
      <c r="LYV1" s="150"/>
      <c r="LYW1" s="150"/>
      <c r="LYX1" s="150"/>
      <c r="LYY1" s="150"/>
      <c r="LYZ1" s="150"/>
      <c r="LZA1" s="150"/>
      <c r="LZB1" s="150"/>
      <c r="LZC1" s="150"/>
      <c r="LZD1" s="150"/>
      <c r="LZE1" s="150"/>
      <c r="LZF1" s="150"/>
      <c r="LZG1" s="150"/>
      <c r="LZH1" s="150"/>
      <c r="LZI1" s="150"/>
      <c r="LZJ1" s="150"/>
      <c r="LZK1" s="150"/>
      <c r="LZL1" s="150"/>
      <c r="LZM1" s="150"/>
      <c r="LZN1" s="150"/>
      <c r="LZO1" s="150"/>
      <c r="LZP1" s="150"/>
      <c r="LZQ1" s="150"/>
      <c r="LZR1" s="150"/>
      <c r="LZS1" s="150"/>
      <c r="LZT1" s="150"/>
      <c r="LZU1" s="150"/>
      <c r="LZV1" s="150"/>
      <c r="LZW1" s="150"/>
      <c r="LZX1" s="150"/>
      <c r="LZY1" s="150"/>
      <c r="LZZ1" s="150"/>
      <c r="MAA1" s="150"/>
      <c r="MAB1" s="150"/>
      <c r="MAC1" s="150"/>
      <c r="MAD1" s="150"/>
      <c r="MAE1" s="150"/>
      <c r="MAF1" s="150"/>
      <c r="MAG1" s="150"/>
      <c r="MAH1" s="150"/>
      <c r="MAI1" s="150"/>
      <c r="MAJ1" s="150"/>
      <c r="MAK1" s="150"/>
      <c r="MAL1" s="150"/>
      <c r="MAM1" s="150"/>
      <c r="MAN1" s="150"/>
      <c r="MAO1" s="150"/>
      <c r="MAP1" s="150"/>
      <c r="MAQ1" s="150"/>
      <c r="MAR1" s="150"/>
      <c r="MAS1" s="150"/>
      <c r="MAT1" s="150"/>
      <c r="MAU1" s="150"/>
      <c r="MAV1" s="150"/>
      <c r="MAW1" s="150"/>
      <c r="MAX1" s="150"/>
      <c r="MAY1" s="150"/>
      <c r="MAZ1" s="150"/>
      <c r="MBA1" s="150"/>
      <c r="MBB1" s="150"/>
      <c r="MBC1" s="150"/>
      <c r="MBD1" s="150"/>
      <c r="MBE1" s="150"/>
      <c r="MBF1" s="150"/>
      <c r="MBG1" s="150"/>
      <c r="MBH1" s="150"/>
      <c r="MBI1" s="150"/>
      <c r="MBJ1" s="150"/>
      <c r="MBK1" s="150"/>
      <c r="MBL1" s="150"/>
      <c r="MBM1" s="150"/>
      <c r="MBN1" s="150"/>
      <c r="MBO1" s="150"/>
      <c r="MBP1" s="150"/>
      <c r="MBQ1" s="150"/>
      <c r="MBR1" s="150"/>
      <c r="MBS1" s="150"/>
      <c r="MBT1" s="150"/>
      <c r="MBU1" s="150"/>
      <c r="MBV1" s="150"/>
      <c r="MBW1" s="150"/>
      <c r="MBX1" s="150"/>
      <c r="MBY1" s="150"/>
      <c r="MBZ1" s="150"/>
      <c r="MCA1" s="150"/>
      <c r="MCB1" s="150"/>
      <c r="MCC1" s="150"/>
      <c r="MCD1" s="150"/>
      <c r="MCE1" s="150"/>
      <c r="MCF1" s="150"/>
      <c r="MCG1" s="150"/>
      <c r="MCH1" s="150"/>
      <c r="MCI1" s="150"/>
      <c r="MCJ1" s="150"/>
      <c r="MCK1" s="150"/>
      <c r="MCL1" s="150"/>
      <c r="MCM1" s="150"/>
      <c r="MCN1" s="150"/>
      <c r="MCO1" s="150"/>
      <c r="MCP1" s="150"/>
      <c r="MCQ1" s="150"/>
      <c r="MCR1" s="150"/>
      <c r="MCS1" s="150"/>
      <c r="MCT1" s="150"/>
      <c r="MCU1" s="150"/>
      <c r="MCV1" s="150"/>
      <c r="MCW1" s="150"/>
      <c r="MCX1" s="150"/>
      <c r="MCY1" s="150"/>
      <c r="MCZ1" s="150"/>
      <c r="MDA1" s="150"/>
      <c r="MDB1" s="150"/>
      <c r="MDC1" s="150"/>
      <c r="MDD1" s="150"/>
      <c r="MDE1" s="150"/>
      <c r="MDF1" s="150"/>
      <c r="MDG1" s="150"/>
      <c r="MDH1" s="150"/>
      <c r="MDI1" s="150"/>
      <c r="MDJ1" s="150"/>
      <c r="MDK1" s="150"/>
      <c r="MDL1" s="150"/>
      <c r="MDM1" s="150"/>
      <c r="MDN1" s="150"/>
      <c r="MDO1" s="150"/>
      <c r="MDP1" s="150"/>
      <c r="MDQ1" s="150"/>
      <c r="MDR1" s="150"/>
      <c r="MDS1" s="150"/>
      <c r="MDT1" s="150"/>
      <c r="MDU1" s="150"/>
      <c r="MDV1" s="150"/>
      <c r="MDW1" s="150"/>
      <c r="MDX1" s="150"/>
      <c r="MDY1" s="150"/>
      <c r="MDZ1" s="150"/>
      <c r="MEA1" s="150"/>
      <c r="MEB1" s="150"/>
      <c r="MEC1" s="150"/>
      <c r="MED1" s="150"/>
      <c r="MEE1" s="150"/>
      <c r="MEF1" s="150"/>
      <c r="MEG1" s="150"/>
      <c r="MEH1" s="150"/>
      <c r="MEI1" s="150"/>
      <c r="MEJ1" s="150"/>
      <c r="MEK1" s="150"/>
      <c r="MEL1" s="150"/>
      <c r="MEM1" s="150"/>
      <c r="MEN1" s="150"/>
      <c r="MEO1" s="150"/>
      <c r="MEP1" s="150"/>
      <c r="MEQ1" s="150"/>
      <c r="MER1" s="150"/>
      <c r="MES1" s="150"/>
      <c r="MET1" s="150"/>
      <c r="MEU1" s="150"/>
      <c r="MEV1" s="150"/>
      <c r="MEW1" s="150"/>
      <c r="MEX1" s="150"/>
      <c r="MEY1" s="150"/>
      <c r="MEZ1" s="150"/>
      <c r="MFA1" s="150"/>
      <c r="MFB1" s="150"/>
      <c r="MFC1" s="150"/>
      <c r="MFD1" s="150"/>
      <c r="MFE1" s="150"/>
      <c r="MFF1" s="150"/>
      <c r="MFG1" s="150"/>
      <c r="MFH1" s="150"/>
      <c r="MFI1" s="150"/>
      <c r="MFJ1" s="150"/>
      <c r="MFK1" s="150"/>
      <c r="MFL1" s="150"/>
      <c r="MFM1" s="150"/>
      <c r="MFN1" s="150"/>
      <c r="MFO1" s="150"/>
      <c r="MFP1" s="150"/>
      <c r="MFQ1" s="150"/>
      <c r="MFR1" s="150"/>
      <c r="MFS1" s="150"/>
      <c r="MFT1" s="150"/>
      <c r="MFU1" s="150"/>
      <c r="MFV1" s="150"/>
      <c r="MFW1" s="150"/>
      <c r="MFX1" s="150"/>
      <c r="MFY1" s="150"/>
      <c r="MFZ1" s="150"/>
      <c r="MGA1" s="150"/>
      <c r="MGB1" s="150"/>
      <c r="MGC1" s="150"/>
      <c r="MGD1" s="150"/>
      <c r="MGE1" s="150"/>
      <c r="MGF1" s="150"/>
      <c r="MGG1" s="150"/>
      <c r="MGH1" s="150"/>
      <c r="MGI1" s="150"/>
      <c r="MGJ1" s="150"/>
      <c r="MGK1" s="150"/>
      <c r="MGL1" s="150"/>
      <c r="MGM1" s="150"/>
      <c r="MGN1" s="150"/>
      <c r="MGO1" s="150"/>
      <c r="MGP1" s="150"/>
      <c r="MGQ1" s="150"/>
      <c r="MGR1" s="150"/>
      <c r="MGS1" s="150"/>
      <c r="MGT1" s="150"/>
      <c r="MGU1" s="150"/>
      <c r="MGV1" s="150"/>
      <c r="MGW1" s="150"/>
      <c r="MGX1" s="150"/>
      <c r="MGY1" s="150"/>
      <c r="MGZ1" s="150"/>
      <c r="MHA1" s="150"/>
      <c r="MHB1" s="150"/>
      <c r="MHC1" s="150"/>
      <c r="MHD1" s="150"/>
      <c r="MHE1" s="150"/>
      <c r="MHF1" s="150"/>
      <c r="MHG1" s="150"/>
      <c r="MHH1" s="150"/>
      <c r="MHI1" s="150"/>
      <c r="MHJ1" s="150"/>
      <c r="MHK1" s="150"/>
      <c r="MHL1" s="150"/>
      <c r="MHM1" s="150"/>
      <c r="MHN1" s="150"/>
      <c r="MHO1" s="150"/>
      <c r="MHP1" s="150"/>
      <c r="MHQ1" s="150"/>
      <c r="MHR1" s="150"/>
      <c r="MHS1" s="150"/>
      <c r="MHT1" s="150"/>
      <c r="MHU1" s="150"/>
      <c r="MHV1" s="150"/>
      <c r="MHW1" s="150"/>
      <c r="MHX1" s="150"/>
      <c r="MHY1" s="150"/>
      <c r="MHZ1" s="150"/>
      <c r="MIA1" s="150"/>
      <c r="MIB1" s="150"/>
      <c r="MIC1" s="150"/>
      <c r="MID1" s="150"/>
      <c r="MIE1" s="150"/>
      <c r="MIF1" s="150"/>
      <c r="MIG1" s="150"/>
      <c r="MIH1" s="150"/>
      <c r="MII1" s="150"/>
      <c r="MIJ1" s="150"/>
      <c r="MIK1" s="150"/>
      <c r="MIL1" s="150"/>
      <c r="MIM1" s="150"/>
      <c r="MIN1" s="150"/>
      <c r="MIO1" s="150"/>
      <c r="MIP1" s="150"/>
      <c r="MIQ1" s="150"/>
      <c r="MIR1" s="150"/>
      <c r="MIS1" s="150"/>
      <c r="MIT1" s="150"/>
      <c r="MIU1" s="150"/>
      <c r="MIV1" s="150"/>
      <c r="MIW1" s="150"/>
      <c r="MIX1" s="150"/>
      <c r="MIY1" s="150"/>
      <c r="MIZ1" s="150"/>
      <c r="MJA1" s="150"/>
      <c r="MJB1" s="150"/>
      <c r="MJC1" s="150"/>
      <c r="MJD1" s="150"/>
      <c r="MJE1" s="150"/>
      <c r="MJF1" s="150"/>
      <c r="MJG1" s="150"/>
      <c r="MJH1" s="150"/>
      <c r="MJI1" s="150"/>
      <c r="MJJ1" s="150"/>
      <c r="MJK1" s="150"/>
      <c r="MJL1" s="150"/>
      <c r="MJM1" s="150"/>
      <c r="MJN1" s="150"/>
      <c r="MJO1" s="150"/>
      <c r="MJP1" s="150"/>
      <c r="MJQ1" s="150"/>
      <c r="MJR1" s="150"/>
      <c r="MJS1" s="150"/>
      <c r="MJT1" s="150"/>
      <c r="MJU1" s="150"/>
      <c r="MJV1" s="150"/>
      <c r="MJW1" s="150"/>
      <c r="MJX1" s="150"/>
      <c r="MJY1" s="150"/>
      <c r="MJZ1" s="150"/>
      <c r="MKA1" s="150"/>
      <c r="MKB1" s="150"/>
      <c r="MKC1" s="150"/>
      <c r="MKD1" s="150"/>
      <c r="MKE1" s="150"/>
      <c r="MKF1" s="150"/>
      <c r="MKG1" s="150"/>
      <c r="MKH1" s="150"/>
      <c r="MKI1" s="150"/>
      <c r="MKJ1" s="150"/>
      <c r="MKK1" s="150"/>
      <c r="MKL1" s="150"/>
      <c r="MKM1" s="150"/>
      <c r="MKN1" s="150"/>
      <c r="MKO1" s="150"/>
      <c r="MKP1" s="150"/>
      <c r="MKQ1" s="150"/>
      <c r="MKR1" s="150"/>
      <c r="MKS1" s="150"/>
      <c r="MKT1" s="150"/>
      <c r="MKU1" s="150"/>
      <c r="MKV1" s="150"/>
      <c r="MKW1" s="150"/>
      <c r="MKX1" s="150"/>
      <c r="MKY1" s="150"/>
      <c r="MKZ1" s="150"/>
      <c r="MLA1" s="150"/>
      <c r="MLB1" s="150"/>
      <c r="MLC1" s="150"/>
      <c r="MLD1" s="150"/>
      <c r="MLE1" s="150"/>
      <c r="MLF1" s="150"/>
      <c r="MLG1" s="150"/>
      <c r="MLH1" s="150"/>
      <c r="MLI1" s="150"/>
      <c r="MLJ1" s="150"/>
      <c r="MLK1" s="150"/>
      <c r="MLL1" s="150"/>
      <c r="MLM1" s="150"/>
      <c r="MLN1" s="150"/>
      <c r="MLO1" s="150"/>
      <c r="MLP1" s="150"/>
      <c r="MLQ1" s="150"/>
      <c r="MLR1" s="150"/>
      <c r="MLS1" s="150"/>
      <c r="MLT1" s="150"/>
      <c r="MLU1" s="150"/>
      <c r="MLV1" s="150"/>
      <c r="MLW1" s="150"/>
      <c r="MLX1" s="150"/>
      <c r="MLY1" s="150"/>
      <c r="MLZ1" s="150"/>
      <c r="MMA1" s="150"/>
      <c r="MMB1" s="150"/>
      <c r="MMC1" s="150"/>
      <c r="MMD1" s="150"/>
      <c r="MME1" s="150"/>
      <c r="MMF1" s="150"/>
      <c r="MMG1" s="150"/>
      <c r="MMH1" s="150"/>
      <c r="MMI1" s="150"/>
      <c r="MMJ1" s="150"/>
      <c r="MMK1" s="150"/>
      <c r="MML1" s="150"/>
      <c r="MMM1" s="150"/>
      <c r="MMN1" s="150"/>
      <c r="MMO1" s="150"/>
      <c r="MMP1" s="150"/>
      <c r="MMQ1" s="150"/>
      <c r="MMR1" s="150"/>
      <c r="MMS1" s="150"/>
      <c r="MMT1" s="150"/>
      <c r="MMU1" s="150"/>
      <c r="MMV1" s="150"/>
      <c r="MMW1" s="150"/>
      <c r="MMX1" s="150"/>
      <c r="MMY1" s="150"/>
      <c r="MMZ1" s="150"/>
      <c r="MNA1" s="150"/>
      <c r="MNB1" s="150"/>
      <c r="MNC1" s="150"/>
      <c r="MND1" s="150"/>
      <c r="MNE1" s="150"/>
      <c r="MNF1" s="150"/>
      <c r="MNG1" s="150"/>
      <c r="MNH1" s="150"/>
      <c r="MNI1" s="150"/>
      <c r="MNJ1" s="150"/>
      <c r="MNK1" s="150"/>
      <c r="MNL1" s="150"/>
      <c r="MNM1" s="150"/>
      <c r="MNN1" s="150"/>
      <c r="MNO1" s="150"/>
      <c r="MNP1" s="150"/>
      <c r="MNQ1" s="150"/>
      <c r="MNR1" s="150"/>
      <c r="MNS1" s="150"/>
      <c r="MNT1" s="150"/>
      <c r="MNU1" s="150"/>
      <c r="MNV1" s="150"/>
      <c r="MNW1" s="150"/>
      <c r="MNX1" s="150"/>
      <c r="MNY1" s="150"/>
      <c r="MNZ1" s="150"/>
      <c r="MOA1" s="150"/>
      <c r="MOB1" s="150"/>
      <c r="MOC1" s="150"/>
      <c r="MOD1" s="150"/>
      <c r="MOE1" s="150"/>
      <c r="MOF1" s="150"/>
      <c r="MOG1" s="150"/>
      <c r="MOH1" s="150"/>
      <c r="MOI1" s="150"/>
      <c r="MOJ1" s="150"/>
      <c r="MOK1" s="150"/>
      <c r="MOL1" s="150"/>
      <c r="MOM1" s="150"/>
      <c r="MON1" s="150"/>
      <c r="MOO1" s="150"/>
      <c r="MOP1" s="150"/>
      <c r="MOQ1" s="150"/>
      <c r="MOR1" s="150"/>
      <c r="MOS1" s="150"/>
      <c r="MOT1" s="150"/>
      <c r="MOU1" s="150"/>
      <c r="MOV1" s="150"/>
      <c r="MOW1" s="150"/>
      <c r="MOX1" s="150"/>
      <c r="MOY1" s="150"/>
      <c r="MOZ1" s="150"/>
      <c r="MPA1" s="150"/>
      <c r="MPB1" s="150"/>
      <c r="MPC1" s="150"/>
      <c r="MPD1" s="150"/>
      <c r="MPE1" s="150"/>
      <c r="MPF1" s="150"/>
      <c r="MPG1" s="150"/>
      <c r="MPH1" s="150"/>
      <c r="MPI1" s="150"/>
      <c r="MPJ1" s="150"/>
      <c r="MPK1" s="150"/>
      <c r="MPL1" s="150"/>
      <c r="MPM1" s="150"/>
      <c r="MPN1" s="150"/>
      <c r="MPO1" s="150"/>
      <c r="MPP1" s="150"/>
      <c r="MPQ1" s="150"/>
      <c r="MPR1" s="150"/>
      <c r="MPS1" s="150"/>
      <c r="MPT1" s="150"/>
      <c r="MPU1" s="150"/>
      <c r="MPV1" s="150"/>
      <c r="MPW1" s="150"/>
      <c r="MPX1" s="150"/>
      <c r="MPY1" s="150"/>
      <c r="MPZ1" s="150"/>
      <c r="MQA1" s="150"/>
      <c r="MQB1" s="150"/>
      <c r="MQC1" s="150"/>
      <c r="MQD1" s="150"/>
      <c r="MQE1" s="150"/>
      <c r="MQF1" s="150"/>
      <c r="MQG1" s="150"/>
      <c r="MQH1" s="150"/>
      <c r="MQI1" s="150"/>
      <c r="MQJ1" s="150"/>
      <c r="MQK1" s="150"/>
      <c r="MQL1" s="150"/>
      <c r="MQM1" s="150"/>
      <c r="MQN1" s="150"/>
      <c r="MQO1" s="150"/>
      <c r="MQP1" s="150"/>
      <c r="MQQ1" s="150"/>
      <c r="MQR1" s="150"/>
      <c r="MQS1" s="150"/>
      <c r="MQT1" s="150"/>
      <c r="MQU1" s="150"/>
      <c r="MQV1" s="150"/>
      <c r="MQW1" s="150"/>
      <c r="MQX1" s="150"/>
      <c r="MQY1" s="150"/>
      <c r="MQZ1" s="150"/>
      <c r="MRA1" s="150"/>
      <c r="MRB1" s="150"/>
      <c r="MRC1" s="150"/>
      <c r="MRD1" s="150"/>
      <c r="MRE1" s="150"/>
      <c r="MRF1" s="150"/>
      <c r="MRG1" s="150"/>
      <c r="MRH1" s="150"/>
      <c r="MRI1" s="150"/>
      <c r="MRJ1" s="150"/>
      <c r="MRK1" s="150"/>
      <c r="MRL1" s="150"/>
      <c r="MRM1" s="150"/>
      <c r="MRN1" s="150"/>
      <c r="MRO1" s="150"/>
      <c r="MRP1" s="150"/>
      <c r="MRQ1" s="150"/>
      <c r="MRR1" s="150"/>
      <c r="MRS1" s="150"/>
      <c r="MRT1" s="150"/>
      <c r="MRU1" s="150"/>
      <c r="MRV1" s="150"/>
      <c r="MRW1" s="150"/>
      <c r="MRX1" s="150"/>
      <c r="MRY1" s="150"/>
      <c r="MRZ1" s="150"/>
      <c r="MSA1" s="150"/>
      <c r="MSB1" s="150"/>
      <c r="MSC1" s="150"/>
      <c r="MSD1" s="150"/>
      <c r="MSE1" s="150"/>
      <c r="MSF1" s="150"/>
      <c r="MSG1" s="150"/>
      <c r="MSH1" s="150"/>
      <c r="MSI1" s="150"/>
      <c r="MSJ1" s="150"/>
      <c r="MSK1" s="150"/>
      <c r="MSL1" s="150"/>
      <c r="MSM1" s="150"/>
      <c r="MSN1" s="150"/>
      <c r="MSO1" s="150"/>
      <c r="MSP1" s="150"/>
      <c r="MSQ1" s="150"/>
      <c r="MSR1" s="150"/>
      <c r="MSS1" s="150"/>
      <c r="MST1" s="150"/>
      <c r="MSU1" s="150"/>
      <c r="MSV1" s="150"/>
      <c r="MSW1" s="150"/>
      <c r="MSX1" s="150"/>
      <c r="MSY1" s="150"/>
      <c r="MSZ1" s="150"/>
      <c r="MTA1" s="150"/>
      <c r="MTB1" s="150"/>
      <c r="MTC1" s="150"/>
      <c r="MTD1" s="150"/>
      <c r="MTE1" s="150"/>
      <c r="MTF1" s="150"/>
      <c r="MTG1" s="150"/>
      <c r="MTH1" s="150"/>
      <c r="MTI1" s="150"/>
      <c r="MTJ1" s="150"/>
      <c r="MTK1" s="150"/>
      <c r="MTL1" s="150"/>
      <c r="MTM1" s="150"/>
      <c r="MTN1" s="150"/>
      <c r="MTO1" s="150"/>
      <c r="MTP1" s="150"/>
      <c r="MTQ1" s="150"/>
      <c r="MTR1" s="150"/>
      <c r="MTS1" s="150"/>
      <c r="MTT1" s="150"/>
      <c r="MTU1" s="150"/>
      <c r="MTV1" s="150"/>
      <c r="MTW1" s="150"/>
      <c r="MTX1" s="150"/>
      <c r="MTY1" s="150"/>
      <c r="MTZ1" s="150"/>
      <c r="MUA1" s="150"/>
      <c r="MUB1" s="150"/>
      <c r="MUC1" s="150"/>
      <c r="MUD1" s="150"/>
      <c r="MUE1" s="150"/>
      <c r="MUF1" s="150"/>
      <c r="MUG1" s="150"/>
      <c r="MUH1" s="150"/>
      <c r="MUI1" s="150"/>
      <c r="MUJ1" s="150"/>
      <c r="MUK1" s="150"/>
      <c r="MUL1" s="150"/>
      <c r="MUM1" s="150"/>
      <c r="MUN1" s="150"/>
      <c r="MUO1" s="150"/>
      <c r="MUP1" s="150"/>
      <c r="MUQ1" s="150"/>
      <c r="MUR1" s="150"/>
      <c r="MUS1" s="150"/>
      <c r="MUT1" s="150"/>
      <c r="MUU1" s="150"/>
      <c r="MUV1" s="150"/>
      <c r="MUW1" s="150"/>
      <c r="MUX1" s="150"/>
      <c r="MUY1" s="150"/>
      <c r="MUZ1" s="150"/>
      <c r="MVA1" s="150"/>
      <c r="MVB1" s="150"/>
      <c r="MVC1" s="150"/>
      <c r="MVD1" s="150"/>
      <c r="MVE1" s="150"/>
      <c r="MVF1" s="150"/>
      <c r="MVG1" s="150"/>
      <c r="MVH1" s="150"/>
      <c r="MVI1" s="150"/>
      <c r="MVJ1" s="150"/>
      <c r="MVK1" s="150"/>
      <c r="MVL1" s="150"/>
      <c r="MVM1" s="150"/>
      <c r="MVN1" s="150"/>
      <c r="MVO1" s="150"/>
      <c r="MVP1" s="150"/>
      <c r="MVQ1" s="150"/>
      <c r="MVR1" s="150"/>
      <c r="MVS1" s="150"/>
      <c r="MVT1" s="150"/>
      <c r="MVU1" s="150"/>
      <c r="MVV1" s="150"/>
      <c r="MVW1" s="150"/>
      <c r="MVX1" s="150"/>
      <c r="MVY1" s="150"/>
      <c r="MVZ1" s="150"/>
      <c r="MWA1" s="150"/>
      <c r="MWB1" s="150"/>
      <c r="MWC1" s="150"/>
      <c r="MWD1" s="150"/>
      <c r="MWE1" s="150"/>
      <c r="MWF1" s="150"/>
      <c r="MWG1" s="150"/>
      <c r="MWH1" s="150"/>
      <c r="MWI1" s="150"/>
      <c r="MWJ1" s="150"/>
      <c r="MWK1" s="150"/>
      <c r="MWL1" s="150"/>
      <c r="MWM1" s="150"/>
      <c r="MWN1" s="150"/>
      <c r="MWO1" s="150"/>
      <c r="MWP1" s="150"/>
      <c r="MWQ1" s="150"/>
      <c r="MWR1" s="150"/>
      <c r="MWS1" s="150"/>
      <c r="MWT1" s="150"/>
      <c r="MWU1" s="150"/>
      <c r="MWV1" s="150"/>
      <c r="MWW1" s="150"/>
      <c r="MWX1" s="150"/>
      <c r="MWY1" s="150"/>
      <c r="MWZ1" s="150"/>
      <c r="MXA1" s="150"/>
      <c r="MXB1" s="150"/>
      <c r="MXC1" s="150"/>
      <c r="MXD1" s="150"/>
      <c r="MXE1" s="150"/>
      <c r="MXF1" s="150"/>
      <c r="MXG1" s="150"/>
      <c r="MXH1" s="150"/>
      <c r="MXI1" s="150"/>
      <c r="MXJ1" s="150"/>
      <c r="MXK1" s="150"/>
      <c r="MXL1" s="150"/>
      <c r="MXM1" s="150"/>
      <c r="MXN1" s="150"/>
      <c r="MXO1" s="150"/>
      <c r="MXP1" s="150"/>
      <c r="MXQ1" s="150"/>
      <c r="MXR1" s="150"/>
      <c r="MXS1" s="150"/>
      <c r="MXT1" s="150"/>
      <c r="MXU1" s="150"/>
      <c r="MXV1" s="150"/>
      <c r="MXW1" s="150"/>
      <c r="MXX1" s="150"/>
      <c r="MXY1" s="150"/>
      <c r="MXZ1" s="150"/>
      <c r="MYA1" s="150"/>
      <c r="MYB1" s="150"/>
      <c r="MYC1" s="150"/>
      <c r="MYD1" s="150"/>
      <c r="MYE1" s="150"/>
      <c r="MYF1" s="150"/>
      <c r="MYG1" s="150"/>
      <c r="MYH1" s="150"/>
      <c r="MYI1" s="150"/>
      <c r="MYJ1" s="150"/>
      <c r="MYK1" s="150"/>
      <c r="MYL1" s="150"/>
      <c r="MYM1" s="150"/>
      <c r="MYN1" s="150"/>
      <c r="MYO1" s="150"/>
      <c r="MYP1" s="150"/>
      <c r="MYQ1" s="150"/>
      <c r="MYR1" s="150"/>
      <c r="MYS1" s="150"/>
      <c r="MYT1" s="150"/>
      <c r="MYU1" s="150"/>
      <c r="MYV1" s="150"/>
      <c r="MYW1" s="150"/>
      <c r="MYX1" s="150"/>
      <c r="MYY1" s="150"/>
      <c r="MYZ1" s="150"/>
      <c r="MZA1" s="150"/>
      <c r="MZB1" s="150"/>
      <c r="MZC1" s="150"/>
      <c r="MZD1" s="150"/>
      <c r="MZE1" s="150"/>
      <c r="MZF1" s="150"/>
      <c r="MZG1" s="150"/>
      <c r="MZH1" s="150"/>
      <c r="MZI1" s="150"/>
      <c r="MZJ1" s="150"/>
      <c r="MZK1" s="150"/>
      <c r="MZL1" s="150"/>
      <c r="MZM1" s="150"/>
      <c r="MZN1" s="150"/>
      <c r="MZO1" s="150"/>
      <c r="MZP1" s="150"/>
      <c r="MZQ1" s="150"/>
      <c r="MZR1" s="150"/>
      <c r="MZS1" s="150"/>
      <c r="MZT1" s="150"/>
      <c r="MZU1" s="150"/>
      <c r="MZV1" s="150"/>
      <c r="MZW1" s="150"/>
      <c r="MZX1" s="150"/>
      <c r="MZY1" s="150"/>
      <c r="MZZ1" s="150"/>
      <c r="NAA1" s="150"/>
      <c r="NAB1" s="150"/>
      <c r="NAC1" s="150"/>
      <c r="NAD1" s="150"/>
      <c r="NAE1" s="150"/>
      <c r="NAF1" s="150"/>
      <c r="NAG1" s="150"/>
      <c r="NAH1" s="150"/>
      <c r="NAI1" s="150"/>
      <c r="NAJ1" s="150"/>
      <c r="NAK1" s="150"/>
      <c r="NAL1" s="150"/>
      <c r="NAM1" s="150"/>
      <c r="NAN1" s="150"/>
      <c r="NAO1" s="150"/>
      <c r="NAP1" s="150"/>
      <c r="NAQ1" s="150"/>
      <c r="NAR1" s="150"/>
      <c r="NAS1" s="150"/>
      <c r="NAT1" s="150"/>
      <c r="NAU1" s="150"/>
      <c r="NAV1" s="150"/>
      <c r="NAW1" s="150"/>
      <c r="NAX1" s="150"/>
      <c r="NAY1" s="150"/>
      <c r="NAZ1" s="150"/>
      <c r="NBA1" s="150"/>
      <c r="NBB1" s="150"/>
      <c r="NBC1" s="150"/>
      <c r="NBD1" s="150"/>
      <c r="NBE1" s="150"/>
      <c r="NBF1" s="150"/>
      <c r="NBG1" s="150"/>
      <c r="NBH1" s="150"/>
      <c r="NBI1" s="150"/>
      <c r="NBJ1" s="150"/>
      <c r="NBK1" s="150"/>
      <c r="NBL1" s="150"/>
      <c r="NBM1" s="150"/>
      <c r="NBN1" s="150"/>
      <c r="NBO1" s="150"/>
      <c r="NBP1" s="150"/>
      <c r="NBQ1" s="150"/>
      <c r="NBR1" s="150"/>
      <c r="NBS1" s="150"/>
      <c r="NBT1" s="150"/>
      <c r="NBU1" s="150"/>
      <c r="NBV1" s="150"/>
      <c r="NBW1" s="150"/>
      <c r="NBX1" s="150"/>
      <c r="NBY1" s="150"/>
      <c r="NBZ1" s="150"/>
      <c r="NCA1" s="150"/>
      <c r="NCB1" s="150"/>
      <c r="NCC1" s="150"/>
      <c r="NCD1" s="150"/>
      <c r="NCE1" s="150"/>
      <c r="NCF1" s="150"/>
      <c r="NCG1" s="150"/>
      <c r="NCH1" s="150"/>
      <c r="NCI1" s="150"/>
      <c r="NCJ1" s="150"/>
      <c r="NCK1" s="150"/>
      <c r="NCL1" s="150"/>
      <c r="NCM1" s="150"/>
      <c r="NCN1" s="150"/>
      <c r="NCO1" s="150"/>
      <c r="NCP1" s="150"/>
      <c r="NCQ1" s="150"/>
      <c r="NCR1" s="150"/>
      <c r="NCS1" s="150"/>
      <c r="NCT1" s="150"/>
      <c r="NCU1" s="150"/>
      <c r="NCV1" s="150"/>
      <c r="NCW1" s="150"/>
      <c r="NCX1" s="150"/>
      <c r="NCY1" s="150"/>
      <c r="NCZ1" s="150"/>
      <c r="NDA1" s="150"/>
      <c r="NDB1" s="150"/>
      <c r="NDC1" s="150"/>
      <c r="NDD1" s="150"/>
      <c r="NDE1" s="150"/>
      <c r="NDF1" s="150"/>
      <c r="NDG1" s="150"/>
      <c r="NDH1" s="150"/>
      <c r="NDI1" s="150"/>
      <c r="NDJ1" s="150"/>
      <c r="NDK1" s="150"/>
      <c r="NDL1" s="150"/>
      <c r="NDM1" s="150"/>
      <c r="NDN1" s="150"/>
      <c r="NDO1" s="150"/>
      <c r="NDP1" s="150"/>
      <c r="NDQ1" s="150"/>
      <c r="NDR1" s="150"/>
      <c r="NDS1" s="150"/>
      <c r="NDT1" s="150"/>
      <c r="NDU1" s="150"/>
      <c r="NDV1" s="150"/>
      <c r="NDW1" s="150"/>
      <c r="NDX1" s="150"/>
      <c r="NDY1" s="150"/>
      <c r="NDZ1" s="150"/>
      <c r="NEA1" s="150"/>
      <c r="NEB1" s="150"/>
      <c r="NEC1" s="150"/>
      <c r="NED1" s="150"/>
      <c r="NEE1" s="150"/>
      <c r="NEF1" s="150"/>
      <c r="NEG1" s="150"/>
      <c r="NEH1" s="150"/>
      <c r="NEI1" s="150"/>
      <c r="NEJ1" s="150"/>
      <c r="NEK1" s="150"/>
      <c r="NEL1" s="150"/>
      <c r="NEM1" s="150"/>
      <c r="NEN1" s="150"/>
      <c r="NEO1" s="150"/>
      <c r="NEP1" s="150"/>
      <c r="NEQ1" s="150"/>
      <c r="NER1" s="150"/>
      <c r="NES1" s="150"/>
      <c r="NET1" s="150"/>
      <c r="NEU1" s="150"/>
      <c r="NEV1" s="150"/>
      <c r="NEW1" s="150"/>
      <c r="NEX1" s="150"/>
      <c r="NEY1" s="150"/>
      <c r="NEZ1" s="150"/>
      <c r="NFA1" s="150"/>
      <c r="NFB1" s="150"/>
      <c r="NFC1" s="150"/>
      <c r="NFD1" s="150"/>
      <c r="NFE1" s="150"/>
      <c r="NFF1" s="150"/>
      <c r="NFG1" s="150"/>
      <c r="NFH1" s="150"/>
      <c r="NFI1" s="150"/>
      <c r="NFJ1" s="150"/>
      <c r="NFK1" s="150"/>
      <c r="NFL1" s="150"/>
      <c r="NFM1" s="150"/>
      <c r="NFN1" s="150"/>
      <c r="NFO1" s="150"/>
      <c r="NFP1" s="150"/>
      <c r="NFQ1" s="150"/>
      <c r="NFR1" s="150"/>
      <c r="NFS1" s="150"/>
      <c r="NFT1" s="150"/>
      <c r="NFU1" s="150"/>
      <c r="NFV1" s="150"/>
      <c r="NFW1" s="150"/>
      <c r="NFX1" s="150"/>
      <c r="NFY1" s="150"/>
      <c r="NFZ1" s="150"/>
      <c r="NGA1" s="150"/>
      <c r="NGB1" s="150"/>
      <c r="NGC1" s="150"/>
      <c r="NGD1" s="150"/>
      <c r="NGE1" s="150"/>
      <c r="NGF1" s="150"/>
      <c r="NGG1" s="150"/>
      <c r="NGH1" s="150"/>
      <c r="NGI1" s="150"/>
      <c r="NGJ1" s="150"/>
      <c r="NGK1" s="150"/>
      <c r="NGL1" s="150"/>
      <c r="NGM1" s="150"/>
      <c r="NGN1" s="150"/>
      <c r="NGO1" s="150"/>
      <c r="NGP1" s="150"/>
      <c r="NGQ1" s="150"/>
      <c r="NGR1" s="150"/>
      <c r="NGS1" s="150"/>
      <c r="NGT1" s="150"/>
      <c r="NGU1" s="150"/>
      <c r="NGV1" s="150"/>
      <c r="NGW1" s="150"/>
      <c r="NGX1" s="150"/>
      <c r="NGY1" s="150"/>
      <c r="NGZ1" s="150"/>
      <c r="NHA1" s="150"/>
      <c r="NHB1" s="150"/>
      <c r="NHC1" s="150"/>
      <c r="NHD1" s="150"/>
      <c r="NHE1" s="150"/>
      <c r="NHF1" s="150"/>
      <c r="NHG1" s="150"/>
      <c r="NHH1" s="150"/>
      <c r="NHI1" s="150"/>
      <c r="NHJ1" s="150"/>
      <c r="NHK1" s="150"/>
      <c r="NHL1" s="150"/>
      <c r="NHM1" s="150"/>
      <c r="NHN1" s="150"/>
      <c r="NHO1" s="150"/>
      <c r="NHP1" s="150"/>
      <c r="NHQ1" s="150"/>
      <c r="NHR1" s="150"/>
      <c r="NHS1" s="150"/>
      <c r="NHT1" s="150"/>
      <c r="NHU1" s="150"/>
      <c r="NHV1" s="150"/>
      <c r="NHW1" s="150"/>
      <c r="NHX1" s="150"/>
      <c r="NHY1" s="150"/>
      <c r="NHZ1" s="150"/>
      <c r="NIA1" s="150"/>
      <c r="NIB1" s="150"/>
      <c r="NIC1" s="150"/>
      <c r="NID1" s="150"/>
      <c r="NIE1" s="150"/>
      <c r="NIF1" s="150"/>
      <c r="NIG1" s="150"/>
      <c r="NIH1" s="150"/>
      <c r="NII1" s="150"/>
      <c r="NIJ1" s="150"/>
      <c r="NIK1" s="150"/>
      <c r="NIL1" s="150"/>
      <c r="NIM1" s="150"/>
      <c r="NIN1" s="150"/>
      <c r="NIO1" s="150"/>
      <c r="NIP1" s="150"/>
      <c r="NIQ1" s="150"/>
      <c r="NIR1" s="150"/>
      <c r="NIS1" s="150"/>
      <c r="NIT1" s="150"/>
      <c r="NIU1" s="150"/>
      <c r="NIV1" s="150"/>
      <c r="NIW1" s="150"/>
      <c r="NIX1" s="150"/>
      <c r="NIY1" s="150"/>
      <c r="NIZ1" s="150"/>
      <c r="NJA1" s="150"/>
      <c r="NJB1" s="150"/>
      <c r="NJC1" s="150"/>
      <c r="NJD1" s="150"/>
      <c r="NJE1" s="150"/>
      <c r="NJF1" s="150"/>
      <c r="NJG1" s="150"/>
      <c r="NJH1" s="150"/>
      <c r="NJI1" s="150"/>
      <c r="NJJ1" s="150"/>
      <c r="NJK1" s="150"/>
      <c r="NJL1" s="150"/>
      <c r="NJM1" s="150"/>
      <c r="NJN1" s="150"/>
      <c r="NJO1" s="150"/>
      <c r="NJP1" s="150"/>
      <c r="NJQ1" s="150"/>
      <c r="NJR1" s="150"/>
      <c r="NJS1" s="150"/>
      <c r="NJT1" s="150"/>
      <c r="NJU1" s="150"/>
      <c r="NJV1" s="150"/>
      <c r="NJW1" s="150"/>
      <c r="NJX1" s="150"/>
      <c r="NJY1" s="150"/>
      <c r="NJZ1" s="150"/>
      <c r="NKA1" s="150"/>
      <c r="NKB1" s="150"/>
      <c r="NKC1" s="150"/>
      <c r="NKD1" s="150"/>
      <c r="NKE1" s="150"/>
      <c r="NKF1" s="150"/>
      <c r="NKG1" s="150"/>
      <c r="NKH1" s="150"/>
      <c r="NKI1" s="150"/>
      <c r="NKJ1" s="150"/>
      <c r="NKK1" s="150"/>
      <c r="NKL1" s="150"/>
      <c r="NKM1" s="150"/>
      <c r="NKN1" s="150"/>
      <c r="NKO1" s="150"/>
      <c r="NKP1" s="150"/>
      <c r="NKQ1" s="150"/>
      <c r="NKR1" s="150"/>
      <c r="NKS1" s="150"/>
      <c r="NKT1" s="150"/>
      <c r="NKU1" s="150"/>
      <c r="NKV1" s="150"/>
      <c r="NKW1" s="150"/>
      <c r="NKX1" s="150"/>
      <c r="NKY1" s="150"/>
      <c r="NKZ1" s="150"/>
      <c r="NLA1" s="150"/>
      <c r="NLB1" s="150"/>
      <c r="NLC1" s="150"/>
      <c r="NLD1" s="150"/>
      <c r="NLE1" s="150"/>
      <c r="NLF1" s="150"/>
      <c r="NLG1" s="150"/>
      <c r="NLH1" s="150"/>
      <c r="NLI1" s="150"/>
      <c r="NLJ1" s="150"/>
      <c r="NLK1" s="150"/>
      <c r="NLL1" s="150"/>
      <c r="NLM1" s="150"/>
      <c r="NLN1" s="150"/>
      <c r="NLO1" s="150"/>
      <c r="NLP1" s="150"/>
      <c r="NLQ1" s="150"/>
      <c r="NLR1" s="150"/>
      <c r="NLS1" s="150"/>
      <c r="NLT1" s="150"/>
      <c r="NLU1" s="150"/>
      <c r="NLV1" s="150"/>
      <c r="NLW1" s="150"/>
      <c r="NLX1" s="150"/>
      <c r="NLY1" s="150"/>
      <c r="NLZ1" s="150"/>
      <c r="NMA1" s="150"/>
      <c r="NMB1" s="150"/>
      <c r="NMC1" s="150"/>
      <c r="NMD1" s="150"/>
      <c r="NME1" s="150"/>
      <c r="NMF1" s="150"/>
      <c r="NMG1" s="150"/>
      <c r="NMH1" s="150"/>
      <c r="NMI1" s="150"/>
      <c r="NMJ1" s="150"/>
      <c r="NMK1" s="150"/>
      <c r="NML1" s="150"/>
      <c r="NMM1" s="150"/>
      <c r="NMN1" s="150"/>
      <c r="NMO1" s="150"/>
      <c r="NMP1" s="150"/>
      <c r="NMQ1" s="150"/>
      <c r="NMR1" s="150"/>
      <c r="NMS1" s="150"/>
      <c r="NMT1" s="150"/>
      <c r="NMU1" s="150"/>
      <c r="NMV1" s="150"/>
      <c r="NMW1" s="150"/>
      <c r="NMX1" s="150"/>
      <c r="NMY1" s="150"/>
      <c r="NMZ1" s="150"/>
      <c r="NNA1" s="150"/>
      <c r="NNB1" s="150"/>
      <c r="NNC1" s="150"/>
      <c r="NND1" s="150"/>
      <c r="NNE1" s="150"/>
      <c r="NNF1" s="150"/>
      <c r="NNG1" s="150"/>
      <c r="NNH1" s="150"/>
      <c r="NNI1" s="150"/>
      <c r="NNJ1" s="150"/>
      <c r="NNK1" s="150"/>
      <c r="NNL1" s="150"/>
      <c r="NNM1" s="150"/>
      <c r="NNN1" s="150"/>
      <c r="NNO1" s="150"/>
      <c r="NNP1" s="150"/>
      <c r="NNQ1" s="150"/>
      <c r="NNR1" s="150"/>
      <c r="NNS1" s="150"/>
      <c r="NNT1" s="150"/>
      <c r="NNU1" s="150"/>
      <c r="NNV1" s="150"/>
      <c r="NNW1" s="150"/>
      <c r="NNX1" s="150"/>
      <c r="NNY1" s="150"/>
      <c r="NNZ1" s="150"/>
      <c r="NOA1" s="150"/>
      <c r="NOB1" s="150"/>
      <c r="NOC1" s="150"/>
      <c r="NOD1" s="150"/>
      <c r="NOE1" s="150"/>
      <c r="NOF1" s="150"/>
      <c r="NOG1" s="150"/>
      <c r="NOH1" s="150"/>
      <c r="NOI1" s="150"/>
      <c r="NOJ1" s="150"/>
      <c r="NOK1" s="150"/>
      <c r="NOL1" s="150"/>
      <c r="NOM1" s="150"/>
      <c r="NON1" s="150"/>
      <c r="NOO1" s="150"/>
      <c r="NOP1" s="150"/>
      <c r="NOQ1" s="150"/>
      <c r="NOR1" s="150"/>
      <c r="NOS1" s="150"/>
      <c r="NOT1" s="150"/>
      <c r="NOU1" s="150"/>
      <c r="NOV1" s="150"/>
      <c r="NOW1" s="150"/>
      <c r="NOX1" s="150"/>
      <c r="NOY1" s="150"/>
      <c r="NOZ1" s="150"/>
      <c r="NPA1" s="150"/>
      <c r="NPB1" s="150"/>
      <c r="NPC1" s="150"/>
      <c r="NPD1" s="150"/>
      <c r="NPE1" s="150"/>
      <c r="NPF1" s="150"/>
      <c r="NPG1" s="150"/>
      <c r="NPH1" s="150"/>
      <c r="NPI1" s="150"/>
      <c r="NPJ1" s="150"/>
      <c r="NPK1" s="150"/>
      <c r="NPL1" s="150"/>
      <c r="NPM1" s="150"/>
      <c r="NPN1" s="150"/>
      <c r="NPO1" s="150"/>
      <c r="NPP1" s="150"/>
      <c r="NPQ1" s="150"/>
      <c r="NPR1" s="150"/>
      <c r="NPS1" s="150"/>
      <c r="NPT1" s="150"/>
      <c r="NPU1" s="150"/>
      <c r="NPV1" s="150"/>
      <c r="NPW1" s="150"/>
      <c r="NPX1" s="150"/>
      <c r="NPY1" s="150"/>
      <c r="NPZ1" s="150"/>
      <c r="NQA1" s="150"/>
      <c r="NQB1" s="150"/>
      <c r="NQC1" s="150"/>
      <c r="NQD1" s="150"/>
      <c r="NQE1" s="150"/>
      <c r="NQF1" s="150"/>
      <c r="NQG1" s="150"/>
      <c r="NQH1" s="150"/>
      <c r="NQI1" s="150"/>
      <c r="NQJ1" s="150"/>
      <c r="NQK1" s="150"/>
      <c r="NQL1" s="150"/>
      <c r="NQM1" s="150"/>
      <c r="NQN1" s="150"/>
      <c r="NQO1" s="150"/>
      <c r="NQP1" s="150"/>
      <c r="NQQ1" s="150"/>
      <c r="NQR1" s="150"/>
      <c r="NQS1" s="150"/>
      <c r="NQT1" s="150"/>
      <c r="NQU1" s="150"/>
      <c r="NQV1" s="150"/>
      <c r="NQW1" s="150"/>
      <c r="NQX1" s="150"/>
      <c r="NQY1" s="150"/>
      <c r="NQZ1" s="150"/>
      <c r="NRA1" s="150"/>
      <c r="NRB1" s="150"/>
      <c r="NRC1" s="150"/>
      <c r="NRD1" s="150"/>
      <c r="NRE1" s="150"/>
      <c r="NRF1" s="150"/>
      <c r="NRG1" s="150"/>
      <c r="NRH1" s="150"/>
      <c r="NRI1" s="150"/>
      <c r="NRJ1" s="150"/>
      <c r="NRK1" s="150"/>
      <c r="NRL1" s="150"/>
      <c r="NRM1" s="150"/>
      <c r="NRN1" s="150"/>
      <c r="NRO1" s="150"/>
      <c r="NRP1" s="150"/>
      <c r="NRQ1" s="150"/>
      <c r="NRR1" s="150"/>
      <c r="NRS1" s="150"/>
      <c r="NRT1" s="150"/>
      <c r="NRU1" s="150"/>
      <c r="NRV1" s="150"/>
      <c r="NRW1" s="150"/>
      <c r="NRX1" s="150"/>
      <c r="NRY1" s="150"/>
      <c r="NRZ1" s="150"/>
      <c r="NSA1" s="150"/>
      <c r="NSB1" s="150"/>
      <c r="NSC1" s="150"/>
      <c r="NSD1" s="150"/>
      <c r="NSE1" s="150"/>
      <c r="NSF1" s="150"/>
      <c r="NSG1" s="150"/>
      <c r="NSH1" s="150"/>
      <c r="NSI1" s="150"/>
      <c r="NSJ1" s="150"/>
      <c r="NSK1" s="150"/>
      <c r="NSL1" s="150"/>
      <c r="NSM1" s="150"/>
      <c r="NSN1" s="150"/>
      <c r="NSO1" s="150"/>
      <c r="NSP1" s="150"/>
      <c r="NSQ1" s="150"/>
      <c r="NSR1" s="150"/>
      <c r="NSS1" s="150"/>
      <c r="NST1" s="150"/>
      <c r="NSU1" s="150"/>
      <c r="NSV1" s="150"/>
      <c r="NSW1" s="150"/>
      <c r="NSX1" s="150"/>
      <c r="NSY1" s="150"/>
      <c r="NSZ1" s="150"/>
      <c r="NTA1" s="150"/>
      <c r="NTB1" s="150"/>
      <c r="NTC1" s="150"/>
      <c r="NTD1" s="150"/>
      <c r="NTE1" s="150"/>
      <c r="NTF1" s="150"/>
      <c r="NTG1" s="150"/>
      <c r="NTH1" s="150"/>
      <c r="NTI1" s="150"/>
      <c r="NTJ1" s="150"/>
      <c r="NTK1" s="150"/>
      <c r="NTL1" s="150"/>
      <c r="NTM1" s="150"/>
      <c r="NTN1" s="150"/>
      <c r="NTO1" s="150"/>
      <c r="NTP1" s="150"/>
      <c r="NTQ1" s="150"/>
      <c r="NTR1" s="150"/>
      <c r="NTS1" s="150"/>
      <c r="NTT1" s="150"/>
      <c r="NTU1" s="150"/>
      <c r="NTV1" s="150"/>
      <c r="NTW1" s="150"/>
      <c r="NTX1" s="150"/>
      <c r="NTY1" s="150"/>
      <c r="NTZ1" s="150"/>
      <c r="NUA1" s="150"/>
      <c r="NUB1" s="150"/>
      <c r="NUC1" s="150"/>
      <c r="NUD1" s="150"/>
      <c r="NUE1" s="150"/>
      <c r="NUF1" s="150"/>
      <c r="NUG1" s="150"/>
      <c r="NUH1" s="150"/>
      <c r="NUI1" s="150"/>
      <c r="NUJ1" s="150"/>
      <c r="NUK1" s="150"/>
      <c r="NUL1" s="150"/>
      <c r="NUM1" s="150"/>
      <c r="NUN1" s="150"/>
      <c r="NUO1" s="150"/>
      <c r="NUP1" s="150"/>
      <c r="NUQ1" s="150"/>
      <c r="NUR1" s="150"/>
      <c r="NUS1" s="150"/>
      <c r="NUT1" s="150"/>
      <c r="NUU1" s="150"/>
      <c r="NUV1" s="150"/>
      <c r="NUW1" s="150"/>
      <c r="NUX1" s="150"/>
      <c r="NUY1" s="150"/>
      <c r="NUZ1" s="150"/>
      <c r="NVA1" s="150"/>
      <c r="NVB1" s="150"/>
      <c r="NVC1" s="150"/>
      <c r="NVD1" s="150"/>
      <c r="NVE1" s="150"/>
      <c r="NVF1" s="150"/>
      <c r="NVG1" s="150"/>
      <c r="NVH1" s="150"/>
      <c r="NVI1" s="150"/>
      <c r="NVJ1" s="150"/>
      <c r="NVK1" s="150"/>
      <c r="NVL1" s="150"/>
      <c r="NVM1" s="150"/>
      <c r="NVN1" s="150"/>
      <c r="NVO1" s="150"/>
      <c r="NVP1" s="150"/>
      <c r="NVQ1" s="150"/>
      <c r="NVR1" s="150"/>
      <c r="NVS1" s="150"/>
      <c r="NVT1" s="150"/>
      <c r="NVU1" s="150"/>
      <c r="NVV1" s="150"/>
      <c r="NVW1" s="150"/>
      <c r="NVX1" s="150"/>
      <c r="NVY1" s="150"/>
      <c r="NVZ1" s="150"/>
      <c r="NWA1" s="150"/>
      <c r="NWB1" s="150"/>
      <c r="NWC1" s="150"/>
      <c r="NWD1" s="150"/>
      <c r="NWE1" s="150"/>
      <c r="NWF1" s="150"/>
      <c r="NWG1" s="150"/>
      <c r="NWH1" s="150"/>
      <c r="NWI1" s="150"/>
      <c r="NWJ1" s="150"/>
      <c r="NWK1" s="150"/>
      <c r="NWL1" s="150"/>
      <c r="NWM1" s="150"/>
      <c r="NWN1" s="150"/>
      <c r="NWO1" s="150"/>
      <c r="NWP1" s="150"/>
      <c r="NWQ1" s="150"/>
      <c r="NWR1" s="150"/>
      <c r="NWS1" s="150"/>
      <c r="NWT1" s="150"/>
      <c r="NWU1" s="150"/>
      <c r="NWV1" s="150"/>
      <c r="NWW1" s="150"/>
      <c r="NWX1" s="150"/>
      <c r="NWY1" s="150"/>
      <c r="NWZ1" s="150"/>
      <c r="NXA1" s="150"/>
      <c r="NXB1" s="150"/>
      <c r="NXC1" s="150"/>
      <c r="NXD1" s="150"/>
      <c r="NXE1" s="150"/>
      <c r="NXF1" s="150"/>
      <c r="NXG1" s="150"/>
      <c r="NXH1" s="150"/>
      <c r="NXI1" s="150"/>
      <c r="NXJ1" s="150"/>
      <c r="NXK1" s="150"/>
      <c r="NXL1" s="150"/>
      <c r="NXM1" s="150"/>
      <c r="NXN1" s="150"/>
      <c r="NXO1" s="150"/>
      <c r="NXP1" s="150"/>
      <c r="NXQ1" s="150"/>
      <c r="NXR1" s="150"/>
      <c r="NXS1" s="150"/>
      <c r="NXT1" s="150"/>
      <c r="NXU1" s="150"/>
      <c r="NXV1" s="150"/>
      <c r="NXW1" s="150"/>
      <c r="NXX1" s="150"/>
      <c r="NXY1" s="150"/>
      <c r="NXZ1" s="150"/>
      <c r="NYA1" s="150"/>
      <c r="NYB1" s="150"/>
      <c r="NYC1" s="150"/>
      <c r="NYD1" s="150"/>
      <c r="NYE1" s="150"/>
      <c r="NYF1" s="150"/>
      <c r="NYG1" s="150"/>
      <c r="NYH1" s="150"/>
      <c r="NYI1" s="150"/>
      <c r="NYJ1" s="150"/>
      <c r="NYK1" s="150"/>
      <c r="NYL1" s="150"/>
      <c r="NYM1" s="150"/>
      <c r="NYN1" s="150"/>
      <c r="NYO1" s="150"/>
      <c r="NYP1" s="150"/>
      <c r="NYQ1" s="150"/>
      <c r="NYR1" s="150"/>
      <c r="NYS1" s="150"/>
      <c r="NYT1" s="150"/>
      <c r="NYU1" s="150"/>
      <c r="NYV1" s="150"/>
      <c r="NYW1" s="150"/>
      <c r="NYX1" s="150"/>
      <c r="NYY1" s="150"/>
      <c r="NYZ1" s="150"/>
      <c r="NZA1" s="150"/>
      <c r="NZB1" s="150"/>
      <c r="NZC1" s="150"/>
      <c r="NZD1" s="150"/>
      <c r="NZE1" s="150"/>
      <c r="NZF1" s="150"/>
      <c r="NZG1" s="150"/>
      <c r="NZH1" s="150"/>
      <c r="NZI1" s="150"/>
      <c r="NZJ1" s="150"/>
      <c r="NZK1" s="150"/>
      <c r="NZL1" s="150"/>
      <c r="NZM1" s="150"/>
      <c r="NZN1" s="150"/>
      <c r="NZO1" s="150"/>
      <c r="NZP1" s="150"/>
      <c r="NZQ1" s="150"/>
      <c r="NZR1" s="150"/>
      <c r="NZS1" s="150"/>
      <c r="NZT1" s="150"/>
      <c r="NZU1" s="150"/>
      <c r="NZV1" s="150"/>
      <c r="NZW1" s="150"/>
      <c r="NZX1" s="150"/>
      <c r="NZY1" s="150"/>
      <c r="NZZ1" s="150"/>
      <c r="OAA1" s="150"/>
      <c r="OAB1" s="150"/>
      <c r="OAC1" s="150"/>
      <c r="OAD1" s="150"/>
      <c r="OAE1" s="150"/>
      <c r="OAF1" s="150"/>
      <c r="OAG1" s="150"/>
      <c r="OAH1" s="150"/>
      <c r="OAI1" s="150"/>
      <c r="OAJ1" s="150"/>
      <c r="OAK1" s="150"/>
      <c r="OAL1" s="150"/>
      <c r="OAM1" s="150"/>
      <c r="OAN1" s="150"/>
      <c r="OAO1" s="150"/>
      <c r="OAP1" s="150"/>
      <c r="OAQ1" s="150"/>
      <c r="OAR1" s="150"/>
      <c r="OAS1" s="150"/>
      <c r="OAT1" s="150"/>
      <c r="OAU1" s="150"/>
      <c r="OAV1" s="150"/>
      <c r="OAW1" s="150"/>
      <c r="OAX1" s="150"/>
      <c r="OAY1" s="150"/>
      <c r="OAZ1" s="150"/>
      <c r="OBA1" s="150"/>
      <c r="OBB1" s="150"/>
      <c r="OBC1" s="150"/>
      <c r="OBD1" s="150"/>
      <c r="OBE1" s="150"/>
      <c r="OBF1" s="150"/>
      <c r="OBG1" s="150"/>
      <c r="OBH1" s="150"/>
      <c r="OBI1" s="150"/>
      <c r="OBJ1" s="150"/>
      <c r="OBK1" s="150"/>
      <c r="OBL1" s="150"/>
      <c r="OBM1" s="150"/>
      <c r="OBN1" s="150"/>
      <c r="OBO1" s="150"/>
      <c r="OBP1" s="150"/>
      <c r="OBQ1" s="150"/>
      <c r="OBR1" s="150"/>
      <c r="OBS1" s="150"/>
      <c r="OBT1" s="150"/>
      <c r="OBU1" s="150"/>
      <c r="OBV1" s="150"/>
      <c r="OBW1" s="150"/>
      <c r="OBX1" s="150"/>
      <c r="OBY1" s="150"/>
      <c r="OBZ1" s="150"/>
      <c r="OCA1" s="150"/>
      <c r="OCB1" s="150"/>
      <c r="OCC1" s="150"/>
      <c r="OCD1" s="150"/>
      <c r="OCE1" s="150"/>
      <c r="OCF1" s="150"/>
      <c r="OCG1" s="150"/>
      <c r="OCH1" s="150"/>
      <c r="OCI1" s="150"/>
      <c r="OCJ1" s="150"/>
      <c r="OCK1" s="150"/>
      <c r="OCL1" s="150"/>
      <c r="OCM1" s="150"/>
      <c r="OCN1" s="150"/>
      <c r="OCO1" s="150"/>
      <c r="OCP1" s="150"/>
      <c r="OCQ1" s="150"/>
      <c r="OCR1" s="150"/>
      <c r="OCS1" s="150"/>
      <c r="OCT1" s="150"/>
      <c r="OCU1" s="150"/>
      <c r="OCV1" s="150"/>
      <c r="OCW1" s="150"/>
      <c r="OCX1" s="150"/>
      <c r="OCY1" s="150"/>
      <c r="OCZ1" s="150"/>
      <c r="ODA1" s="150"/>
      <c r="ODB1" s="150"/>
      <c r="ODC1" s="150"/>
      <c r="ODD1" s="150"/>
      <c r="ODE1" s="150"/>
      <c r="ODF1" s="150"/>
      <c r="ODG1" s="150"/>
      <c r="ODH1" s="150"/>
      <c r="ODI1" s="150"/>
      <c r="ODJ1" s="150"/>
      <c r="ODK1" s="150"/>
      <c r="ODL1" s="150"/>
      <c r="ODM1" s="150"/>
      <c r="ODN1" s="150"/>
      <c r="ODO1" s="150"/>
      <c r="ODP1" s="150"/>
      <c r="ODQ1" s="150"/>
      <c r="ODR1" s="150"/>
      <c r="ODS1" s="150"/>
      <c r="ODT1" s="150"/>
      <c r="ODU1" s="150"/>
      <c r="ODV1" s="150"/>
      <c r="ODW1" s="150"/>
      <c r="ODX1" s="150"/>
      <c r="ODY1" s="150"/>
      <c r="ODZ1" s="150"/>
      <c r="OEA1" s="150"/>
      <c r="OEB1" s="150"/>
      <c r="OEC1" s="150"/>
      <c r="OED1" s="150"/>
      <c r="OEE1" s="150"/>
      <c r="OEF1" s="150"/>
      <c r="OEG1" s="150"/>
      <c r="OEH1" s="150"/>
      <c r="OEI1" s="150"/>
      <c r="OEJ1" s="150"/>
      <c r="OEK1" s="150"/>
      <c r="OEL1" s="150"/>
      <c r="OEM1" s="150"/>
      <c r="OEN1" s="150"/>
      <c r="OEO1" s="150"/>
      <c r="OEP1" s="150"/>
      <c r="OEQ1" s="150"/>
      <c r="OER1" s="150"/>
      <c r="OES1" s="150"/>
      <c r="OET1" s="150"/>
      <c r="OEU1" s="150"/>
      <c r="OEV1" s="150"/>
      <c r="OEW1" s="150"/>
      <c r="OEX1" s="150"/>
      <c r="OEY1" s="150"/>
      <c r="OEZ1" s="150"/>
      <c r="OFA1" s="150"/>
      <c r="OFB1" s="150"/>
      <c r="OFC1" s="150"/>
      <c r="OFD1" s="150"/>
      <c r="OFE1" s="150"/>
      <c r="OFF1" s="150"/>
      <c r="OFG1" s="150"/>
      <c r="OFH1" s="150"/>
      <c r="OFI1" s="150"/>
      <c r="OFJ1" s="150"/>
      <c r="OFK1" s="150"/>
      <c r="OFL1" s="150"/>
      <c r="OFM1" s="150"/>
      <c r="OFN1" s="150"/>
      <c r="OFO1" s="150"/>
      <c r="OFP1" s="150"/>
      <c r="OFQ1" s="150"/>
      <c r="OFR1" s="150"/>
      <c r="OFS1" s="150"/>
      <c r="OFT1" s="150"/>
      <c r="OFU1" s="150"/>
      <c r="OFV1" s="150"/>
      <c r="OFW1" s="150"/>
      <c r="OFX1" s="150"/>
      <c r="OFY1" s="150"/>
      <c r="OFZ1" s="150"/>
      <c r="OGA1" s="150"/>
      <c r="OGB1" s="150"/>
      <c r="OGC1" s="150"/>
      <c r="OGD1" s="150"/>
      <c r="OGE1" s="150"/>
      <c r="OGF1" s="150"/>
      <c r="OGG1" s="150"/>
      <c r="OGH1" s="150"/>
      <c r="OGI1" s="150"/>
      <c r="OGJ1" s="150"/>
      <c r="OGK1" s="150"/>
      <c r="OGL1" s="150"/>
      <c r="OGM1" s="150"/>
      <c r="OGN1" s="150"/>
      <c r="OGO1" s="150"/>
      <c r="OGP1" s="150"/>
      <c r="OGQ1" s="150"/>
      <c r="OGR1" s="150"/>
      <c r="OGS1" s="150"/>
      <c r="OGT1" s="150"/>
      <c r="OGU1" s="150"/>
      <c r="OGV1" s="150"/>
      <c r="OGW1" s="150"/>
      <c r="OGX1" s="150"/>
      <c r="OGY1" s="150"/>
      <c r="OGZ1" s="150"/>
      <c r="OHA1" s="150"/>
      <c r="OHB1" s="150"/>
      <c r="OHC1" s="150"/>
      <c r="OHD1" s="150"/>
      <c r="OHE1" s="150"/>
      <c r="OHF1" s="150"/>
      <c r="OHG1" s="150"/>
      <c r="OHH1" s="150"/>
      <c r="OHI1" s="150"/>
      <c r="OHJ1" s="150"/>
      <c r="OHK1" s="150"/>
      <c r="OHL1" s="150"/>
      <c r="OHM1" s="150"/>
      <c r="OHN1" s="150"/>
      <c r="OHO1" s="150"/>
      <c r="OHP1" s="150"/>
      <c r="OHQ1" s="150"/>
      <c r="OHR1" s="150"/>
      <c r="OHS1" s="150"/>
      <c r="OHT1" s="150"/>
      <c r="OHU1" s="150"/>
      <c r="OHV1" s="150"/>
      <c r="OHW1" s="150"/>
      <c r="OHX1" s="150"/>
      <c r="OHY1" s="150"/>
      <c r="OHZ1" s="150"/>
      <c r="OIA1" s="150"/>
      <c r="OIB1" s="150"/>
      <c r="OIC1" s="150"/>
      <c r="OID1" s="150"/>
      <c r="OIE1" s="150"/>
      <c r="OIF1" s="150"/>
      <c r="OIG1" s="150"/>
      <c r="OIH1" s="150"/>
      <c r="OII1" s="150"/>
      <c r="OIJ1" s="150"/>
      <c r="OIK1" s="150"/>
      <c r="OIL1" s="150"/>
      <c r="OIM1" s="150"/>
      <c r="OIN1" s="150"/>
      <c r="OIO1" s="150"/>
      <c r="OIP1" s="150"/>
      <c r="OIQ1" s="150"/>
      <c r="OIR1" s="150"/>
      <c r="OIS1" s="150"/>
      <c r="OIT1" s="150"/>
      <c r="OIU1" s="150"/>
      <c r="OIV1" s="150"/>
      <c r="OIW1" s="150"/>
      <c r="OIX1" s="150"/>
      <c r="OIY1" s="150"/>
      <c r="OIZ1" s="150"/>
      <c r="OJA1" s="150"/>
      <c r="OJB1" s="150"/>
      <c r="OJC1" s="150"/>
      <c r="OJD1" s="150"/>
      <c r="OJE1" s="150"/>
      <c r="OJF1" s="150"/>
      <c r="OJG1" s="150"/>
      <c r="OJH1" s="150"/>
      <c r="OJI1" s="150"/>
      <c r="OJJ1" s="150"/>
      <c r="OJK1" s="150"/>
      <c r="OJL1" s="150"/>
      <c r="OJM1" s="150"/>
      <c r="OJN1" s="150"/>
      <c r="OJO1" s="150"/>
      <c r="OJP1" s="150"/>
      <c r="OJQ1" s="150"/>
      <c r="OJR1" s="150"/>
      <c r="OJS1" s="150"/>
      <c r="OJT1" s="150"/>
      <c r="OJU1" s="150"/>
      <c r="OJV1" s="150"/>
      <c r="OJW1" s="150"/>
      <c r="OJX1" s="150"/>
      <c r="OJY1" s="150"/>
      <c r="OJZ1" s="150"/>
      <c r="OKA1" s="150"/>
      <c r="OKB1" s="150"/>
      <c r="OKC1" s="150"/>
      <c r="OKD1" s="150"/>
      <c r="OKE1" s="150"/>
      <c r="OKF1" s="150"/>
      <c r="OKG1" s="150"/>
      <c r="OKH1" s="150"/>
      <c r="OKI1" s="150"/>
      <c r="OKJ1" s="150"/>
      <c r="OKK1" s="150"/>
      <c r="OKL1" s="150"/>
      <c r="OKM1" s="150"/>
      <c r="OKN1" s="150"/>
      <c r="OKO1" s="150"/>
      <c r="OKP1" s="150"/>
      <c r="OKQ1" s="150"/>
      <c r="OKR1" s="150"/>
      <c r="OKS1" s="150"/>
      <c r="OKT1" s="150"/>
      <c r="OKU1" s="150"/>
      <c r="OKV1" s="150"/>
      <c r="OKW1" s="150"/>
      <c r="OKX1" s="150"/>
      <c r="OKY1" s="150"/>
      <c r="OKZ1" s="150"/>
      <c r="OLA1" s="150"/>
      <c r="OLB1" s="150"/>
      <c r="OLC1" s="150"/>
      <c r="OLD1" s="150"/>
      <c r="OLE1" s="150"/>
      <c r="OLF1" s="150"/>
      <c r="OLG1" s="150"/>
      <c r="OLH1" s="150"/>
      <c r="OLI1" s="150"/>
      <c r="OLJ1" s="150"/>
      <c r="OLK1" s="150"/>
      <c r="OLL1" s="150"/>
      <c r="OLM1" s="150"/>
      <c r="OLN1" s="150"/>
      <c r="OLO1" s="150"/>
      <c r="OLP1" s="150"/>
      <c r="OLQ1" s="150"/>
      <c r="OLR1" s="150"/>
      <c r="OLS1" s="150"/>
      <c r="OLT1" s="150"/>
      <c r="OLU1" s="150"/>
      <c r="OLV1" s="150"/>
      <c r="OLW1" s="150"/>
      <c r="OLX1" s="150"/>
      <c r="OLY1" s="150"/>
      <c r="OLZ1" s="150"/>
      <c r="OMA1" s="150"/>
      <c r="OMB1" s="150"/>
      <c r="OMC1" s="150"/>
      <c r="OMD1" s="150"/>
      <c r="OME1" s="150"/>
      <c r="OMF1" s="150"/>
      <c r="OMG1" s="150"/>
      <c r="OMH1" s="150"/>
      <c r="OMI1" s="150"/>
      <c r="OMJ1" s="150"/>
      <c r="OMK1" s="150"/>
      <c r="OML1" s="150"/>
      <c r="OMM1" s="150"/>
      <c r="OMN1" s="150"/>
      <c r="OMO1" s="150"/>
      <c r="OMP1" s="150"/>
      <c r="OMQ1" s="150"/>
      <c r="OMR1" s="150"/>
      <c r="OMS1" s="150"/>
      <c r="OMT1" s="150"/>
      <c r="OMU1" s="150"/>
      <c r="OMV1" s="150"/>
      <c r="OMW1" s="150"/>
      <c r="OMX1" s="150"/>
      <c r="OMY1" s="150"/>
      <c r="OMZ1" s="150"/>
      <c r="ONA1" s="150"/>
      <c r="ONB1" s="150"/>
      <c r="ONC1" s="150"/>
      <c r="OND1" s="150"/>
      <c r="ONE1" s="150"/>
      <c r="ONF1" s="150"/>
      <c r="ONG1" s="150"/>
      <c r="ONH1" s="150"/>
      <c r="ONI1" s="150"/>
      <c r="ONJ1" s="150"/>
      <c r="ONK1" s="150"/>
      <c r="ONL1" s="150"/>
      <c r="ONM1" s="150"/>
      <c r="ONN1" s="150"/>
      <c r="ONO1" s="150"/>
      <c r="ONP1" s="150"/>
      <c r="ONQ1" s="150"/>
      <c r="ONR1" s="150"/>
      <c r="ONS1" s="150"/>
      <c r="ONT1" s="150"/>
      <c r="ONU1" s="150"/>
      <c r="ONV1" s="150"/>
      <c r="ONW1" s="150"/>
      <c r="ONX1" s="150"/>
      <c r="ONY1" s="150"/>
      <c r="ONZ1" s="150"/>
      <c r="OOA1" s="150"/>
      <c r="OOB1" s="150"/>
      <c r="OOC1" s="150"/>
      <c r="OOD1" s="150"/>
      <c r="OOE1" s="150"/>
      <c r="OOF1" s="150"/>
      <c r="OOG1" s="150"/>
      <c r="OOH1" s="150"/>
      <c r="OOI1" s="150"/>
      <c r="OOJ1" s="150"/>
      <c r="OOK1" s="150"/>
      <c r="OOL1" s="150"/>
      <c r="OOM1" s="150"/>
      <c r="OON1" s="150"/>
      <c r="OOO1" s="150"/>
      <c r="OOP1" s="150"/>
      <c r="OOQ1" s="150"/>
      <c r="OOR1" s="150"/>
      <c r="OOS1" s="150"/>
      <c r="OOT1" s="150"/>
      <c r="OOU1" s="150"/>
      <c r="OOV1" s="150"/>
      <c r="OOW1" s="150"/>
      <c r="OOX1" s="150"/>
      <c r="OOY1" s="150"/>
      <c r="OOZ1" s="150"/>
      <c r="OPA1" s="150"/>
      <c r="OPB1" s="150"/>
      <c r="OPC1" s="150"/>
      <c r="OPD1" s="150"/>
      <c r="OPE1" s="150"/>
      <c r="OPF1" s="150"/>
      <c r="OPG1" s="150"/>
      <c r="OPH1" s="150"/>
      <c r="OPI1" s="150"/>
      <c r="OPJ1" s="150"/>
      <c r="OPK1" s="150"/>
      <c r="OPL1" s="150"/>
      <c r="OPM1" s="150"/>
      <c r="OPN1" s="150"/>
      <c r="OPO1" s="150"/>
      <c r="OPP1" s="150"/>
      <c r="OPQ1" s="150"/>
      <c r="OPR1" s="150"/>
      <c r="OPS1" s="150"/>
      <c r="OPT1" s="150"/>
      <c r="OPU1" s="150"/>
      <c r="OPV1" s="150"/>
      <c r="OPW1" s="150"/>
      <c r="OPX1" s="150"/>
      <c r="OPY1" s="150"/>
      <c r="OPZ1" s="150"/>
      <c r="OQA1" s="150"/>
      <c r="OQB1" s="150"/>
      <c r="OQC1" s="150"/>
      <c r="OQD1" s="150"/>
      <c r="OQE1" s="150"/>
      <c r="OQF1" s="150"/>
      <c r="OQG1" s="150"/>
      <c r="OQH1" s="150"/>
      <c r="OQI1" s="150"/>
      <c r="OQJ1" s="150"/>
      <c r="OQK1" s="150"/>
      <c r="OQL1" s="150"/>
      <c r="OQM1" s="150"/>
      <c r="OQN1" s="150"/>
      <c r="OQO1" s="150"/>
      <c r="OQP1" s="150"/>
      <c r="OQQ1" s="150"/>
      <c r="OQR1" s="150"/>
      <c r="OQS1" s="150"/>
      <c r="OQT1" s="150"/>
      <c r="OQU1" s="150"/>
      <c r="OQV1" s="150"/>
      <c r="OQW1" s="150"/>
      <c r="OQX1" s="150"/>
      <c r="OQY1" s="150"/>
      <c r="OQZ1" s="150"/>
      <c r="ORA1" s="150"/>
      <c r="ORB1" s="150"/>
      <c r="ORC1" s="150"/>
      <c r="ORD1" s="150"/>
      <c r="ORE1" s="150"/>
      <c r="ORF1" s="150"/>
      <c r="ORG1" s="150"/>
      <c r="ORH1" s="150"/>
      <c r="ORI1" s="150"/>
      <c r="ORJ1" s="150"/>
      <c r="ORK1" s="150"/>
      <c r="ORL1" s="150"/>
      <c r="ORM1" s="150"/>
      <c r="ORN1" s="150"/>
      <c r="ORO1" s="150"/>
      <c r="ORP1" s="150"/>
      <c r="ORQ1" s="150"/>
      <c r="ORR1" s="150"/>
      <c r="ORS1" s="150"/>
      <c r="ORT1" s="150"/>
      <c r="ORU1" s="150"/>
      <c r="ORV1" s="150"/>
      <c r="ORW1" s="150"/>
      <c r="ORX1" s="150"/>
      <c r="ORY1" s="150"/>
      <c r="ORZ1" s="150"/>
      <c r="OSA1" s="150"/>
      <c r="OSB1" s="150"/>
      <c r="OSC1" s="150"/>
      <c r="OSD1" s="150"/>
      <c r="OSE1" s="150"/>
      <c r="OSF1" s="150"/>
      <c r="OSG1" s="150"/>
      <c r="OSH1" s="150"/>
      <c r="OSI1" s="150"/>
      <c r="OSJ1" s="150"/>
      <c r="OSK1" s="150"/>
      <c r="OSL1" s="150"/>
      <c r="OSM1" s="150"/>
      <c r="OSN1" s="150"/>
      <c r="OSO1" s="150"/>
      <c r="OSP1" s="150"/>
      <c r="OSQ1" s="150"/>
      <c r="OSR1" s="150"/>
      <c r="OSS1" s="150"/>
      <c r="OST1" s="150"/>
      <c r="OSU1" s="150"/>
      <c r="OSV1" s="150"/>
      <c r="OSW1" s="150"/>
      <c r="OSX1" s="150"/>
      <c r="OSY1" s="150"/>
      <c r="OSZ1" s="150"/>
      <c r="OTA1" s="150"/>
      <c r="OTB1" s="150"/>
      <c r="OTC1" s="150"/>
      <c r="OTD1" s="150"/>
      <c r="OTE1" s="150"/>
      <c r="OTF1" s="150"/>
      <c r="OTG1" s="150"/>
      <c r="OTH1" s="150"/>
      <c r="OTI1" s="150"/>
      <c r="OTJ1" s="150"/>
      <c r="OTK1" s="150"/>
      <c r="OTL1" s="150"/>
      <c r="OTM1" s="150"/>
      <c r="OTN1" s="150"/>
      <c r="OTO1" s="150"/>
      <c r="OTP1" s="150"/>
      <c r="OTQ1" s="150"/>
      <c r="OTR1" s="150"/>
      <c r="OTS1" s="150"/>
      <c r="OTT1" s="150"/>
      <c r="OTU1" s="150"/>
      <c r="OTV1" s="150"/>
      <c r="OTW1" s="150"/>
      <c r="OTX1" s="150"/>
      <c r="OTY1" s="150"/>
      <c r="OTZ1" s="150"/>
      <c r="OUA1" s="150"/>
      <c r="OUB1" s="150"/>
      <c r="OUC1" s="150"/>
      <c r="OUD1" s="150"/>
      <c r="OUE1" s="150"/>
      <c r="OUF1" s="150"/>
      <c r="OUG1" s="150"/>
      <c r="OUH1" s="150"/>
      <c r="OUI1" s="150"/>
      <c r="OUJ1" s="150"/>
      <c r="OUK1" s="150"/>
      <c r="OUL1" s="150"/>
      <c r="OUM1" s="150"/>
      <c r="OUN1" s="150"/>
      <c r="OUO1" s="150"/>
      <c r="OUP1" s="150"/>
      <c r="OUQ1" s="150"/>
      <c r="OUR1" s="150"/>
      <c r="OUS1" s="150"/>
      <c r="OUT1" s="150"/>
      <c r="OUU1" s="150"/>
      <c r="OUV1" s="150"/>
      <c r="OUW1" s="150"/>
      <c r="OUX1" s="150"/>
      <c r="OUY1" s="150"/>
      <c r="OUZ1" s="150"/>
      <c r="OVA1" s="150"/>
      <c r="OVB1" s="150"/>
      <c r="OVC1" s="150"/>
      <c r="OVD1" s="150"/>
      <c r="OVE1" s="150"/>
      <c r="OVF1" s="150"/>
      <c r="OVG1" s="150"/>
      <c r="OVH1" s="150"/>
      <c r="OVI1" s="150"/>
      <c r="OVJ1" s="150"/>
      <c r="OVK1" s="150"/>
      <c r="OVL1" s="150"/>
      <c r="OVM1" s="150"/>
      <c r="OVN1" s="150"/>
      <c r="OVO1" s="150"/>
      <c r="OVP1" s="150"/>
      <c r="OVQ1" s="150"/>
      <c r="OVR1" s="150"/>
      <c r="OVS1" s="150"/>
      <c r="OVT1" s="150"/>
      <c r="OVU1" s="150"/>
      <c r="OVV1" s="150"/>
      <c r="OVW1" s="150"/>
      <c r="OVX1" s="150"/>
      <c r="OVY1" s="150"/>
      <c r="OVZ1" s="150"/>
      <c r="OWA1" s="150"/>
      <c r="OWB1" s="150"/>
      <c r="OWC1" s="150"/>
      <c r="OWD1" s="150"/>
      <c r="OWE1" s="150"/>
      <c r="OWF1" s="150"/>
      <c r="OWG1" s="150"/>
      <c r="OWH1" s="150"/>
      <c r="OWI1" s="150"/>
      <c r="OWJ1" s="150"/>
      <c r="OWK1" s="150"/>
      <c r="OWL1" s="150"/>
      <c r="OWM1" s="150"/>
      <c r="OWN1" s="150"/>
      <c r="OWO1" s="150"/>
      <c r="OWP1" s="150"/>
      <c r="OWQ1" s="150"/>
      <c r="OWR1" s="150"/>
      <c r="OWS1" s="150"/>
      <c r="OWT1" s="150"/>
      <c r="OWU1" s="150"/>
      <c r="OWV1" s="150"/>
      <c r="OWW1" s="150"/>
      <c r="OWX1" s="150"/>
      <c r="OWY1" s="150"/>
      <c r="OWZ1" s="150"/>
      <c r="OXA1" s="150"/>
      <c r="OXB1" s="150"/>
      <c r="OXC1" s="150"/>
      <c r="OXD1" s="150"/>
      <c r="OXE1" s="150"/>
      <c r="OXF1" s="150"/>
      <c r="OXG1" s="150"/>
      <c r="OXH1" s="150"/>
      <c r="OXI1" s="150"/>
      <c r="OXJ1" s="150"/>
      <c r="OXK1" s="150"/>
      <c r="OXL1" s="150"/>
      <c r="OXM1" s="150"/>
      <c r="OXN1" s="150"/>
      <c r="OXO1" s="150"/>
      <c r="OXP1" s="150"/>
      <c r="OXQ1" s="150"/>
      <c r="OXR1" s="150"/>
      <c r="OXS1" s="150"/>
      <c r="OXT1" s="150"/>
      <c r="OXU1" s="150"/>
      <c r="OXV1" s="150"/>
      <c r="OXW1" s="150"/>
      <c r="OXX1" s="150"/>
      <c r="OXY1" s="150"/>
      <c r="OXZ1" s="150"/>
      <c r="OYA1" s="150"/>
      <c r="OYB1" s="150"/>
      <c r="OYC1" s="150"/>
      <c r="OYD1" s="150"/>
      <c r="OYE1" s="150"/>
      <c r="OYF1" s="150"/>
      <c r="OYG1" s="150"/>
      <c r="OYH1" s="150"/>
      <c r="OYI1" s="150"/>
      <c r="OYJ1" s="150"/>
      <c r="OYK1" s="150"/>
      <c r="OYL1" s="150"/>
      <c r="OYM1" s="150"/>
      <c r="OYN1" s="150"/>
      <c r="OYO1" s="150"/>
      <c r="OYP1" s="150"/>
      <c r="OYQ1" s="150"/>
      <c r="OYR1" s="150"/>
      <c r="OYS1" s="150"/>
      <c r="OYT1" s="150"/>
      <c r="OYU1" s="150"/>
      <c r="OYV1" s="150"/>
      <c r="OYW1" s="150"/>
      <c r="OYX1" s="150"/>
      <c r="OYY1" s="150"/>
      <c r="OYZ1" s="150"/>
      <c r="OZA1" s="150"/>
      <c r="OZB1" s="150"/>
      <c r="OZC1" s="150"/>
      <c r="OZD1" s="150"/>
      <c r="OZE1" s="150"/>
      <c r="OZF1" s="150"/>
      <c r="OZG1" s="150"/>
      <c r="OZH1" s="150"/>
      <c r="OZI1" s="150"/>
      <c r="OZJ1" s="150"/>
      <c r="OZK1" s="150"/>
      <c r="OZL1" s="150"/>
      <c r="OZM1" s="150"/>
      <c r="OZN1" s="150"/>
      <c r="OZO1" s="150"/>
      <c r="OZP1" s="150"/>
      <c r="OZQ1" s="150"/>
      <c r="OZR1" s="150"/>
      <c r="OZS1" s="150"/>
      <c r="OZT1" s="150"/>
      <c r="OZU1" s="150"/>
      <c r="OZV1" s="150"/>
      <c r="OZW1" s="150"/>
      <c r="OZX1" s="150"/>
      <c r="OZY1" s="150"/>
      <c r="OZZ1" s="150"/>
      <c r="PAA1" s="150"/>
      <c r="PAB1" s="150"/>
      <c r="PAC1" s="150"/>
      <c r="PAD1" s="150"/>
      <c r="PAE1" s="150"/>
      <c r="PAF1" s="150"/>
      <c r="PAG1" s="150"/>
      <c r="PAH1" s="150"/>
      <c r="PAI1" s="150"/>
      <c r="PAJ1" s="150"/>
      <c r="PAK1" s="150"/>
      <c r="PAL1" s="150"/>
      <c r="PAM1" s="150"/>
      <c r="PAN1" s="150"/>
      <c r="PAO1" s="150"/>
      <c r="PAP1" s="150"/>
      <c r="PAQ1" s="150"/>
      <c r="PAR1" s="150"/>
      <c r="PAS1" s="150"/>
      <c r="PAT1" s="150"/>
      <c r="PAU1" s="150"/>
      <c r="PAV1" s="150"/>
      <c r="PAW1" s="150"/>
      <c r="PAX1" s="150"/>
      <c r="PAY1" s="150"/>
      <c r="PAZ1" s="150"/>
      <c r="PBA1" s="150"/>
      <c r="PBB1" s="150"/>
      <c r="PBC1" s="150"/>
      <c r="PBD1" s="150"/>
      <c r="PBE1" s="150"/>
      <c r="PBF1" s="150"/>
      <c r="PBG1" s="150"/>
      <c r="PBH1" s="150"/>
      <c r="PBI1" s="150"/>
      <c r="PBJ1" s="150"/>
      <c r="PBK1" s="150"/>
      <c r="PBL1" s="150"/>
      <c r="PBM1" s="150"/>
      <c r="PBN1" s="150"/>
      <c r="PBO1" s="150"/>
      <c r="PBP1" s="150"/>
      <c r="PBQ1" s="150"/>
      <c r="PBR1" s="150"/>
      <c r="PBS1" s="150"/>
      <c r="PBT1" s="150"/>
      <c r="PBU1" s="150"/>
      <c r="PBV1" s="150"/>
      <c r="PBW1" s="150"/>
      <c r="PBX1" s="150"/>
      <c r="PBY1" s="150"/>
      <c r="PBZ1" s="150"/>
      <c r="PCA1" s="150"/>
      <c r="PCB1" s="150"/>
      <c r="PCC1" s="150"/>
      <c r="PCD1" s="150"/>
      <c r="PCE1" s="150"/>
      <c r="PCF1" s="150"/>
      <c r="PCG1" s="150"/>
      <c r="PCH1" s="150"/>
      <c r="PCI1" s="150"/>
      <c r="PCJ1" s="150"/>
      <c r="PCK1" s="150"/>
      <c r="PCL1" s="150"/>
      <c r="PCM1" s="150"/>
      <c r="PCN1" s="150"/>
      <c r="PCO1" s="150"/>
      <c r="PCP1" s="150"/>
      <c r="PCQ1" s="150"/>
      <c r="PCR1" s="150"/>
      <c r="PCS1" s="150"/>
      <c r="PCT1" s="150"/>
      <c r="PCU1" s="150"/>
      <c r="PCV1" s="150"/>
      <c r="PCW1" s="150"/>
      <c r="PCX1" s="150"/>
      <c r="PCY1" s="150"/>
      <c r="PCZ1" s="150"/>
      <c r="PDA1" s="150"/>
      <c r="PDB1" s="150"/>
      <c r="PDC1" s="150"/>
      <c r="PDD1" s="150"/>
      <c r="PDE1" s="150"/>
      <c r="PDF1" s="150"/>
      <c r="PDG1" s="150"/>
      <c r="PDH1" s="150"/>
      <c r="PDI1" s="150"/>
      <c r="PDJ1" s="150"/>
      <c r="PDK1" s="150"/>
      <c r="PDL1" s="150"/>
      <c r="PDM1" s="150"/>
      <c r="PDN1" s="150"/>
      <c r="PDO1" s="150"/>
      <c r="PDP1" s="150"/>
      <c r="PDQ1" s="150"/>
      <c r="PDR1" s="150"/>
      <c r="PDS1" s="150"/>
      <c r="PDT1" s="150"/>
      <c r="PDU1" s="150"/>
      <c r="PDV1" s="150"/>
      <c r="PDW1" s="150"/>
      <c r="PDX1" s="150"/>
      <c r="PDY1" s="150"/>
      <c r="PDZ1" s="150"/>
      <c r="PEA1" s="150"/>
      <c r="PEB1" s="150"/>
      <c r="PEC1" s="150"/>
      <c r="PED1" s="150"/>
      <c r="PEE1" s="150"/>
      <c r="PEF1" s="150"/>
      <c r="PEG1" s="150"/>
      <c r="PEH1" s="150"/>
      <c r="PEI1" s="150"/>
      <c r="PEJ1" s="150"/>
      <c r="PEK1" s="150"/>
      <c r="PEL1" s="150"/>
      <c r="PEM1" s="150"/>
      <c r="PEN1" s="150"/>
      <c r="PEO1" s="150"/>
      <c r="PEP1" s="150"/>
      <c r="PEQ1" s="150"/>
      <c r="PER1" s="150"/>
      <c r="PES1" s="150"/>
      <c r="PET1" s="150"/>
      <c r="PEU1" s="150"/>
      <c r="PEV1" s="150"/>
      <c r="PEW1" s="150"/>
      <c r="PEX1" s="150"/>
      <c r="PEY1" s="150"/>
      <c r="PEZ1" s="150"/>
      <c r="PFA1" s="150"/>
      <c r="PFB1" s="150"/>
      <c r="PFC1" s="150"/>
      <c r="PFD1" s="150"/>
      <c r="PFE1" s="150"/>
      <c r="PFF1" s="150"/>
      <c r="PFG1" s="150"/>
      <c r="PFH1" s="150"/>
      <c r="PFI1" s="150"/>
      <c r="PFJ1" s="150"/>
      <c r="PFK1" s="150"/>
      <c r="PFL1" s="150"/>
      <c r="PFM1" s="150"/>
      <c r="PFN1" s="150"/>
      <c r="PFO1" s="150"/>
      <c r="PFP1" s="150"/>
      <c r="PFQ1" s="150"/>
      <c r="PFR1" s="150"/>
      <c r="PFS1" s="150"/>
      <c r="PFT1" s="150"/>
      <c r="PFU1" s="150"/>
      <c r="PFV1" s="150"/>
      <c r="PFW1" s="150"/>
      <c r="PFX1" s="150"/>
      <c r="PFY1" s="150"/>
      <c r="PFZ1" s="150"/>
      <c r="PGA1" s="150"/>
      <c r="PGB1" s="150"/>
      <c r="PGC1" s="150"/>
      <c r="PGD1" s="150"/>
      <c r="PGE1" s="150"/>
      <c r="PGF1" s="150"/>
      <c r="PGG1" s="150"/>
      <c r="PGH1" s="150"/>
      <c r="PGI1" s="150"/>
      <c r="PGJ1" s="150"/>
      <c r="PGK1" s="150"/>
      <c r="PGL1" s="150"/>
      <c r="PGM1" s="150"/>
      <c r="PGN1" s="150"/>
      <c r="PGO1" s="150"/>
      <c r="PGP1" s="150"/>
      <c r="PGQ1" s="150"/>
      <c r="PGR1" s="150"/>
      <c r="PGS1" s="150"/>
      <c r="PGT1" s="150"/>
      <c r="PGU1" s="150"/>
      <c r="PGV1" s="150"/>
      <c r="PGW1" s="150"/>
      <c r="PGX1" s="150"/>
      <c r="PGY1" s="150"/>
      <c r="PGZ1" s="150"/>
      <c r="PHA1" s="150"/>
      <c r="PHB1" s="150"/>
      <c r="PHC1" s="150"/>
      <c r="PHD1" s="150"/>
      <c r="PHE1" s="150"/>
      <c r="PHF1" s="150"/>
      <c r="PHG1" s="150"/>
      <c r="PHH1" s="150"/>
      <c r="PHI1" s="150"/>
      <c r="PHJ1" s="150"/>
      <c r="PHK1" s="150"/>
      <c r="PHL1" s="150"/>
      <c r="PHM1" s="150"/>
      <c r="PHN1" s="150"/>
      <c r="PHO1" s="150"/>
      <c r="PHP1" s="150"/>
      <c r="PHQ1" s="150"/>
      <c r="PHR1" s="150"/>
      <c r="PHS1" s="150"/>
      <c r="PHT1" s="150"/>
      <c r="PHU1" s="150"/>
      <c r="PHV1" s="150"/>
      <c r="PHW1" s="150"/>
      <c r="PHX1" s="150"/>
      <c r="PHY1" s="150"/>
      <c r="PHZ1" s="150"/>
      <c r="PIA1" s="150"/>
      <c r="PIB1" s="150"/>
      <c r="PIC1" s="150"/>
      <c r="PID1" s="150"/>
      <c r="PIE1" s="150"/>
      <c r="PIF1" s="150"/>
      <c r="PIG1" s="150"/>
      <c r="PIH1" s="150"/>
      <c r="PII1" s="150"/>
      <c r="PIJ1" s="150"/>
      <c r="PIK1" s="150"/>
      <c r="PIL1" s="150"/>
      <c r="PIM1" s="150"/>
      <c r="PIN1" s="150"/>
      <c r="PIO1" s="150"/>
      <c r="PIP1" s="150"/>
      <c r="PIQ1" s="150"/>
      <c r="PIR1" s="150"/>
      <c r="PIS1" s="150"/>
      <c r="PIT1" s="150"/>
      <c r="PIU1" s="150"/>
      <c r="PIV1" s="150"/>
      <c r="PIW1" s="150"/>
      <c r="PIX1" s="150"/>
      <c r="PIY1" s="150"/>
      <c r="PIZ1" s="150"/>
      <c r="PJA1" s="150"/>
      <c r="PJB1" s="150"/>
      <c r="PJC1" s="150"/>
      <c r="PJD1" s="150"/>
      <c r="PJE1" s="150"/>
      <c r="PJF1" s="150"/>
      <c r="PJG1" s="150"/>
      <c r="PJH1" s="150"/>
      <c r="PJI1" s="150"/>
      <c r="PJJ1" s="150"/>
      <c r="PJK1" s="150"/>
      <c r="PJL1" s="150"/>
      <c r="PJM1" s="150"/>
      <c r="PJN1" s="150"/>
      <c r="PJO1" s="150"/>
      <c r="PJP1" s="150"/>
      <c r="PJQ1" s="150"/>
      <c r="PJR1" s="150"/>
      <c r="PJS1" s="150"/>
      <c r="PJT1" s="150"/>
      <c r="PJU1" s="150"/>
      <c r="PJV1" s="150"/>
      <c r="PJW1" s="150"/>
      <c r="PJX1" s="150"/>
      <c r="PJY1" s="150"/>
      <c r="PJZ1" s="150"/>
      <c r="PKA1" s="150"/>
      <c r="PKB1" s="150"/>
      <c r="PKC1" s="150"/>
      <c r="PKD1" s="150"/>
      <c r="PKE1" s="150"/>
      <c r="PKF1" s="150"/>
      <c r="PKG1" s="150"/>
      <c r="PKH1" s="150"/>
      <c r="PKI1" s="150"/>
      <c r="PKJ1" s="150"/>
      <c r="PKK1" s="150"/>
      <c r="PKL1" s="150"/>
      <c r="PKM1" s="150"/>
      <c r="PKN1" s="150"/>
      <c r="PKO1" s="150"/>
      <c r="PKP1" s="150"/>
      <c r="PKQ1" s="150"/>
      <c r="PKR1" s="150"/>
      <c r="PKS1" s="150"/>
      <c r="PKT1" s="150"/>
      <c r="PKU1" s="150"/>
      <c r="PKV1" s="150"/>
      <c r="PKW1" s="150"/>
      <c r="PKX1" s="150"/>
      <c r="PKY1" s="150"/>
      <c r="PKZ1" s="150"/>
      <c r="PLA1" s="150"/>
      <c r="PLB1" s="150"/>
      <c r="PLC1" s="150"/>
      <c r="PLD1" s="150"/>
      <c r="PLE1" s="150"/>
      <c r="PLF1" s="150"/>
      <c r="PLG1" s="150"/>
      <c r="PLH1" s="150"/>
      <c r="PLI1" s="150"/>
      <c r="PLJ1" s="150"/>
      <c r="PLK1" s="150"/>
      <c r="PLL1" s="150"/>
      <c r="PLM1" s="150"/>
      <c r="PLN1" s="150"/>
      <c r="PLO1" s="150"/>
      <c r="PLP1" s="150"/>
      <c r="PLQ1" s="150"/>
      <c r="PLR1" s="150"/>
      <c r="PLS1" s="150"/>
      <c r="PLT1" s="150"/>
      <c r="PLU1" s="150"/>
      <c r="PLV1" s="150"/>
      <c r="PLW1" s="150"/>
      <c r="PLX1" s="150"/>
      <c r="PLY1" s="150"/>
      <c r="PLZ1" s="150"/>
      <c r="PMA1" s="150"/>
      <c r="PMB1" s="150"/>
      <c r="PMC1" s="150"/>
      <c r="PMD1" s="150"/>
      <c r="PME1" s="150"/>
      <c r="PMF1" s="150"/>
      <c r="PMG1" s="150"/>
      <c r="PMH1" s="150"/>
      <c r="PMI1" s="150"/>
      <c r="PMJ1" s="150"/>
      <c r="PMK1" s="150"/>
      <c r="PML1" s="150"/>
      <c r="PMM1" s="150"/>
      <c r="PMN1" s="150"/>
      <c r="PMO1" s="150"/>
      <c r="PMP1" s="150"/>
      <c r="PMQ1" s="150"/>
      <c r="PMR1" s="150"/>
      <c r="PMS1" s="150"/>
      <c r="PMT1" s="150"/>
      <c r="PMU1" s="150"/>
      <c r="PMV1" s="150"/>
      <c r="PMW1" s="150"/>
      <c r="PMX1" s="150"/>
      <c r="PMY1" s="150"/>
      <c r="PMZ1" s="150"/>
      <c r="PNA1" s="150"/>
      <c r="PNB1" s="150"/>
      <c r="PNC1" s="150"/>
      <c r="PND1" s="150"/>
      <c r="PNE1" s="150"/>
      <c r="PNF1" s="150"/>
      <c r="PNG1" s="150"/>
      <c r="PNH1" s="150"/>
      <c r="PNI1" s="150"/>
      <c r="PNJ1" s="150"/>
      <c r="PNK1" s="150"/>
      <c r="PNL1" s="150"/>
      <c r="PNM1" s="150"/>
      <c r="PNN1" s="150"/>
      <c r="PNO1" s="150"/>
      <c r="PNP1" s="150"/>
      <c r="PNQ1" s="150"/>
      <c r="PNR1" s="150"/>
      <c r="PNS1" s="150"/>
      <c r="PNT1" s="150"/>
      <c r="PNU1" s="150"/>
      <c r="PNV1" s="150"/>
      <c r="PNW1" s="150"/>
      <c r="PNX1" s="150"/>
      <c r="PNY1" s="150"/>
      <c r="PNZ1" s="150"/>
      <c r="POA1" s="150"/>
      <c r="POB1" s="150"/>
      <c r="POC1" s="150"/>
      <c r="POD1" s="150"/>
      <c r="POE1" s="150"/>
      <c r="POF1" s="150"/>
      <c r="POG1" s="150"/>
      <c r="POH1" s="150"/>
      <c r="POI1" s="150"/>
      <c r="POJ1" s="150"/>
      <c r="POK1" s="150"/>
      <c r="POL1" s="150"/>
      <c r="POM1" s="150"/>
      <c r="PON1" s="150"/>
      <c r="POO1" s="150"/>
      <c r="POP1" s="150"/>
      <c r="POQ1" s="150"/>
      <c r="POR1" s="150"/>
      <c r="POS1" s="150"/>
      <c r="POT1" s="150"/>
      <c r="POU1" s="150"/>
      <c r="POV1" s="150"/>
      <c r="POW1" s="150"/>
      <c r="POX1" s="150"/>
      <c r="POY1" s="150"/>
      <c r="POZ1" s="150"/>
      <c r="PPA1" s="150"/>
      <c r="PPB1" s="150"/>
      <c r="PPC1" s="150"/>
      <c r="PPD1" s="150"/>
      <c r="PPE1" s="150"/>
      <c r="PPF1" s="150"/>
      <c r="PPG1" s="150"/>
      <c r="PPH1" s="150"/>
      <c r="PPI1" s="150"/>
      <c r="PPJ1" s="150"/>
      <c r="PPK1" s="150"/>
      <c r="PPL1" s="150"/>
      <c r="PPM1" s="150"/>
      <c r="PPN1" s="150"/>
      <c r="PPO1" s="150"/>
      <c r="PPP1" s="150"/>
      <c r="PPQ1" s="150"/>
      <c r="PPR1" s="150"/>
      <c r="PPS1" s="150"/>
      <c r="PPT1" s="150"/>
      <c r="PPU1" s="150"/>
      <c r="PPV1" s="150"/>
      <c r="PPW1" s="150"/>
      <c r="PPX1" s="150"/>
      <c r="PPY1" s="150"/>
      <c r="PPZ1" s="150"/>
      <c r="PQA1" s="150"/>
      <c r="PQB1" s="150"/>
      <c r="PQC1" s="150"/>
      <c r="PQD1" s="150"/>
      <c r="PQE1" s="150"/>
      <c r="PQF1" s="150"/>
      <c r="PQG1" s="150"/>
      <c r="PQH1" s="150"/>
      <c r="PQI1" s="150"/>
      <c r="PQJ1" s="150"/>
      <c r="PQK1" s="150"/>
      <c r="PQL1" s="150"/>
      <c r="PQM1" s="150"/>
      <c r="PQN1" s="150"/>
      <c r="PQO1" s="150"/>
      <c r="PQP1" s="150"/>
      <c r="PQQ1" s="150"/>
      <c r="PQR1" s="150"/>
      <c r="PQS1" s="150"/>
      <c r="PQT1" s="150"/>
      <c r="PQU1" s="150"/>
      <c r="PQV1" s="150"/>
      <c r="PQW1" s="150"/>
      <c r="PQX1" s="150"/>
      <c r="PQY1" s="150"/>
      <c r="PQZ1" s="150"/>
      <c r="PRA1" s="150"/>
      <c r="PRB1" s="150"/>
      <c r="PRC1" s="150"/>
      <c r="PRD1" s="150"/>
      <c r="PRE1" s="150"/>
      <c r="PRF1" s="150"/>
      <c r="PRG1" s="150"/>
      <c r="PRH1" s="150"/>
      <c r="PRI1" s="150"/>
      <c r="PRJ1" s="150"/>
      <c r="PRK1" s="150"/>
      <c r="PRL1" s="150"/>
      <c r="PRM1" s="150"/>
      <c r="PRN1" s="150"/>
      <c r="PRO1" s="150"/>
      <c r="PRP1" s="150"/>
      <c r="PRQ1" s="150"/>
      <c r="PRR1" s="150"/>
      <c r="PRS1" s="150"/>
      <c r="PRT1" s="150"/>
      <c r="PRU1" s="150"/>
      <c r="PRV1" s="150"/>
      <c r="PRW1" s="150"/>
      <c r="PRX1" s="150"/>
      <c r="PRY1" s="150"/>
      <c r="PRZ1" s="150"/>
      <c r="PSA1" s="150"/>
      <c r="PSB1" s="150"/>
      <c r="PSC1" s="150"/>
      <c r="PSD1" s="150"/>
      <c r="PSE1" s="150"/>
      <c r="PSF1" s="150"/>
      <c r="PSG1" s="150"/>
      <c r="PSH1" s="150"/>
      <c r="PSI1" s="150"/>
      <c r="PSJ1" s="150"/>
      <c r="PSK1" s="150"/>
      <c r="PSL1" s="150"/>
      <c r="PSM1" s="150"/>
      <c r="PSN1" s="150"/>
      <c r="PSO1" s="150"/>
      <c r="PSP1" s="150"/>
      <c r="PSQ1" s="150"/>
      <c r="PSR1" s="150"/>
      <c r="PSS1" s="150"/>
      <c r="PST1" s="150"/>
      <c r="PSU1" s="150"/>
      <c r="PSV1" s="150"/>
      <c r="PSW1" s="150"/>
      <c r="PSX1" s="150"/>
      <c r="PSY1" s="150"/>
      <c r="PSZ1" s="150"/>
      <c r="PTA1" s="150"/>
      <c r="PTB1" s="150"/>
      <c r="PTC1" s="150"/>
      <c r="PTD1" s="150"/>
      <c r="PTE1" s="150"/>
      <c r="PTF1" s="150"/>
      <c r="PTG1" s="150"/>
      <c r="PTH1" s="150"/>
      <c r="PTI1" s="150"/>
      <c r="PTJ1" s="150"/>
      <c r="PTK1" s="150"/>
      <c r="PTL1" s="150"/>
      <c r="PTM1" s="150"/>
      <c r="PTN1" s="150"/>
      <c r="PTO1" s="150"/>
      <c r="PTP1" s="150"/>
      <c r="PTQ1" s="150"/>
      <c r="PTR1" s="150"/>
      <c r="PTS1" s="150"/>
      <c r="PTT1" s="150"/>
      <c r="PTU1" s="150"/>
      <c r="PTV1" s="150"/>
      <c r="PTW1" s="150"/>
      <c r="PTX1" s="150"/>
      <c r="PTY1" s="150"/>
      <c r="PTZ1" s="150"/>
      <c r="PUA1" s="150"/>
      <c r="PUB1" s="150"/>
      <c r="PUC1" s="150"/>
      <c r="PUD1" s="150"/>
      <c r="PUE1" s="150"/>
      <c r="PUF1" s="150"/>
      <c r="PUG1" s="150"/>
      <c r="PUH1" s="150"/>
      <c r="PUI1" s="150"/>
      <c r="PUJ1" s="150"/>
      <c r="PUK1" s="150"/>
      <c r="PUL1" s="150"/>
      <c r="PUM1" s="150"/>
      <c r="PUN1" s="150"/>
      <c r="PUO1" s="150"/>
      <c r="PUP1" s="150"/>
      <c r="PUQ1" s="150"/>
      <c r="PUR1" s="150"/>
      <c r="PUS1" s="150"/>
      <c r="PUT1" s="150"/>
      <c r="PUU1" s="150"/>
      <c r="PUV1" s="150"/>
      <c r="PUW1" s="150"/>
      <c r="PUX1" s="150"/>
      <c r="PUY1" s="150"/>
      <c r="PUZ1" s="150"/>
      <c r="PVA1" s="150"/>
      <c r="PVB1" s="150"/>
      <c r="PVC1" s="150"/>
      <c r="PVD1" s="150"/>
      <c r="PVE1" s="150"/>
      <c r="PVF1" s="150"/>
      <c r="PVG1" s="150"/>
      <c r="PVH1" s="150"/>
      <c r="PVI1" s="150"/>
      <c r="PVJ1" s="150"/>
      <c r="PVK1" s="150"/>
      <c r="PVL1" s="150"/>
      <c r="PVM1" s="150"/>
      <c r="PVN1" s="150"/>
      <c r="PVO1" s="150"/>
      <c r="PVP1" s="150"/>
      <c r="PVQ1" s="150"/>
      <c r="PVR1" s="150"/>
      <c r="PVS1" s="150"/>
      <c r="PVT1" s="150"/>
      <c r="PVU1" s="150"/>
      <c r="PVV1" s="150"/>
      <c r="PVW1" s="150"/>
      <c r="PVX1" s="150"/>
      <c r="PVY1" s="150"/>
      <c r="PVZ1" s="150"/>
      <c r="PWA1" s="150"/>
      <c r="PWB1" s="150"/>
      <c r="PWC1" s="150"/>
      <c r="PWD1" s="150"/>
      <c r="PWE1" s="150"/>
      <c r="PWF1" s="150"/>
      <c r="PWG1" s="150"/>
      <c r="PWH1" s="150"/>
      <c r="PWI1" s="150"/>
      <c r="PWJ1" s="150"/>
      <c r="PWK1" s="150"/>
      <c r="PWL1" s="150"/>
      <c r="PWM1" s="150"/>
      <c r="PWN1" s="150"/>
      <c r="PWO1" s="150"/>
      <c r="PWP1" s="150"/>
      <c r="PWQ1" s="150"/>
      <c r="PWR1" s="150"/>
      <c r="PWS1" s="150"/>
      <c r="PWT1" s="150"/>
      <c r="PWU1" s="150"/>
      <c r="PWV1" s="150"/>
      <c r="PWW1" s="150"/>
      <c r="PWX1" s="150"/>
      <c r="PWY1" s="150"/>
      <c r="PWZ1" s="150"/>
      <c r="PXA1" s="150"/>
      <c r="PXB1" s="150"/>
      <c r="PXC1" s="150"/>
      <c r="PXD1" s="150"/>
      <c r="PXE1" s="150"/>
      <c r="PXF1" s="150"/>
      <c r="PXG1" s="150"/>
      <c r="PXH1" s="150"/>
      <c r="PXI1" s="150"/>
      <c r="PXJ1" s="150"/>
      <c r="PXK1" s="150"/>
      <c r="PXL1" s="150"/>
      <c r="PXM1" s="150"/>
      <c r="PXN1" s="150"/>
      <c r="PXO1" s="150"/>
      <c r="PXP1" s="150"/>
      <c r="PXQ1" s="150"/>
      <c r="PXR1" s="150"/>
      <c r="PXS1" s="150"/>
      <c r="PXT1" s="150"/>
      <c r="PXU1" s="150"/>
      <c r="PXV1" s="150"/>
      <c r="PXW1" s="150"/>
      <c r="PXX1" s="150"/>
      <c r="PXY1" s="150"/>
      <c r="PXZ1" s="150"/>
      <c r="PYA1" s="150"/>
      <c r="PYB1" s="150"/>
      <c r="PYC1" s="150"/>
      <c r="PYD1" s="150"/>
      <c r="PYE1" s="150"/>
      <c r="PYF1" s="150"/>
      <c r="PYG1" s="150"/>
      <c r="PYH1" s="150"/>
      <c r="PYI1" s="150"/>
      <c r="PYJ1" s="150"/>
      <c r="PYK1" s="150"/>
      <c r="PYL1" s="150"/>
      <c r="PYM1" s="150"/>
      <c r="PYN1" s="150"/>
      <c r="PYO1" s="150"/>
      <c r="PYP1" s="150"/>
      <c r="PYQ1" s="150"/>
      <c r="PYR1" s="150"/>
      <c r="PYS1" s="150"/>
      <c r="PYT1" s="150"/>
      <c r="PYU1" s="150"/>
      <c r="PYV1" s="150"/>
      <c r="PYW1" s="150"/>
      <c r="PYX1" s="150"/>
      <c r="PYY1" s="150"/>
      <c r="PYZ1" s="150"/>
      <c r="PZA1" s="150"/>
      <c r="PZB1" s="150"/>
      <c r="PZC1" s="150"/>
      <c r="PZD1" s="150"/>
      <c r="PZE1" s="150"/>
      <c r="PZF1" s="150"/>
      <c r="PZG1" s="150"/>
      <c r="PZH1" s="150"/>
      <c r="PZI1" s="150"/>
      <c r="PZJ1" s="150"/>
      <c r="PZK1" s="150"/>
      <c r="PZL1" s="150"/>
      <c r="PZM1" s="150"/>
      <c r="PZN1" s="150"/>
      <c r="PZO1" s="150"/>
      <c r="PZP1" s="150"/>
      <c r="PZQ1" s="150"/>
      <c r="PZR1" s="150"/>
      <c r="PZS1" s="150"/>
      <c r="PZT1" s="150"/>
      <c r="PZU1" s="150"/>
      <c r="PZV1" s="150"/>
      <c r="PZW1" s="150"/>
      <c r="PZX1" s="150"/>
      <c r="PZY1" s="150"/>
      <c r="PZZ1" s="150"/>
      <c r="QAA1" s="150"/>
      <c r="QAB1" s="150"/>
      <c r="QAC1" s="150"/>
      <c r="QAD1" s="150"/>
      <c r="QAE1" s="150"/>
      <c r="QAF1" s="150"/>
      <c r="QAG1" s="150"/>
      <c r="QAH1" s="150"/>
      <c r="QAI1" s="150"/>
      <c r="QAJ1" s="150"/>
      <c r="QAK1" s="150"/>
      <c r="QAL1" s="150"/>
      <c r="QAM1" s="150"/>
      <c r="QAN1" s="150"/>
      <c r="QAO1" s="150"/>
      <c r="QAP1" s="150"/>
      <c r="QAQ1" s="150"/>
      <c r="QAR1" s="150"/>
      <c r="QAS1" s="150"/>
      <c r="QAT1" s="150"/>
      <c r="QAU1" s="150"/>
      <c r="QAV1" s="150"/>
      <c r="QAW1" s="150"/>
      <c r="QAX1" s="150"/>
      <c r="QAY1" s="150"/>
      <c r="QAZ1" s="150"/>
      <c r="QBA1" s="150"/>
      <c r="QBB1" s="150"/>
      <c r="QBC1" s="150"/>
      <c r="QBD1" s="150"/>
      <c r="QBE1" s="150"/>
      <c r="QBF1" s="150"/>
      <c r="QBG1" s="150"/>
      <c r="QBH1" s="150"/>
      <c r="QBI1" s="150"/>
      <c r="QBJ1" s="150"/>
      <c r="QBK1" s="150"/>
      <c r="QBL1" s="150"/>
      <c r="QBM1" s="150"/>
      <c r="QBN1" s="150"/>
      <c r="QBO1" s="150"/>
      <c r="QBP1" s="150"/>
      <c r="QBQ1" s="150"/>
      <c r="QBR1" s="150"/>
      <c r="QBS1" s="150"/>
      <c r="QBT1" s="150"/>
      <c r="QBU1" s="150"/>
      <c r="QBV1" s="150"/>
      <c r="QBW1" s="150"/>
      <c r="QBX1" s="150"/>
      <c r="QBY1" s="150"/>
      <c r="QBZ1" s="150"/>
      <c r="QCA1" s="150"/>
      <c r="QCB1" s="150"/>
      <c r="QCC1" s="150"/>
      <c r="QCD1" s="150"/>
      <c r="QCE1" s="150"/>
      <c r="QCF1" s="150"/>
      <c r="QCG1" s="150"/>
      <c r="QCH1" s="150"/>
      <c r="QCI1" s="150"/>
      <c r="QCJ1" s="150"/>
      <c r="QCK1" s="150"/>
      <c r="QCL1" s="150"/>
      <c r="QCM1" s="150"/>
      <c r="QCN1" s="150"/>
      <c r="QCO1" s="150"/>
      <c r="QCP1" s="150"/>
      <c r="QCQ1" s="150"/>
      <c r="QCR1" s="150"/>
      <c r="QCS1" s="150"/>
      <c r="QCT1" s="150"/>
      <c r="QCU1" s="150"/>
      <c r="QCV1" s="150"/>
      <c r="QCW1" s="150"/>
      <c r="QCX1" s="150"/>
      <c r="QCY1" s="150"/>
      <c r="QCZ1" s="150"/>
      <c r="QDA1" s="150"/>
      <c r="QDB1" s="150"/>
      <c r="QDC1" s="150"/>
      <c r="QDD1" s="150"/>
      <c r="QDE1" s="150"/>
      <c r="QDF1" s="150"/>
      <c r="QDG1" s="150"/>
      <c r="QDH1" s="150"/>
      <c r="QDI1" s="150"/>
      <c r="QDJ1" s="150"/>
      <c r="QDK1" s="150"/>
      <c r="QDL1" s="150"/>
      <c r="QDM1" s="150"/>
      <c r="QDN1" s="150"/>
      <c r="QDO1" s="150"/>
      <c r="QDP1" s="150"/>
      <c r="QDQ1" s="150"/>
      <c r="QDR1" s="150"/>
      <c r="QDS1" s="150"/>
      <c r="QDT1" s="150"/>
      <c r="QDU1" s="150"/>
      <c r="QDV1" s="150"/>
      <c r="QDW1" s="150"/>
      <c r="QDX1" s="150"/>
      <c r="QDY1" s="150"/>
      <c r="QDZ1" s="150"/>
      <c r="QEA1" s="150"/>
      <c r="QEB1" s="150"/>
      <c r="QEC1" s="150"/>
      <c r="QED1" s="150"/>
      <c r="QEE1" s="150"/>
      <c r="QEF1" s="150"/>
      <c r="QEG1" s="150"/>
      <c r="QEH1" s="150"/>
      <c r="QEI1" s="150"/>
      <c r="QEJ1" s="150"/>
      <c r="QEK1" s="150"/>
      <c r="QEL1" s="150"/>
      <c r="QEM1" s="150"/>
      <c r="QEN1" s="150"/>
      <c r="QEO1" s="150"/>
      <c r="QEP1" s="150"/>
      <c r="QEQ1" s="150"/>
      <c r="QER1" s="150"/>
      <c r="QES1" s="150"/>
      <c r="QET1" s="150"/>
      <c r="QEU1" s="150"/>
      <c r="QEV1" s="150"/>
      <c r="QEW1" s="150"/>
      <c r="QEX1" s="150"/>
      <c r="QEY1" s="150"/>
      <c r="QEZ1" s="150"/>
      <c r="QFA1" s="150"/>
      <c r="QFB1" s="150"/>
      <c r="QFC1" s="150"/>
      <c r="QFD1" s="150"/>
      <c r="QFE1" s="150"/>
      <c r="QFF1" s="150"/>
      <c r="QFG1" s="150"/>
      <c r="QFH1" s="150"/>
      <c r="QFI1" s="150"/>
      <c r="QFJ1" s="150"/>
      <c r="QFK1" s="150"/>
      <c r="QFL1" s="150"/>
      <c r="QFM1" s="150"/>
      <c r="QFN1" s="150"/>
      <c r="QFO1" s="150"/>
      <c r="QFP1" s="150"/>
      <c r="QFQ1" s="150"/>
      <c r="QFR1" s="150"/>
      <c r="QFS1" s="150"/>
      <c r="QFT1" s="150"/>
      <c r="QFU1" s="150"/>
      <c r="QFV1" s="150"/>
      <c r="QFW1" s="150"/>
      <c r="QFX1" s="150"/>
      <c r="QFY1" s="150"/>
      <c r="QFZ1" s="150"/>
      <c r="QGA1" s="150"/>
      <c r="QGB1" s="150"/>
      <c r="QGC1" s="150"/>
      <c r="QGD1" s="150"/>
      <c r="QGE1" s="150"/>
      <c r="QGF1" s="150"/>
      <c r="QGG1" s="150"/>
      <c r="QGH1" s="150"/>
      <c r="QGI1" s="150"/>
      <c r="QGJ1" s="150"/>
      <c r="QGK1" s="150"/>
      <c r="QGL1" s="150"/>
      <c r="QGM1" s="150"/>
      <c r="QGN1" s="150"/>
      <c r="QGO1" s="150"/>
      <c r="QGP1" s="150"/>
      <c r="QGQ1" s="150"/>
      <c r="QGR1" s="150"/>
      <c r="QGS1" s="150"/>
      <c r="QGT1" s="150"/>
      <c r="QGU1" s="150"/>
      <c r="QGV1" s="150"/>
      <c r="QGW1" s="150"/>
      <c r="QGX1" s="150"/>
      <c r="QGY1" s="150"/>
      <c r="QGZ1" s="150"/>
      <c r="QHA1" s="150"/>
      <c r="QHB1" s="150"/>
      <c r="QHC1" s="150"/>
      <c r="QHD1" s="150"/>
      <c r="QHE1" s="150"/>
      <c r="QHF1" s="150"/>
      <c r="QHG1" s="150"/>
      <c r="QHH1" s="150"/>
      <c r="QHI1" s="150"/>
      <c r="QHJ1" s="150"/>
      <c r="QHK1" s="150"/>
      <c r="QHL1" s="150"/>
      <c r="QHM1" s="150"/>
      <c r="QHN1" s="150"/>
      <c r="QHO1" s="150"/>
      <c r="QHP1" s="150"/>
      <c r="QHQ1" s="150"/>
      <c r="QHR1" s="150"/>
      <c r="QHS1" s="150"/>
      <c r="QHT1" s="150"/>
      <c r="QHU1" s="150"/>
      <c r="QHV1" s="150"/>
      <c r="QHW1" s="150"/>
      <c r="QHX1" s="150"/>
      <c r="QHY1" s="150"/>
      <c r="QHZ1" s="150"/>
      <c r="QIA1" s="150"/>
      <c r="QIB1" s="150"/>
      <c r="QIC1" s="150"/>
      <c r="QID1" s="150"/>
      <c r="QIE1" s="150"/>
      <c r="QIF1" s="150"/>
      <c r="QIG1" s="150"/>
      <c r="QIH1" s="150"/>
      <c r="QII1" s="150"/>
      <c r="QIJ1" s="150"/>
      <c r="QIK1" s="150"/>
      <c r="QIL1" s="150"/>
      <c r="QIM1" s="150"/>
      <c r="QIN1" s="150"/>
      <c r="QIO1" s="150"/>
      <c r="QIP1" s="150"/>
      <c r="QIQ1" s="150"/>
      <c r="QIR1" s="150"/>
      <c r="QIS1" s="150"/>
      <c r="QIT1" s="150"/>
      <c r="QIU1" s="150"/>
      <c r="QIV1" s="150"/>
      <c r="QIW1" s="150"/>
      <c r="QIX1" s="150"/>
      <c r="QIY1" s="150"/>
      <c r="QIZ1" s="150"/>
      <c r="QJA1" s="150"/>
      <c r="QJB1" s="150"/>
      <c r="QJC1" s="150"/>
      <c r="QJD1" s="150"/>
      <c r="QJE1" s="150"/>
      <c r="QJF1" s="150"/>
      <c r="QJG1" s="150"/>
      <c r="QJH1" s="150"/>
      <c r="QJI1" s="150"/>
      <c r="QJJ1" s="150"/>
      <c r="QJK1" s="150"/>
      <c r="QJL1" s="150"/>
      <c r="QJM1" s="150"/>
      <c r="QJN1" s="150"/>
      <c r="QJO1" s="150"/>
      <c r="QJP1" s="150"/>
      <c r="QJQ1" s="150"/>
      <c r="QJR1" s="150"/>
      <c r="QJS1" s="150"/>
      <c r="QJT1" s="150"/>
      <c r="QJU1" s="150"/>
      <c r="QJV1" s="150"/>
      <c r="QJW1" s="150"/>
      <c r="QJX1" s="150"/>
      <c r="QJY1" s="150"/>
      <c r="QJZ1" s="150"/>
      <c r="QKA1" s="150"/>
      <c r="QKB1" s="150"/>
      <c r="QKC1" s="150"/>
      <c r="QKD1" s="150"/>
      <c r="QKE1" s="150"/>
      <c r="QKF1" s="150"/>
      <c r="QKG1" s="150"/>
      <c r="QKH1" s="150"/>
      <c r="QKI1" s="150"/>
      <c r="QKJ1" s="150"/>
      <c r="QKK1" s="150"/>
      <c r="QKL1" s="150"/>
      <c r="QKM1" s="150"/>
      <c r="QKN1" s="150"/>
      <c r="QKO1" s="150"/>
      <c r="QKP1" s="150"/>
      <c r="QKQ1" s="150"/>
      <c r="QKR1" s="150"/>
      <c r="QKS1" s="150"/>
      <c r="QKT1" s="150"/>
      <c r="QKU1" s="150"/>
      <c r="QKV1" s="150"/>
      <c r="QKW1" s="150"/>
      <c r="QKX1" s="150"/>
      <c r="QKY1" s="150"/>
      <c r="QKZ1" s="150"/>
      <c r="QLA1" s="150"/>
      <c r="QLB1" s="150"/>
      <c r="QLC1" s="150"/>
      <c r="QLD1" s="150"/>
      <c r="QLE1" s="150"/>
      <c r="QLF1" s="150"/>
      <c r="QLG1" s="150"/>
      <c r="QLH1" s="150"/>
      <c r="QLI1" s="150"/>
      <c r="QLJ1" s="150"/>
      <c r="QLK1" s="150"/>
      <c r="QLL1" s="150"/>
      <c r="QLM1" s="150"/>
      <c r="QLN1" s="150"/>
      <c r="QLO1" s="150"/>
      <c r="QLP1" s="150"/>
      <c r="QLQ1" s="150"/>
      <c r="QLR1" s="150"/>
      <c r="QLS1" s="150"/>
      <c r="QLT1" s="150"/>
      <c r="QLU1" s="150"/>
      <c r="QLV1" s="150"/>
      <c r="QLW1" s="150"/>
      <c r="QLX1" s="150"/>
      <c r="QLY1" s="150"/>
      <c r="QLZ1" s="150"/>
      <c r="QMA1" s="150"/>
      <c r="QMB1" s="150"/>
      <c r="QMC1" s="150"/>
      <c r="QMD1" s="150"/>
      <c r="QME1" s="150"/>
      <c r="QMF1" s="150"/>
      <c r="QMG1" s="150"/>
      <c r="QMH1" s="150"/>
      <c r="QMI1" s="150"/>
      <c r="QMJ1" s="150"/>
      <c r="QMK1" s="150"/>
      <c r="QML1" s="150"/>
      <c r="QMM1" s="150"/>
      <c r="QMN1" s="150"/>
      <c r="QMO1" s="150"/>
      <c r="QMP1" s="150"/>
      <c r="QMQ1" s="150"/>
      <c r="QMR1" s="150"/>
      <c r="QMS1" s="150"/>
      <c r="QMT1" s="150"/>
      <c r="QMU1" s="150"/>
      <c r="QMV1" s="150"/>
      <c r="QMW1" s="150"/>
      <c r="QMX1" s="150"/>
      <c r="QMY1" s="150"/>
      <c r="QMZ1" s="150"/>
      <c r="QNA1" s="150"/>
      <c r="QNB1" s="150"/>
      <c r="QNC1" s="150"/>
      <c r="QND1" s="150"/>
      <c r="QNE1" s="150"/>
      <c r="QNF1" s="150"/>
      <c r="QNG1" s="150"/>
      <c r="QNH1" s="150"/>
      <c r="QNI1" s="150"/>
      <c r="QNJ1" s="150"/>
      <c r="QNK1" s="150"/>
      <c r="QNL1" s="150"/>
      <c r="QNM1" s="150"/>
      <c r="QNN1" s="150"/>
      <c r="QNO1" s="150"/>
      <c r="QNP1" s="150"/>
      <c r="QNQ1" s="150"/>
      <c r="QNR1" s="150"/>
      <c r="QNS1" s="150"/>
      <c r="QNT1" s="150"/>
      <c r="QNU1" s="150"/>
      <c r="QNV1" s="150"/>
      <c r="QNW1" s="150"/>
      <c r="QNX1" s="150"/>
      <c r="QNY1" s="150"/>
      <c r="QNZ1" s="150"/>
      <c r="QOA1" s="150"/>
      <c r="QOB1" s="150"/>
      <c r="QOC1" s="150"/>
      <c r="QOD1" s="150"/>
      <c r="QOE1" s="150"/>
      <c r="QOF1" s="150"/>
      <c r="QOG1" s="150"/>
      <c r="QOH1" s="150"/>
      <c r="QOI1" s="150"/>
      <c r="QOJ1" s="150"/>
      <c r="QOK1" s="150"/>
      <c r="QOL1" s="150"/>
      <c r="QOM1" s="150"/>
      <c r="QON1" s="150"/>
      <c r="QOO1" s="150"/>
      <c r="QOP1" s="150"/>
      <c r="QOQ1" s="150"/>
      <c r="QOR1" s="150"/>
      <c r="QOS1" s="150"/>
      <c r="QOT1" s="150"/>
      <c r="QOU1" s="150"/>
      <c r="QOV1" s="150"/>
      <c r="QOW1" s="150"/>
      <c r="QOX1" s="150"/>
      <c r="QOY1" s="150"/>
      <c r="QOZ1" s="150"/>
      <c r="QPA1" s="150"/>
      <c r="QPB1" s="150"/>
      <c r="QPC1" s="150"/>
      <c r="QPD1" s="150"/>
      <c r="QPE1" s="150"/>
      <c r="QPF1" s="150"/>
      <c r="QPG1" s="150"/>
      <c r="QPH1" s="150"/>
      <c r="QPI1" s="150"/>
      <c r="QPJ1" s="150"/>
      <c r="QPK1" s="150"/>
      <c r="QPL1" s="150"/>
      <c r="QPM1" s="150"/>
      <c r="QPN1" s="150"/>
      <c r="QPO1" s="150"/>
      <c r="QPP1" s="150"/>
      <c r="QPQ1" s="150"/>
      <c r="QPR1" s="150"/>
      <c r="QPS1" s="150"/>
      <c r="QPT1" s="150"/>
      <c r="QPU1" s="150"/>
      <c r="QPV1" s="150"/>
      <c r="QPW1" s="150"/>
      <c r="QPX1" s="150"/>
      <c r="QPY1" s="150"/>
      <c r="QPZ1" s="150"/>
      <c r="QQA1" s="150"/>
      <c r="QQB1" s="150"/>
      <c r="QQC1" s="150"/>
      <c r="QQD1" s="150"/>
      <c r="QQE1" s="150"/>
      <c r="QQF1" s="150"/>
      <c r="QQG1" s="150"/>
      <c r="QQH1" s="150"/>
      <c r="QQI1" s="150"/>
      <c r="QQJ1" s="150"/>
      <c r="QQK1" s="150"/>
      <c r="QQL1" s="150"/>
      <c r="QQM1" s="150"/>
      <c r="QQN1" s="150"/>
      <c r="QQO1" s="150"/>
      <c r="QQP1" s="150"/>
      <c r="QQQ1" s="150"/>
      <c r="QQR1" s="150"/>
      <c r="QQS1" s="150"/>
      <c r="QQT1" s="150"/>
      <c r="QQU1" s="150"/>
      <c r="QQV1" s="150"/>
      <c r="QQW1" s="150"/>
      <c r="QQX1" s="150"/>
      <c r="QQY1" s="150"/>
      <c r="QQZ1" s="150"/>
      <c r="QRA1" s="150"/>
      <c r="QRB1" s="150"/>
      <c r="QRC1" s="150"/>
      <c r="QRD1" s="150"/>
      <c r="QRE1" s="150"/>
      <c r="QRF1" s="150"/>
      <c r="QRG1" s="150"/>
      <c r="QRH1" s="150"/>
      <c r="QRI1" s="150"/>
      <c r="QRJ1" s="150"/>
      <c r="QRK1" s="150"/>
      <c r="QRL1" s="150"/>
      <c r="QRM1" s="150"/>
      <c r="QRN1" s="150"/>
      <c r="QRO1" s="150"/>
      <c r="QRP1" s="150"/>
      <c r="QRQ1" s="150"/>
      <c r="QRR1" s="150"/>
      <c r="QRS1" s="150"/>
      <c r="QRT1" s="150"/>
      <c r="QRU1" s="150"/>
      <c r="QRV1" s="150"/>
      <c r="QRW1" s="150"/>
      <c r="QRX1" s="150"/>
      <c r="QRY1" s="150"/>
      <c r="QRZ1" s="150"/>
      <c r="QSA1" s="150"/>
      <c r="QSB1" s="150"/>
      <c r="QSC1" s="150"/>
      <c r="QSD1" s="150"/>
      <c r="QSE1" s="150"/>
      <c r="QSF1" s="150"/>
      <c r="QSG1" s="150"/>
      <c r="QSH1" s="150"/>
      <c r="QSI1" s="150"/>
      <c r="QSJ1" s="150"/>
      <c r="QSK1" s="150"/>
      <c r="QSL1" s="150"/>
      <c r="QSM1" s="150"/>
      <c r="QSN1" s="150"/>
      <c r="QSO1" s="150"/>
      <c r="QSP1" s="150"/>
      <c r="QSQ1" s="150"/>
      <c r="QSR1" s="150"/>
      <c r="QSS1" s="150"/>
      <c r="QST1" s="150"/>
      <c r="QSU1" s="150"/>
      <c r="QSV1" s="150"/>
      <c r="QSW1" s="150"/>
      <c r="QSX1" s="150"/>
      <c r="QSY1" s="150"/>
      <c r="QSZ1" s="150"/>
      <c r="QTA1" s="150"/>
      <c r="QTB1" s="150"/>
      <c r="QTC1" s="150"/>
      <c r="QTD1" s="150"/>
      <c r="QTE1" s="150"/>
      <c r="QTF1" s="150"/>
      <c r="QTG1" s="150"/>
      <c r="QTH1" s="150"/>
      <c r="QTI1" s="150"/>
      <c r="QTJ1" s="150"/>
      <c r="QTK1" s="150"/>
      <c r="QTL1" s="150"/>
      <c r="QTM1" s="150"/>
      <c r="QTN1" s="150"/>
      <c r="QTO1" s="150"/>
      <c r="QTP1" s="150"/>
      <c r="QTQ1" s="150"/>
      <c r="QTR1" s="150"/>
      <c r="QTS1" s="150"/>
      <c r="QTT1" s="150"/>
      <c r="QTU1" s="150"/>
      <c r="QTV1" s="150"/>
      <c r="QTW1" s="150"/>
      <c r="QTX1" s="150"/>
      <c r="QTY1" s="150"/>
      <c r="QTZ1" s="150"/>
      <c r="QUA1" s="150"/>
      <c r="QUB1" s="150"/>
      <c r="QUC1" s="150"/>
      <c r="QUD1" s="150"/>
      <c r="QUE1" s="150"/>
      <c r="QUF1" s="150"/>
      <c r="QUG1" s="150"/>
      <c r="QUH1" s="150"/>
      <c r="QUI1" s="150"/>
      <c r="QUJ1" s="150"/>
      <c r="QUK1" s="150"/>
      <c r="QUL1" s="150"/>
      <c r="QUM1" s="150"/>
      <c r="QUN1" s="150"/>
      <c r="QUO1" s="150"/>
      <c r="QUP1" s="150"/>
      <c r="QUQ1" s="150"/>
      <c r="QUR1" s="150"/>
      <c r="QUS1" s="150"/>
      <c r="QUT1" s="150"/>
      <c r="QUU1" s="150"/>
      <c r="QUV1" s="150"/>
      <c r="QUW1" s="150"/>
      <c r="QUX1" s="150"/>
      <c r="QUY1" s="150"/>
      <c r="QUZ1" s="150"/>
      <c r="QVA1" s="150"/>
      <c r="QVB1" s="150"/>
      <c r="QVC1" s="150"/>
      <c r="QVD1" s="150"/>
      <c r="QVE1" s="150"/>
      <c r="QVF1" s="150"/>
      <c r="QVG1" s="150"/>
      <c r="QVH1" s="150"/>
      <c r="QVI1" s="150"/>
      <c r="QVJ1" s="150"/>
      <c r="QVK1" s="150"/>
      <c r="QVL1" s="150"/>
      <c r="QVM1" s="150"/>
      <c r="QVN1" s="150"/>
      <c r="QVO1" s="150"/>
      <c r="QVP1" s="150"/>
      <c r="QVQ1" s="150"/>
      <c r="QVR1" s="150"/>
      <c r="QVS1" s="150"/>
      <c r="QVT1" s="150"/>
      <c r="QVU1" s="150"/>
      <c r="QVV1" s="150"/>
      <c r="QVW1" s="150"/>
      <c r="QVX1" s="150"/>
      <c r="QVY1" s="150"/>
      <c r="QVZ1" s="150"/>
      <c r="QWA1" s="150"/>
      <c r="QWB1" s="150"/>
      <c r="QWC1" s="150"/>
      <c r="QWD1" s="150"/>
      <c r="QWE1" s="150"/>
      <c r="QWF1" s="150"/>
      <c r="QWG1" s="150"/>
      <c r="QWH1" s="150"/>
      <c r="QWI1" s="150"/>
      <c r="QWJ1" s="150"/>
      <c r="QWK1" s="150"/>
      <c r="QWL1" s="150"/>
      <c r="QWM1" s="150"/>
      <c r="QWN1" s="150"/>
      <c r="QWO1" s="150"/>
      <c r="QWP1" s="150"/>
      <c r="QWQ1" s="150"/>
      <c r="QWR1" s="150"/>
      <c r="QWS1" s="150"/>
      <c r="QWT1" s="150"/>
      <c r="QWU1" s="150"/>
      <c r="QWV1" s="150"/>
      <c r="QWW1" s="150"/>
      <c r="QWX1" s="150"/>
      <c r="QWY1" s="150"/>
      <c r="QWZ1" s="150"/>
      <c r="QXA1" s="150"/>
      <c r="QXB1" s="150"/>
      <c r="QXC1" s="150"/>
      <c r="QXD1" s="150"/>
      <c r="QXE1" s="150"/>
      <c r="QXF1" s="150"/>
      <c r="QXG1" s="150"/>
      <c r="QXH1" s="150"/>
      <c r="QXI1" s="150"/>
      <c r="QXJ1" s="150"/>
      <c r="QXK1" s="150"/>
      <c r="QXL1" s="150"/>
      <c r="QXM1" s="150"/>
      <c r="QXN1" s="150"/>
      <c r="QXO1" s="150"/>
      <c r="QXP1" s="150"/>
      <c r="QXQ1" s="150"/>
      <c r="QXR1" s="150"/>
      <c r="QXS1" s="150"/>
      <c r="QXT1" s="150"/>
      <c r="QXU1" s="150"/>
      <c r="QXV1" s="150"/>
      <c r="QXW1" s="150"/>
      <c r="QXX1" s="150"/>
      <c r="QXY1" s="150"/>
      <c r="QXZ1" s="150"/>
      <c r="QYA1" s="150"/>
      <c r="QYB1" s="150"/>
      <c r="QYC1" s="150"/>
      <c r="QYD1" s="150"/>
      <c r="QYE1" s="150"/>
      <c r="QYF1" s="150"/>
      <c r="QYG1" s="150"/>
      <c r="QYH1" s="150"/>
      <c r="QYI1" s="150"/>
      <c r="QYJ1" s="150"/>
      <c r="QYK1" s="150"/>
      <c r="QYL1" s="150"/>
      <c r="QYM1" s="150"/>
      <c r="QYN1" s="150"/>
      <c r="QYO1" s="150"/>
      <c r="QYP1" s="150"/>
      <c r="QYQ1" s="150"/>
      <c r="QYR1" s="150"/>
      <c r="QYS1" s="150"/>
      <c r="QYT1" s="150"/>
      <c r="QYU1" s="150"/>
      <c r="QYV1" s="150"/>
      <c r="QYW1" s="150"/>
      <c r="QYX1" s="150"/>
      <c r="QYY1" s="150"/>
      <c r="QYZ1" s="150"/>
      <c r="QZA1" s="150"/>
      <c r="QZB1" s="150"/>
      <c r="QZC1" s="150"/>
      <c r="QZD1" s="150"/>
      <c r="QZE1" s="150"/>
      <c r="QZF1" s="150"/>
      <c r="QZG1" s="150"/>
      <c r="QZH1" s="150"/>
      <c r="QZI1" s="150"/>
      <c r="QZJ1" s="150"/>
      <c r="QZK1" s="150"/>
      <c r="QZL1" s="150"/>
      <c r="QZM1" s="150"/>
      <c r="QZN1" s="150"/>
      <c r="QZO1" s="150"/>
      <c r="QZP1" s="150"/>
      <c r="QZQ1" s="150"/>
      <c r="QZR1" s="150"/>
      <c r="QZS1" s="150"/>
      <c r="QZT1" s="150"/>
      <c r="QZU1" s="150"/>
      <c r="QZV1" s="150"/>
      <c r="QZW1" s="150"/>
      <c r="QZX1" s="150"/>
      <c r="QZY1" s="150"/>
      <c r="QZZ1" s="150"/>
      <c r="RAA1" s="150"/>
      <c r="RAB1" s="150"/>
      <c r="RAC1" s="150"/>
      <c r="RAD1" s="150"/>
      <c r="RAE1" s="150"/>
      <c r="RAF1" s="150"/>
      <c r="RAG1" s="150"/>
      <c r="RAH1" s="150"/>
      <c r="RAI1" s="150"/>
      <c r="RAJ1" s="150"/>
      <c r="RAK1" s="150"/>
      <c r="RAL1" s="150"/>
      <c r="RAM1" s="150"/>
      <c r="RAN1" s="150"/>
      <c r="RAO1" s="150"/>
      <c r="RAP1" s="150"/>
      <c r="RAQ1" s="150"/>
      <c r="RAR1" s="150"/>
      <c r="RAS1" s="150"/>
      <c r="RAT1" s="150"/>
      <c r="RAU1" s="150"/>
      <c r="RAV1" s="150"/>
      <c r="RAW1" s="150"/>
      <c r="RAX1" s="150"/>
      <c r="RAY1" s="150"/>
      <c r="RAZ1" s="150"/>
      <c r="RBA1" s="150"/>
      <c r="RBB1" s="150"/>
      <c r="RBC1" s="150"/>
      <c r="RBD1" s="150"/>
      <c r="RBE1" s="150"/>
      <c r="RBF1" s="150"/>
      <c r="RBG1" s="150"/>
      <c r="RBH1" s="150"/>
      <c r="RBI1" s="150"/>
      <c r="RBJ1" s="150"/>
      <c r="RBK1" s="150"/>
      <c r="RBL1" s="150"/>
      <c r="RBM1" s="150"/>
      <c r="RBN1" s="150"/>
      <c r="RBO1" s="150"/>
      <c r="RBP1" s="150"/>
      <c r="RBQ1" s="150"/>
      <c r="RBR1" s="150"/>
      <c r="RBS1" s="150"/>
      <c r="RBT1" s="150"/>
      <c r="RBU1" s="150"/>
      <c r="RBV1" s="150"/>
      <c r="RBW1" s="150"/>
      <c r="RBX1" s="150"/>
      <c r="RBY1" s="150"/>
      <c r="RBZ1" s="150"/>
      <c r="RCA1" s="150"/>
      <c r="RCB1" s="150"/>
      <c r="RCC1" s="150"/>
      <c r="RCD1" s="150"/>
      <c r="RCE1" s="150"/>
      <c r="RCF1" s="150"/>
      <c r="RCG1" s="150"/>
      <c r="RCH1" s="150"/>
      <c r="RCI1" s="150"/>
      <c r="RCJ1" s="150"/>
      <c r="RCK1" s="150"/>
      <c r="RCL1" s="150"/>
      <c r="RCM1" s="150"/>
      <c r="RCN1" s="150"/>
      <c r="RCO1" s="150"/>
      <c r="RCP1" s="150"/>
      <c r="RCQ1" s="150"/>
      <c r="RCR1" s="150"/>
      <c r="RCS1" s="150"/>
      <c r="RCT1" s="150"/>
      <c r="RCU1" s="150"/>
      <c r="RCV1" s="150"/>
      <c r="RCW1" s="150"/>
      <c r="RCX1" s="150"/>
      <c r="RCY1" s="150"/>
      <c r="RCZ1" s="150"/>
      <c r="RDA1" s="150"/>
      <c r="RDB1" s="150"/>
      <c r="RDC1" s="150"/>
      <c r="RDD1" s="150"/>
      <c r="RDE1" s="150"/>
      <c r="RDF1" s="150"/>
      <c r="RDG1" s="150"/>
      <c r="RDH1" s="150"/>
      <c r="RDI1" s="150"/>
      <c r="RDJ1" s="150"/>
      <c r="RDK1" s="150"/>
      <c r="RDL1" s="150"/>
      <c r="RDM1" s="150"/>
      <c r="RDN1" s="150"/>
      <c r="RDO1" s="150"/>
      <c r="RDP1" s="150"/>
      <c r="RDQ1" s="150"/>
      <c r="RDR1" s="150"/>
      <c r="RDS1" s="150"/>
      <c r="RDT1" s="150"/>
      <c r="RDU1" s="150"/>
      <c r="RDV1" s="150"/>
      <c r="RDW1" s="150"/>
      <c r="RDX1" s="150"/>
      <c r="RDY1" s="150"/>
      <c r="RDZ1" s="150"/>
      <c r="REA1" s="150"/>
      <c r="REB1" s="150"/>
      <c r="REC1" s="150"/>
      <c r="RED1" s="150"/>
      <c r="REE1" s="150"/>
      <c r="REF1" s="150"/>
      <c r="REG1" s="150"/>
      <c r="REH1" s="150"/>
      <c r="REI1" s="150"/>
      <c r="REJ1" s="150"/>
      <c r="REK1" s="150"/>
      <c r="REL1" s="150"/>
      <c r="REM1" s="150"/>
      <c r="REN1" s="150"/>
      <c r="REO1" s="150"/>
      <c r="REP1" s="150"/>
      <c r="REQ1" s="150"/>
      <c r="RER1" s="150"/>
      <c r="RES1" s="150"/>
      <c r="RET1" s="150"/>
      <c r="REU1" s="150"/>
      <c r="REV1" s="150"/>
      <c r="REW1" s="150"/>
      <c r="REX1" s="150"/>
      <c r="REY1" s="150"/>
      <c r="REZ1" s="150"/>
      <c r="RFA1" s="150"/>
      <c r="RFB1" s="150"/>
      <c r="RFC1" s="150"/>
      <c r="RFD1" s="150"/>
      <c r="RFE1" s="150"/>
      <c r="RFF1" s="150"/>
      <c r="RFG1" s="150"/>
      <c r="RFH1" s="150"/>
      <c r="RFI1" s="150"/>
      <c r="RFJ1" s="150"/>
      <c r="RFK1" s="150"/>
      <c r="RFL1" s="150"/>
      <c r="RFM1" s="150"/>
      <c r="RFN1" s="150"/>
      <c r="RFO1" s="150"/>
      <c r="RFP1" s="150"/>
      <c r="RFQ1" s="150"/>
      <c r="RFR1" s="150"/>
      <c r="RFS1" s="150"/>
      <c r="RFT1" s="150"/>
      <c r="RFU1" s="150"/>
      <c r="RFV1" s="150"/>
      <c r="RFW1" s="150"/>
      <c r="RFX1" s="150"/>
      <c r="RFY1" s="150"/>
      <c r="RFZ1" s="150"/>
      <c r="RGA1" s="150"/>
      <c r="RGB1" s="150"/>
      <c r="RGC1" s="150"/>
      <c r="RGD1" s="150"/>
      <c r="RGE1" s="150"/>
      <c r="RGF1" s="150"/>
      <c r="RGG1" s="150"/>
      <c r="RGH1" s="150"/>
      <c r="RGI1" s="150"/>
      <c r="RGJ1" s="150"/>
      <c r="RGK1" s="150"/>
      <c r="RGL1" s="150"/>
      <c r="RGM1" s="150"/>
      <c r="RGN1" s="150"/>
      <c r="RGO1" s="150"/>
      <c r="RGP1" s="150"/>
      <c r="RGQ1" s="150"/>
      <c r="RGR1" s="150"/>
      <c r="RGS1" s="150"/>
      <c r="RGT1" s="150"/>
      <c r="RGU1" s="150"/>
      <c r="RGV1" s="150"/>
      <c r="RGW1" s="150"/>
      <c r="RGX1" s="150"/>
      <c r="RGY1" s="150"/>
      <c r="RGZ1" s="150"/>
      <c r="RHA1" s="150"/>
      <c r="RHB1" s="150"/>
      <c r="RHC1" s="150"/>
      <c r="RHD1" s="150"/>
      <c r="RHE1" s="150"/>
      <c r="RHF1" s="150"/>
      <c r="RHG1" s="150"/>
      <c r="RHH1" s="150"/>
      <c r="RHI1" s="150"/>
      <c r="RHJ1" s="150"/>
      <c r="RHK1" s="150"/>
      <c r="RHL1" s="150"/>
      <c r="RHM1" s="150"/>
      <c r="RHN1" s="150"/>
      <c r="RHO1" s="150"/>
      <c r="RHP1" s="150"/>
      <c r="RHQ1" s="150"/>
      <c r="RHR1" s="150"/>
      <c r="RHS1" s="150"/>
      <c r="RHT1" s="150"/>
      <c r="RHU1" s="150"/>
      <c r="RHV1" s="150"/>
      <c r="RHW1" s="150"/>
      <c r="RHX1" s="150"/>
      <c r="RHY1" s="150"/>
      <c r="RHZ1" s="150"/>
      <c r="RIA1" s="150"/>
      <c r="RIB1" s="150"/>
      <c r="RIC1" s="150"/>
      <c r="RID1" s="150"/>
      <c r="RIE1" s="150"/>
      <c r="RIF1" s="150"/>
      <c r="RIG1" s="150"/>
      <c r="RIH1" s="150"/>
      <c r="RII1" s="150"/>
      <c r="RIJ1" s="150"/>
      <c r="RIK1" s="150"/>
      <c r="RIL1" s="150"/>
      <c r="RIM1" s="150"/>
      <c r="RIN1" s="150"/>
      <c r="RIO1" s="150"/>
      <c r="RIP1" s="150"/>
      <c r="RIQ1" s="150"/>
      <c r="RIR1" s="150"/>
      <c r="RIS1" s="150"/>
      <c r="RIT1" s="150"/>
      <c r="RIU1" s="150"/>
      <c r="RIV1" s="150"/>
      <c r="RIW1" s="150"/>
      <c r="RIX1" s="150"/>
      <c r="RIY1" s="150"/>
      <c r="RIZ1" s="150"/>
      <c r="RJA1" s="150"/>
      <c r="RJB1" s="150"/>
      <c r="RJC1" s="150"/>
      <c r="RJD1" s="150"/>
      <c r="RJE1" s="150"/>
      <c r="RJF1" s="150"/>
      <c r="RJG1" s="150"/>
      <c r="RJH1" s="150"/>
      <c r="RJI1" s="150"/>
      <c r="RJJ1" s="150"/>
      <c r="RJK1" s="150"/>
      <c r="RJL1" s="150"/>
      <c r="RJM1" s="150"/>
      <c r="RJN1" s="150"/>
      <c r="RJO1" s="150"/>
      <c r="RJP1" s="150"/>
      <c r="RJQ1" s="150"/>
      <c r="RJR1" s="150"/>
      <c r="RJS1" s="150"/>
      <c r="RJT1" s="150"/>
      <c r="RJU1" s="150"/>
      <c r="RJV1" s="150"/>
      <c r="RJW1" s="150"/>
      <c r="RJX1" s="150"/>
      <c r="RJY1" s="150"/>
      <c r="RJZ1" s="150"/>
      <c r="RKA1" s="150"/>
      <c r="RKB1" s="150"/>
      <c r="RKC1" s="150"/>
      <c r="RKD1" s="150"/>
      <c r="RKE1" s="150"/>
      <c r="RKF1" s="150"/>
      <c r="RKG1" s="150"/>
      <c r="RKH1" s="150"/>
      <c r="RKI1" s="150"/>
      <c r="RKJ1" s="150"/>
      <c r="RKK1" s="150"/>
      <c r="RKL1" s="150"/>
      <c r="RKM1" s="150"/>
      <c r="RKN1" s="150"/>
      <c r="RKO1" s="150"/>
      <c r="RKP1" s="150"/>
      <c r="RKQ1" s="150"/>
      <c r="RKR1" s="150"/>
      <c r="RKS1" s="150"/>
      <c r="RKT1" s="150"/>
      <c r="RKU1" s="150"/>
      <c r="RKV1" s="150"/>
      <c r="RKW1" s="150"/>
      <c r="RKX1" s="150"/>
      <c r="RKY1" s="150"/>
      <c r="RKZ1" s="150"/>
      <c r="RLA1" s="150"/>
      <c r="RLB1" s="150"/>
      <c r="RLC1" s="150"/>
      <c r="RLD1" s="150"/>
      <c r="RLE1" s="150"/>
      <c r="RLF1" s="150"/>
      <c r="RLG1" s="150"/>
      <c r="RLH1" s="150"/>
      <c r="RLI1" s="150"/>
      <c r="RLJ1" s="150"/>
      <c r="RLK1" s="150"/>
      <c r="RLL1" s="150"/>
      <c r="RLM1" s="150"/>
      <c r="RLN1" s="150"/>
      <c r="RLO1" s="150"/>
      <c r="RLP1" s="150"/>
      <c r="RLQ1" s="150"/>
      <c r="RLR1" s="150"/>
      <c r="RLS1" s="150"/>
      <c r="RLT1" s="150"/>
      <c r="RLU1" s="150"/>
      <c r="RLV1" s="150"/>
      <c r="RLW1" s="150"/>
      <c r="RLX1" s="150"/>
      <c r="RLY1" s="150"/>
      <c r="RLZ1" s="150"/>
      <c r="RMA1" s="150"/>
      <c r="RMB1" s="150"/>
      <c r="RMC1" s="150"/>
      <c r="RMD1" s="150"/>
      <c r="RME1" s="150"/>
      <c r="RMF1" s="150"/>
      <c r="RMG1" s="150"/>
      <c r="RMH1" s="150"/>
      <c r="RMI1" s="150"/>
      <c r="RMJ1" s="150"/>
      <c r="RMK1" s="150"/>
      <c r="RML1" s="150"/>
      <c r="RMM1" s="150"/>
      <c r="RMN1" s="150"/>
      <c r="RMO1" s="150"/>
      <c r="RMP1" s="150"/>
      <c r="RMQ1" s="150"/>
      <c r="RMR1" s="150"/>
      <c r="RMS1" s="150"/>
      <c r="RMT1" s="150"/>
      <c r="RMU1" s="150"/>
      <c r="RMV1" s="150"/>
      <c r="RMW1" s="150"/>
      <c r="RMX1" s="150"/>
      <c r="RMY1" s="150"/>
      <c r="RMZ1" s="150"/>
      <c r="RNA1" s="150"/>
      <c r="RNB1" s="150"/>
      <c r="RNC1" s="150"/>
      <c r="RND1" s="150"/>
      <c r="RNE1" s="150"/>
      <c r="RNF1" s="150"/>
      <c r="RNG1" s="150"/>
      <c r="RNH1" s="150"/>
      <c r="RNI1" s="150"/>
      <c r="RNJ1" s="150"/>
      <c r="RNK1" s="150"/>
      <c r="RNL1" s="150"/>
      <c r="RNM1" s="150"/>
      <c r="RNN1" s="150"/>
      <c r="RNO1" s="150"/>
      <c r="RNP1" s="150"/>
      <c r="RNQ1" s="150"/>
      <c r="RNR1" s="150"/>
      <c r="RNS1" s="150"/>
      <c r="RNT1" s="150"/>
      <c r="RNU1" s="150"/>
      <c r="RNV1" s="150"/>
      <c r="RNW1" s="150"/>
      <c r="RNX1" s="150"/>
      <c r="RNY1" s="150"/>
      <c r="RNZ1" s="150"/>
      <c r="ROA1" s="150"/>
      <c r="ROB1" s="150"/>
      <c r="ROC1" s="150"/>
      <c r="ROD1" s="150"/>
      <c r="ROE1" s="150"/>
      <c r="ROF1" s="150"/>
      <c r="ROG1" s="150"/>
      <c r="ROH1" s="150"/>
      <c r="ROI1" s="150"/>
      <c r="ROJ1" s="150"/>
      <c r="ROK1" s="150"/>
      <c r="ROL1" s="150"/>
      <c r="ROM1" s="150"/>
      <c r="RON1" s="150"/>
      <c r="ROO1" s="150"/>
      <c r="ROP1" s="150"/>
      <c r="ROQ1" s="150"/>
      <c r="ROR1" s="150"/>
      <c r="ROS1" s="150"/>
      <c r="ROT1" s="150"/>
      <c r="ROU1" s="150"/>
      <c r="ROV1" s="150"/>
      <c r="ROW1" s="150"/>
      <c r="ROX1" s="150"/>
      <c r="ROY1" s="150"/>
      <c r="ROZ1" s="150"/>
      <c r="RPA1" s="150"/>
      <c r="RPB1" s="150"/>
      <c r="RPC1" s="150"/>
      <c r="RPD1" s="150"/>
      <c r="RPE1" s="150"/>
      <c r="RPF1" s="150"/>
      <c r="RPG1" s="150"/>
      <c r="RPH1" s="150"/>
      <c r="RPI1" s="150"/>
      <c r="RPJ1" s="150"/>
      <c r="RPK1" s="150"/>
      <c r="RPL1" s="150"/>
      <c r="RPM1" s="150"/>
      <c r="RPN1" s="150"/>
      <c r="RPO1" s="150"/>
      <c r="RPP1" s="150"/>
      <c r="RPQ1" s="150"/>
      <c r="RPR1" s="150"/>
      <c r="RPS1" s="150"/>
      <c r="RPT1" s="150"/>
      <c r="RPU1" s="150"/>
      <c r="RPV1" s="150"/>
      <c r="RPW1" s="150"/>
      <c r="RPX1" s="150"/>
      <c r="RPY1" s="150"/>
      <c r="RPZ1" s="150"/>
      <c r="RQA1" s="150"/>
      <c r="RQB1" s="150"/>
      <c r="RQC1" s="150"/>
      <c r="RQD1" s="150"/>
      <c r="RQE1" s="150"/>
      <c r="RQF1" s="150"/>
      <c r="RQG1" s="150"/>
      <c r="RQH1" s="150"/>
      <c r="RQI1" s="150"/>
      <c r="RQJ1" s="150"/>
      <c r="RQK1" s="150"/>
      <c r="RQL1" s="150"/>
      <c r="RQM1" s="150"/>
      <c r="RQN1" s="150"/>
      <c r="RQO1" s="150"/>
      <c r="RQP1" s="150"/>
      <c r="RQQ1" s="150"/>
      <c r="RQR1" s="150"/>
      <c r="RQS1" s="150"/>
      <c r="RQT1" s="150"/>
      <c r="RQU1" s="150"/>
      <c r="RQV1" s="150"/>
      <c r="RQW1" s="150"/>
      <c r="RQX1" s="150"/>
      <c r="RQY1" s="150"/>
      <c r="RQZ1" s="150"/>
      <c r="RRA1" s="150"/>
      <c r="RRB1" s="150"/>
      <c r="RRC1" s="150"/>
      <c r="RRD1" s="150"/>
      <c r="RRE1" s="150"/>
      <c r="RRF1" s="150"/>
      <c r="RRG1" s="150"/>
      <c r="RRH1" s="150"/>
      <c r="RRI1" s="150"/>
      <c r="RRJ1" s="150"/>
      <c r="RRK1" s="150"/>
      <c r="RRL1" s="150"/>
      <c r="RRM1" s="150"/>
      <c r="RRN1" s="150"/>
      <c r="RRO1" s="150"/>
      <c r="RRP1" s="150"/>
      <c r="RRQ1" s="150"/>
      <c r="RRR1" s="150"/>
      <c r="RRS1" s="150"/>
      <c r="RRT1" s="150"/>
      <c r="RRU1" s="150"/>
      <c r="RRV1" s="150"/>
      <c r="RRW1" s="150"/>
      <c r="RRX1" s="150"/>
      <c r="RRY1" s="150"/>
      <c r="RRZ1" s="150"/>
      <c r="RSA1" s="150"/>
      <c r="RSB1" s="150"/>
      <c r="RSC1" s="150"/>
      <c r="RSD1" s="150"/>
      <c r="RSE1" s="150"/>
      <c r="RSF1" s="150"/>
      <c r="RSG1" s="150"/>
      <c r="RSH1" s="150"/>
      <c r="RSI1" s="150"/>
      <c r="RSJ1" s="150"/>
      <c r="RSK1" s="150"/>
      <c r="RSL1" s="150"/>
      <c r="RSM1" s="150"/>
      <c r="RSN1" s="150"/>
      <c r="RSO1" s="150"/>
      <c r="RSP1" s="150"/>
      <c r="RSQ1" s="150"/>
      <c r="RSR1" s="150"/>
      <c r="RSS1" s="150"/>
      <c r="RST1" s="150"/>
      <c r="RSU1" s="150"/>
      <c r="RSV1" s="150"/>
      <c r="RSW1" s="150"/>
      <c r="RSX1" s="150"/>
      <c r="RSY1" s="150"/>
      <c r="RSZ1" s="150"/>
      <c r="RTA1" s="150"/>
      <c r="RTB1" s="150"/>
      <c r="RTC1" s="150"/>
      <c r="RTD1" s="150"/>
      <c r="RTE1" s="150"/>
      <c r="RTF1" s="150"/>
      <c r="RTG1" s="150"/>
      <c r="RTH1" s="150"/>
      <c r="RTI1" s="150"/>
      <c r="RTJ1" s="150"/>
      <c r="RTK1" s="150"/>
      <c r="RTL1" s="150"/>
      <c r="RTM1" s="150"/>
      <c r="RTN1" s="150"/>
      <c r="RTO1" s="150"/>
      <c r="RTP1" s="150"/>
      <c r="RTQ1" s="150"/>
      <c r="RTR1" s="150"/>
      <c r="RTS1" s="150"/>
      <c r="RTT1" s="150"/>
      <c r="RTU1" s="150"/>
      <c r="RTV1" s="150"/>
      <c r="RTW1" s="150"/>
      <c r="RTX1" s="150"/>
      <c r="RTY1" s="150"/>
      <c r="RTZ1" s="150"/>
      <c r="RUA1" s="150"/>
      <c r="RUB1" s="150"/>
      <c r="RUC1" s="150"/>
      <c r="RUD1" s="150"/>
      <c r="RUE1" s="150"/>
      <c r="RUF1" s="150"/>
      <c r="RUG1" s="150"/>
      <c r="RUH1" s="150"/>
      <c r="RUI1" s="150"/>
      <c r="RUJ1" s="150"/>
      <c r="RUK1" s="150"/>
      <c r="RUL1" s="150"/>
      <c r="RUM1" s="150"/>
      <c r="RUN1" s="150"/>
      <c r="RUO1" s="150"/>
      <c r="RUP1" s="150"/>
      <c r="RUQ1" s="150"/>
      <c r="RUR1" s="150"/>
      <c r="RUS1" s="150"/>
      <c r="RUT1" s="150"/>
      <c r="RUU1" s="150"/>
      <c r="RUV1" s="150"/>
      <c r="RUW1" s="150"/>
      <c r="RUX1" s="150"/>
      <c r="RUY1" s="150"/>
      <c r="RUZ1" s="150"/>
      <c r="RVA1" s="150"/>
      <c r="RVB1" s="150"/>
      <c r="RVC1" s="150"/>
      <c r="RVD1" s="150"/>
      <c r="RVE1" s="150"/>
      <c r="RVF1" s="150"/>
      <c r="RVG1" s="150"/>
      <c r="RVH1" s="150"/>
      <c r="RVI1" s="150"/>
      <c r="RVJ1" s="150"/>
      <c r="RVK1" s="150"/>
      <c r="RVL1" s="150"/>
      <c r="RVM1" s="150"/>
      <c r="RVN1" s="150"/>
      <c r="RVO1" s="150"/>
      <c r="RVP1" s="150"/>
      <c r="RVQ1" s="150"/>
      <c r="RVR1" s="150"/>
      <c r="RVS1" s="150"/>
      <c r="RVT1" s="150"/>
      <c r="RVU1" s="150"/>
      <c r="RVV1" s="150"/>
      <c r="RVW1" s="150"/>
      <c r="RVX1" s="150"/>
      <c r="RVY1" s="150"/>
      <c r="RVZ1" s="150"/>
      <c r="RWA1" s="150"/>
      <c r="RWB1" s="150"/>
      <c r="RWC1" s="150"/>
      <c r="RWD1" s="150"/>
      <c r="RWE1" s="150"/>
      <c r="RWF1" s="150"/>
      <c r="RWG1" s="150"/>
      <c r="RWH1" s="150"/>
      <c r="RWI1" s="150"/>
      <c r="RWJ1" s="150"/>
      <c r="RWK1" s="150"/>
      <c r="RWL1" s="150"/>
      <c r="RWM1" s="150"/>
      <c r="RWN1" s="150"/>
      <c r="RWO1" s="150"/>
      <c r="RWP1" s="150"/>
      <c r="RWQ1" s="150"/>
      <c r="RWR1" s="150"/>
      <c r="RWS1" s="150"/>
      <c r="RWT1" s="150"/>
      <c r="RWU1" s="150"/>
      <c r="RWV1" s="150"/>
      <c r="RWW1" s="150"/>
      <c r="RWX1" s="150"/>
      <c r="RWY1" s="150"/>
      <c r="RWZ1" s="150"/>
      <c r="RXA1" s="150"/>
      <c r="RXB1" s="150"/>
      <c r="RXC1" s="150"/>
      <c r="RXD1" s="150"/>
      <c r="RXE1" s="150"/>
      <c r="RXF1" s="150"/>
      <c r="RXG1" s="150"/>
      <c r="RXH1" s="150"/>
      <c r="RXI1" s="150"/>
      <c r="RXJ1" s="150"/>
      <c r="RXK1" s="150"/>
      <c r="RXL1" s="150"/>
      <c r="RXM1" s="150"/>
      <c r="RXN1" s="150"/>
      <c r="RXO1" s="150"/>
      <c r="RXP1" s="150"/>
      <c r="RXQ1" s="150"/>
      <c r="RXR1" s="150"/>
      <c r="RXS1" s="150"/>
      <c r="RXT1" s="150"/>
      <c r="RXU1" s="150"/>
      <c r="RXV1" s="150"/>
      <c r="RXW1" s="150"/>
      <c r="RXX1" s="150"/>
      <c r="RXY1" s="150"/>
      <c r="RXZ1" s="150"/>
      <c r="RYA1" s="150"/>
      <c r="RYB1" s="150"/>
      <c r="RYC1" s="150"/>
      <c r="RYD1" s="150"/>
      <c r="RYE1" s="150"/>
      <c r="RYF1" s="150"/>
      <c r="RYG1" s="150"/>
      <c r="RYH1" s="150"/>
      <c r="RYI1" s="150"/>
      <c r="RYJ1" s="150"/>
      <c r="RYK1" s="150"/>
      <c r="RYL1" s="150"/>
      <c r="RYM1" s="150"/>
      <c r="RYN1" s="150"/>
      <c r="RYO1" s="150"/>
      <c r="RYP1" s="150"/>
      <c r="RYQ1" s="150"/>
      <c r="RYR1" s="150"/>
      <c r="RYS1" s="150"/>
      <c r="RYT1" s="150"/>
      <c r="RYU1" s="150"/>
      <c r="RYV1" s="150"/>
      <c r="RYW1" s="150"/>
      <c r="RYX1" s="150"/>
      <c r="RYY1" s="150"/>
      <c r="RYZ1" s="150"/>
      <c r="RZA1" s="150"/>
      <c r="RZB1" s="150"/>
      <c r="RZC1" s="150"/>
      <c r="RZD1" s="150"/>
      <c r="RZE1" s="150"/>
      <c r="RZF1" s="150"/>
      <c r="RZG1" s="150"/>
      <c r="RZH1" s="150"/>
      <c r="RZI1" s="150"/>
      <c r="RZJ1" s="150"/>
      <c r="RZK1" s="150"/>
      <c r="RZL1" s="150"/>
      <c r="RZM1" s="150"/>
      <c r="RZN1" s="150"/>
      <c r="RZO1" s="150"/>
      <c r="RZP1" s="150"/>
      <c r="RZQ1" s="150"/>
      <c r="RZR1" s="150"/>
      <c r="RZS1" s="150"/>
      <c r="RZT1" s="150"/>
      <c r="RZU1" s="150"/>
      <c r="RZV1" s="150"/>
      <c r="RZW1" s="150"/>
      <c r="RZX1" s="150"/>
      <c r="RZY1" s="150"/>
      <c r="RZZ1" s="150"/>
      <c r="SAA1" s="150"/>
      <c r="SAB1" s="150"/>
      <c r="SAC1" s="150"/>
      <c r="SAD1" s="150"/>
      <c r="SAE1" s="150"/>
      <c r="SAF1" s="150"/>
      <c r="SAG1" s="150"/>
      <c r="SAH1" s="150"/>
      <c r="SAI1" s="150"/>
      <c r="SAJ1" s="150"/>
      <c r="SAK1" s="150"/>
      <c r="SAL1" s="150"/>
      <c r="SAM1" s="150"/>
      <c r="SAN1" s="150"/>
      <c r="SAO1" s="150"/>
      <c r="SAP1" s="150"/>
      <c r="SAQ1" s="150"/>
      <c r="SAR1" s="150"/>
      <c r="SAS1" s="150"/>
      <c r="SAT1" s="150"/>
      <c r="SAU1" s="150"/>
      <c r="SAV1" s="150"/>
      <c r="SAW1" s="150"/>
      <c r="SAX1" s="150"/>
      <c r="SAY1" s="150"/>
      <c r="SAZ1" s="150"/>
      <c r="SBA1" s="150"/>
      <c r="SBB1" s="150"/>
      <c r="SBC1" s="150"/>
      <c r="SBD1" s="150"/>
      <c r="SBE1" s="150"/>
      <c r="SBF1" s="150"/>
      <c r="SBG1" s="150"/>
      <c r="SBH1" s="150"/>
      <c r="SBI1" s="150"/>
      <c r="SBJ1" s="150"/>
      <c r="SBK1" s="150"/>
      <c r="SBL1" s="150"/>
      <c r="SBM1" s="150"/>
      <c r="SBN1" s="150"/>
      <c r="SBO1" s="150"/>
      <c r="SBP1" s="150"/>
      <c r="SBQ1" s="150"/>
      <c r="SBR1" s="150"/>
      <c r="SBS1" s="150"/>
      <c r="SBT1" s="150"/>
      <c r="SBU1" s="150"/>
      <c r="SBV1" s="150"/>
      <c r="SBW1" s="150"/>
      <c r="SBX1" s="150"/>
      <c r="SBY1" s="150"/>
      <c r="SBZ1" s="150"/>
      <c r="SCA1" s="150"/>
      <c r="SCB1" s="150"/>
      <c r="SCC1" s="150"/>
      <c r="SCD1" s="150"/>
      <c r="SCE1" s="150"/>
      <c r="SCF1" s="150"/>
      <c r="SCG1" s="150"/>
      <c r="SCH1" s="150"/>
      <c r="SCI1" s="150"/>
      <c r="SCJ1" s="150"/>
      <c r="SCK1" s="150"/>
      <c r="SCL1" s="150"/>
      <c r="SCM1" s="150"/>
      <c r="SCN1" s="150"/>
      <c r="SCO1" s="150"/>
      <c r="SCP1" s="150"/>
      <c r="SCQ1" s="150"/>
      <c r="SCR1" s="150"/>
      <c r="SCS1" s="150"/>
      <c r="SCT1" s="150"/>
      <c r="SCU1" s="150"/>
      <c r="SCV1" s="150"/>
      <c r="SCW1" s="150"/>
      <c r="SCX1" s="150"/>
      <c r="SCY1" s="150"/>
      <c r="SCZ1" s="150"/>
      <c r="SDA1" s="150"/>
      <c r="SDB1" s="150"/>
      <c r="SDC1" s="150"/>
      <c r="SDD1" s="150"/>
      <c r="SDE1" s="150"/>
      <c r="SDF1" s="150"/>
      <c r="SDG1" s="150"/>
      <c r="SDH1" s="150"/>
      <c r="SDI1" s="150"/>
      <c r="SDJ1" s="150"/>
      <c r="SDK1" s="150"/>
      <c r="SDL1" s="150"/>
      <c r="SDM1" s="150"/>
      <c r="SDN1" s="150"/>
      <c r="SDO1" s="150"/>
      <c r="SDP1" s="150"/>
      <c r="SDQ1" s="150"/>
      <c r="SDR1" s="150"/>
      <c r="SDS1" s="150"/>
      <c r="SDT1" s="150"/>
      <c r="SDU1" s="150"/>
      <c r="SDV1" s="150"/>
      <c r="SDW1" s="150"/>
      <c r="SDX1" s="150"/>
      <c r="SDY1" s="150"/>
      <c r="SDZ1" s="150"/>
      <c r="SEA1" s="150"/>
      <c r="SEB1" s="150"/>
      <c r="SEC1" s="150"/>
      <c r="SED1" s="150"/>
      <c r="SEE1" s="150"/>
      <c r="SEF1" s="150"/>
      <c r="SEG1" s="150"/>
      <c r="SEH1" s="150"/>
      <c r="SEI1" s="150"/>
      <c r="SEJ1" s="150"/>
      <c r="SEK1" s="150"/>
      <c r="SEL1" s="150"/>
      <c r="SEM1" s="150"/>
      <c r="SEN1" s="150"/>
      <c r="SEO1" s="150"/>
      <c r="SEP1" s="150"/>
      <c r="SEQ1" s="150"/>
      <c r="SER1" s="150"/>
      <c r="SES1" s="150"/>
      <c r="SET1" s="150"/>
      <c r="SEU1" s="150"/>
      <c r="SEV1" s="150"/>
      <c r="SEW1" s="150"/>
      <c r="SEX1" s="150"/>
      <c r="SEY1" s="150"/>
      <c r="SEZ1" s="150"/>
      <c r="SFA1" s="150"/>
      <c r="SFB1" s="150"/>
      <c r="SFC1" s="150"/>
      <c r="SFD1" s="150"/>
      <c r="SFE1" s="150"/>
      <c r="SFF1" s="150"/>
      <c r="SFG1" s="150"/>
      <c r="SFH1" s="150"/>
      <c r="SFI1" s="150"/>
      <c r="SFJ1" s="150"/>
      <c r="SFK1" s="150"/>
      <c r="SFL1" s="150"/>
      <c r="SFM1" s="150"/>
      <c r="SFN1" s="150"/>
      <c r="SFO1" s="150"/>
      <c r="SFP1" s="150"/>
      <c r="SFQ1" s="150"/>
      <c r="SFR1" s="150"/>
      <c r="SFS1" s="150"/>
      <c r="SFT1" s="150"/>
      <c r="SFU1" s="150"/>
      <c r="SFV1" s="150"/>
      <c r="SFW1" s="150"/>
      <c r="SFX1" s="150"/>
      <c r="SFY1" s="150"/>
      <c r="SFZ1" s="150"/>
      <c r="SGA1" s="150"/>
      <c r="SGB1" s="150"/>
      <c r="SGC1" s="150"/>
      <c r="SGD1" s="150"/>
      <c r="SGE1" s="150"/>
      <c r="SGF1" s="150"/>
      <c r="SGG1" s="150"/>
      <c r="SGH1" s="150"/>
      <c r="SGI1" s="150"/>
      <c r="SGJ1" s="150"/>
      <c r="SGK1" s="150"/>
      <c r="SGL1" s="150"/>
      <c r="SGM1" s="150"/>
      <c r="SGN1" s="150"/>
      <c r="SGO1" s="150"/>
      <c r="SGP1" s="150"/>
      <c r="SGQ1" s="150"/>
      <c r="SGR1" s="150"/>
      <c r="SGS1" s="150"/>
      <c r="SGT1" s="150"/>
      <c r="SGU1" s="150"/>
      <c r="SGV1" s="150"/>
      <c r="SGW1" s="150"/>
      <c r="SGX1" s="150"/>
      <c r="SGY1" s="150"/>
      <c r="SGZ1" s="150"/>
      <c r="SHA1" s="150"/>
      <c r="SHB1" s="150"/>
      <c r="SHC1" s="150"/>
      <c r="SHD1" s="150"/>
      <c r="SHE1" s="150"/>
      <c r="SHF1" s="150"/>
      <c r="SHG1" s="150"/>
      <c r="SHH1" s="150"/>
      <c r="SHI1" s="150"/>
      <c r="SHJ1" s="150"/>
      <c r="SHK1" s="150"/>
      <c r="SHL1" s="150"/>
      <c r="SHM1" s="150"/>
      <c r="SHN1" s="150"/>
      <c r="SHO1" s="150"/>
      <c r="SHP1" s="150"/>
      <c r="SHQ1" s="150"/>
      <c r="SHR1" s="150"/>
      <c r="SHS1" s="150"/>
      <c r="SHT1" s="150"/>
      <c r="SHU1" s="150"/>
      <c r="SHV1" s="150"/>
      <c r="SHW1" s="150"/>
      <c r="SHX1" s="150"/>
      <c r="SHY1" s="150"/>
      <c r="SHZ1" s="150"/>
      <c r="SIA1" s="150"/>
      <c r="SIB1" s="150"/>
      <c r="SIC1" s="150"/>
      <c r="SID1" s="150"/>
      <c r="SIE1" s="150"/>
      <c r="SIF1" s="150"/>
      <c r="SIG1" s="150"/>
      <c r="SIH1" s="150"/>
      <c r="SII1" s="150"/>
      <c r="SIJ1" s="150"/>
      <c r="SIK1" s="150"/>
      <c r="SIL1" s="150"/>
      <c r="SIM1" s="150"/>
      <c r="SIN1" s="150"/>
      <c r="SIO1" s="150"/>
      <c r="SIP1" s="150"/>
      <c r="SIQ1" s="150"/>
      <c r="SIR1" s="150"/>
      <c r="SIS1" s="150"/>
      <c r="SIT1" s="150"/>
      <c r="SIU1" s="150"/>
      <c r="SIV1" s="150"/>
      <c r="SIW1" s="150"/>
      <c r="SIX1" s="150"/>
      <c r="SIY1" s="150"/>
      <c r="SIZ1" s="150"/>
      <c r="SJA1" s="150"/>
      <c r="SJB1" s="150"/>
      <c r="SJC1" s="150"/>
      <c r="SJD1" s="150"/>
      <c r="SJE1" s="150"/>
      <c r="SJF1" s="150"/>
      <c r="SJG1" s="150"/>
      <c r="SJH1" s="150"/>
      <c r="SJI1" s="150"/>
      <c r="SJJ1" s="150"/>
      <c r="SJK1" s="150"/>
      <c r="SJL1" s="150"/>
      <c r="SJM1" s="150"/>
      <c r="SJN1" s="150"/>
      <c r="SJO1" s="150"/>
      <c r="SJP1" s="150"/>
      <c r="SJQ1" s="150"/>
      <c r="SJR1" s="150"/>
      <c r="SJS1" s="150"/>
      <c r="SJT1" s="150"/>
      <c r="SJU1" s="150"/>
      <c r="SJV1" s="150"/>
      <c r="SJW1" s="150"/>
      <c r="SJX1" s="150"/>
      <c r="SJY1" s="150"/>
      <c r="SJZ1" s="150"/>
      <c r="SKA1" s="150"/>
      <c r="SKB1" s="150"/>
      <c r="SKC1" s="150"/>
      <c r="SKD1" s="150"/>
      <c r="SKE1" s="150"/>
      <c r="SKF1" s="150"/>
      <c r="SKG1" s="150"/>
      <c r="SKH1" s="150"/>
      <c r="SKI1" s="150"/>
      <c r="SKJ1" s="150"/>
      <c r="SKK1" s="150"/>
      <c r="SKL1" s="150"/>
      <c r="SKM1" s="150"/>
      <c r="SKN1" s="150"/>
      <c r="SKO1" s="150"/>
      <c r="SKP1" s="150"/>
      <c r="SKQ1" s="150"/>
      <c r="SKR1" s="150"/>
      <c r="SKS1" s="150"/>
      <c r="SKT1" s="150"/>
      <c r="SKU1" s="150"/>
      <c r="SKV1" s="150"/>
      <c r="SKW1" s="150"/>
      <c r="SKX1" s="150"/>
      <c r="SKY1" s="150"/>
      <c r="SKZ1" s="150"/>
      <c r="SLA1" s="150"/>
      <c r="SLB1" s="150"/>
      <c r="SLC1" s="150"/>
      <c r="SLD1" s="150"/>
      <c r="SLE1" s="150"/>
      <c r="SLF1" s="150"/>
      <c r="SLG1" s="150"/>
      <c r="SLH1" s="150"/>
      <c r="SLI1" s="150"/>
      <c r="SLJ1" s="150"/>
      <c r="SLK1" s="150"/>
      <c r="SLL1" s="150"/>
      <c r="SLM1" s="150"/>
      <c r="SLN1" s="150"/>
      <c r="SLO1" s="150"/>
      <c r="SLP1" s="150"/>
      <c r="SLQ1" s="150"/>
      <c r="SLR1" s="150"/>
      <c r="SLS1" s="150"/>
      <c r="SLT1" s="150"/>
      <c r="SLU1" s="150"/>
      <c r="SLV1" s="150"/>
      <c r="SLW1" s="150"/>
      <c r="SLX1" s="150"/>
      <c r="SLY1" s="150"/>
      <c r="SLZ1" s="150"/>
      <c r="SMA1" s="150"/>
      <c r="SMB1" s="150"/>
      <c r="SMC1" s="150"/>
      <c r="SMD1" s="150"/>
      <c r="SME1" s="150"/>
      <c r="SMF1" s="150"/>
      <c r="SMG1" s="150"/>
      <c r="SMH1" s="150"/>
      <c r="SMI1" s="150"/>
      <c r="SMJ1" s="150"/>
      <c r="SMK1" s="150"/>
      <c r="SML1" s="150"/>
      <c r="SMM1" s="150"/>
      <c r="SMN1" s="150"/>
      <c r="SMO1" s="150"/>
      <c r="SMP1" s="150"/>
      <c r="SMQ1" s="150"/>
      <c r="SMR1" s="150"/>
      <c r="SMS1" s="150"/>
      <c r="SMT1" s="150"/>
      <c r="SMU1" s="150"/>
      <c r="SMV1" s="150"/>
      <c r="SMW1" s="150"/>
      <c r="SMX1" s="150"/>
      <c r="SMY1" s="150"/>
      <c r="SMZ1" s="150"/>
      <c r="SNA1" s="150"/>
      <c r="SNB1" s="150"/>
      <c r="SNC1" s="150"/>
      <c r="SND1" s="150"/>
      <c r="SNE1" s="150"/>
      <c r="SNF1" s="150"/>
      <c r="SNG1" s="150"/>
      <c r="SNH1" s="150"/>
      <c r="SNI1" s="150"/>
      <c r="SNJ1" s="150"/>
      <c r="SNK1" s="150"/>
      <c r="SNL1" s="150"/>
      <c r="SNM1" s="150"/>
      <c r="SNN1" s="150"/>
      <c r="SNO1" s="150"/>
      <c r="SNP1" s="150"/>
      <c r="SNQ1" s="150"/>
      <c r="SNR1" s="150"/>
      <c r="SNS1" s="150"/>
      <c r="SNT1" s="150"/>
      <c r="SNU1" s="150"/>
      <c r="SNV1" s="150"/>
      <c r="SNW1" s="150"/>
      <c r="SNX1" s="150"/>
      <c r="SNY1" s="150"/>
      <c r="SNZ1" s="150"/>
      <c r="SOA1" s="150"/>
      <c r="SOB1" s="150"/>
      <c r="SOC1" s="150"/>
      <c r="SOD1" s="150"/>
      <c r="SOE1" s="150"/>
      <c r="SOF1" s="150"/>
      <c r="SOG1" s="150"/>
      <c r="SOH1" s="150"/>
      <c r="SOI1" s="150"/>
      <c r="SOJ1" s="150"/>
      <c r="SOK1" s="150"/>
      <c r="SOL1" s="150"/>
      <c r="SOM1" s="150"/>
      <c r="SON1" s="150"/>
      <c r="SOO1" s="150"/>
      <c r="SOP1" s="150"/>
      <c r="SOQ1" s="150"/>
      <c r="SOR1" s="150"/>
      <c r="SOS1" s="150"/>
      <c r="SOT1" s="150"/>
      <c r="SOU1" s="150"/>
      <c r="SOV1" s="150"/>
      <c r="SOW1" s="150"/>
      <c r="SOX1" s="150"/>
      <c r="SOY1" s="150"/>
      <c r="SOZ1" s="150"/>
      <c r="SPA1" s="150"/>
      <c r="SPB1" s="150"/>
      <c r="SPC1" s="150"/>
      <c r="SPD1" s="150"/>
      <c r="SPE1" s="150"/>
      <c r="SPF1" s="150"/>
      <c r="SPG1" s="150"/>
      <c r="SPH1" s="150"/>
      <c r="SPI1" s="150"/>
      <c r="SPJ1" s="150"/>
      <c r="SPK1" s="150"/>
      <c r="SPL1" s="150"/>
      <c r="SPM1" s="150"/>
      <c r="SPN1" s="150"/>
      <c r="SPO1" s="150"/>
      <c r="SPP1" s="150"/>
      <c r="SPQ1" s="150"/>
      <c r="SPR1" s="150"/>
      <c r="SPS1" s="150"/>
      <c r="SPT1" s="150"/>
      <c r="SPU1" s="150"/>
      <c r="SPV1" s="150"/>
      <c r="SPW1" s="150"/>
      <c r="SPX1" s="150"/>
      <c r="SPY1" s="150"/>
      <c r="SPZ1" s="150"/>
      <c r="SQA1" s="150"/>
      <c r="SQB1" s="150"/>
      <c r="SQC1" s="150"/>
      <c r="SQD1" s="150"/>
      <c r="SQE1" s="150"/>
      <c r="SQF1" s="150"/>
      <c r="SQG1" s="150"/>
      <c r="SQH1" s="150"/>
      <c r="SQI1" s="150"/>
      <c r="SQJ1" s="150"/>
      <c r="SQK1" s="150"/>
      <c r="SQL1" s="150"/>
      <c r="SQM1" s="150"/>
      <c r="SQN1" s="150"/>
      <c r="SQO1" s="150"/>
      <c r="SQP1" s="150"/>
      <c r="SQQ1" s="150"/>
      <c r="SQR1" s="150"/>
      <c r="SQS1" s="150"/>
      <c r="SQT1" s="150"/>
      <c r="SQU1" s="150"/>
      <c r="SQV1" s="150"/>
      <c r="SQW1" s="150"/>
      <c r="SQX1" s="150"/>
      <c r="SQY1" s="150"/>
      <c r="SQZ1" s="150"/>
      <c r="SRA1" s="150"/>
      <c r="SRB1" s="150"/>
      <c r="SRC1" s="150"/>
      <c r="SRD1" s="150"/>
      <c r="SRE1" s="150"/>
      <c r="SRF1" s="150"/>
      <c r="SRG1" s="150"/>
      <c r="SRH1" s="150"/>
      <c r="SRI1" s="150"/>
      <c r="SRJ1" s="150"/>
      <c r="SRK1" s="150"/>
      <c r="SRL1" s="150"/>
      <c r="SRM1" s="150"/>
      <c r="SRN1" s="150"/>
      <c r="SRO1" s="150"/>
      <c r="SRP1" s="150"/>
      <c r="SRQ1" s="150"/>
      <c r="SRR1" s="150"/>
      <c r="SRS1" s="150"/>
      <c r="SRT1" s="150"/>
      <c r="SRU1" s="150"/>
      <c r="SRV1" s="150"/>
      <c r="SRW1" s="150"/>
      <c r="SRX1" s="150"/>
      <c r="SRY1" s="150"/>
      <c r="SRZ1" s="150"/>
      <c r="SSA1" s="150"/>
      <c r="SSB1" s="150"/>
      <c r="SSC1" s="150"/>
      <c r="SSD1" s="150"/>
      <c r="SSE1" s="150"/>
      <c r="SSF1" s="150"/>
      <c r="SSG1" s="150"/>
      <c r="SSH1" s="150"/>
      <c r="SSI1" s="150"/>
      <c r="SSJ1" s="150"/>
      <c r="SSK1" s="150"/>
      <c r="SSL1" s="150"/>
      <c r="SSM1" s="150"/>
      <c r="SSN1" s="150"/>
      <c r="SSO1" s="150"/>
      <c r="SSP1" s="150"/>
      <c r="SSQ1" s="150"/>
      <c r="SSR1" s="150"/>
      <c r="SSS1" s="150"/>
      <c r="SST1" s="150"/>
      <c r="SSU1" s="150"/>
      <c r="SSV1" s="150"/>
      <c r="SSW1" s="150"/>
      <c r="SSX1" s="150"/>
      <c r="SSY1" s="150"/>
      <c r="SSZ1" s="150"/>
      <c r="STA1" s="150"/>
      <c r="STB1" s="150"/>
      <c r="STC1" s="150"/>
      <c r="STD1" s="150"/>
      <c r="STE1" s="150"/>
      <c r="STF1" s="150"/>
      <c r="STG1" s="150"/>
      <c r="STH1" s="150"/>
      <c r="STI1" s="150"/>
      <c r="STJ1" s="150"/>
      <c r="STK1" s="150"/>
      <c r="STL1" s="150"/>
      <c r="STM1" s="150"/>
      <c r="STN1" s="150"/>
      <c r="STO1" s="150"/>
      <c r="STP1" s="150"/>
      <c r="STQ1" s="150"/>
      <c r="STR1" s="150"/>
      <c r="STS1" s="150"/>
      <c r="STT1" s="150"/>
      <c r="STU1" s="150"/>
      <c r="STV1" s="150"/>
      <c r="STW1" s="150"/>
      <c r="STX1" s="150"/>
      <c r="STY1" s="150"/>
      <c r="STZ1" s="150"/>
      <c r="SUA1" s="150"/>
      <c r="SUB1" s="150"/>
      <c r="SUC1" s="150"/>
      <c r="SUD1" s="150"/>
      <c r="SUE1" s="150"/>
      <c r="SUF1" s="150"/>
      <c r="SUG1" s="150"/>
      <c r="SUH1" s="150"/>
      <c r="SUI1" s="150"/>
      <c r="SUJ1" s="150"/>
      <c r="SUK1" s="150"/>
      <c r="SUL1" s="150"/>
      <c r="SUM1" s="150"/>
      <c r="SUN1" s="150"/>
      <c r="SUO1" s="150"/>
      <c r="SUP1" s="150"/>
      <c r="SUQ1" s="150"/>
      <c r="SUR1" s="150"/>
      <c r="SUS1" s="150"/>
      <c r="SUT1" s="150"/>
      <c r="SUU1" s="150"/>
      <c r="SUV1" s="150"/>
      <c r="SUW1" s="150"/>
      <c r="SUX1" s="150"/>
      <c r="SUY1" s="150"/>
      <c r="SUZ1" s="150"/>
      <c r="SVA1" s="150"/>
      <c r="SVB1" s="150"/>
      <c r="SVC1" s="150"/>
      <c r="SVD1" s="150"/>
      <c r="SVE1" s="150"/>
      <c r="SVF1" s="150"/>
      <c r="SVG1" s="150"/>
      <c r="SVH1" s="150"/>
      <c r="SVI1" s="150"/>
      <c r="SVJ1" s="150"/>
      <c r="SVK1" s="150"/>
      <c r="SVL1" s="150"/>
      <c r="SVM1" s="150"/>
      <c r="SVN1" s="150"/>
      <c r="SVO1" s="150"/>
      <c r="SVP1" s="150"/>
      <c r="SVQ1" s="150"/>
      <c r="SVR1" s="150"/>
      <c r="SVS1" s="150"/>
      <c r="SVT1" s="150"/>
      <c r="SVU1" s="150"/>
      <c r="SVV1" s="150"/>
      <c r="SVW1" s="150"/>
      <c r="SVX1" s="150"/>
      <c r="SVY1" s="150"/>
      <c r="SVZ1" s="150"/>
      <c r="SWA1" s="150"/>
      <c r="SWB1" s="150"/>
      <c r="SWC1" s="150"/>
      <c r="SWD1" s="150"/>
      <c r="SWE1" s="150"/>
      <c r="SWF1" s="150"/>
      <c r="SWG1" s="150"/>
      <c r="SWH1" s="150"/>
      <c r="SWI1" s="150"/>
      <c r="SWJ1" s="150"/>
      <c r="SWK1" s="150"/>
      <c r="SWL1" s="150"/>
      <c r="SWM1" s="150"/>
      <c r="SWN1" s="150"/>
      <c r="SWO1" s="150"/>
      <c r="SWP1" s="150"/>
      <c r="SWQ1" s="150"/>
      <c r="SWR1" s="150"/>
      <c r="SWS1" s="150"/>
      <c r="SWT1" s="150"/>
      <c r="SWU1" s="150"/>
      <c r="SWV1" s="150"/>
      <c r="SWW1" s="150"/>
      <c r="SWX1" s="150"/>
      <c r="SWY1" s="150"/>
      <c r="SWZ1" s="150"/>
      <c r="SXA1" s="150"/>
      <c r="SXB1" s="150"/>
      <c r="SXC1" s="150"/>
      <c r="SXD1" s="150"/>
      <c r="SXE1" s="150"/>
      <c r="SXF1" s="150"/>
      <c r="SXG1" s="150"/>
      <c r="SXH1" s="150"/>
      <c r="SXI1" s="150"/>
      <c r="SXJ1" s="150"/>
      <c r="SXK1" s="150"/>
      <c r="SXL1" s="150"/>
      <c r="SXM1" s="150"/>
      <c r="SXN1" s="150"/>
      <c r="SXO1" s="150"/>
      <c r="SXP1" s="150"/>
      <c r="SXQ1" s="150"/>
      <c r="SXR1" s="150"/>
      <c r="SXS1" s="150"/>
      <c r="SXT1" s="150"/>
      <c r="SXU1" s="150"/>
      <c r="SXV1" s="150"/>
      <c r="SXW1" s="150"/>
      <c r="SXX1" s="150"/>
      <c r="SXY1" s="150"/>
      <c r="SXZ1" s="150"/>
      <c r="SYA1" s="150"/>
      <c r="SYB1" s="150"/>
      <c r="SYC1" s="150"/>
      <c r="SYD1" s="150"/>
      <c r="SYE1" s="150"/>
      <c r="SYF1" s="150"/>
      <c r="SYG1" s="150"/>
      <c r="SYH1" s="150"/>
      <c r="SYI1" s="150"/>
      <c r="SYJ1" s="150"/>
      <c r="SYK1" s="150"/>
      <c r="SYL1" s="150"/>
      <c r="SYM1" s="150"/>
      <c r="SYN1" s="150"/>
      <c r="SYO1" s="150"/>
      <c r="SYP1" s="150"/>
      <c r="SYQ1" s="150"/>
      <c r="SYR1" s="150"/>
      <c r="SYS1" s="150"/>
      <c r="SYT1" s="150"/>
      <c r="SYU1" s="150"/>
      <c r="SYV1" s="150"/>
      <c r="SYW1" s="150"/>
      <c r="SYX1" s="150"/>
      <c r="SYY1" s="150"/>
      <c r="SYZ1" s="150"/>
      <c r="SZA1" s="150"/>
      <c r="SZB1" s="150"/>
      <c r="SZC1" s="150"/>
      <c r="SZD1" s="150"/>
      <c r="SZE1" s="150"/>
      <c r="SZF1" s="150"/>
      <c r="SZG1" s="150"/>
      <c r="SZH1" s="150"/>
      <c r="SZI1" s="150"/>
      <c r="SZJ1" s="150"/>
      <c r="SZK1" s="150"/>
      <c r="SZL1" s="150"/>
      <c r="SZM1" s="150"/>
      <c r="SZN1" s="150"/>
      <c r="SZO1" s="150"/>
      <c r="SZP1" s="150"/>
      <c r="SZQ1" s="150"/>
      <c r="SZR1" s="150"/>
      <c r="SZS1" s="150"/>
      <c r="SZT1" s="150"/>
      <c r="SZU1" s="150"/>
      <c r="SZV1" s="150"/>
      <c r="SZW1" s="150"/>
      <c r="SZX1" s="150"/>
      <c r="SZY1" s="150"/>
      <c r="SZZ1" s="150"/>
      <c r="TAA1" s="150"/>
      <c r="TAB1" s="150"/>
      <c r="TAC1" s="150"/>
      <c r="TAD1" s="150"/>
      <c r="TAE1" s="150"/>
      <c r="TAF1" s="150"/>
      <c r="TAG1" s="150"/>
      <c r="TAH1" s="150"/>
      <c r="TAI1" s="150"/>
      <c r="TAJ1" s="150"/>
      <c r="TAK1" s="150"/>
      <c r="TAL1" s="150"/>
      <c r="TAM1" s="150"/>
      <c r="TAN1" s="150"/>
      <c r="TAO1" s="150"/>
      <c r="TAP1" s="150"/>
      <c r="TAQ1" s="150"/>
      <c r="TAR1" s="150"/>
      <c r="TAS1" s="150"/>
      <c r="TAT1" s="150"/>
      <c r="TAU1" s="150"/>
      <c r="TAV1" s="150"/>
      <c r="TAW1" s="150"/>
      <c r="TAX1" s="150"/>
      <c r="TAY1" s="150"/>
      <c r="TAZ1" s="150"/>
      <c r="TBA1" s="150"/>
      <c r="TBB1" s="150"/>
      <c r="TBC1" s="150"/>
      <c r="TBD1" s="150"/>
      <c r="TBE1" s="150"/>
      <c r="TBF1" s="150"/>
      <c r="TBG1" s="150"/>
      <c r="TBH1" s="150"/>
      <c r="TBI1" s="150"/>
      <c r="TBJ1" s="150"/>
      <c r="TBK1" s="150"/>
      <c r="TBL1" s="150"/>
      <c r="TBM1" s="150"/>
      <c r="TBN1" s="150"/>
      <c r="TBO1" s="150"/>
      <c r="TBP1" s="150"/>
      <c r="TBQ1" s="150"/>
      <c r="TBR1" s="150"/>
      <c r="TBS1" s="150"/>
      <c r="TBT1" s="150"/>
      <c r="TBU1" s="150"/>
      <c r="TBV1" s="150"/>
      <c r="TBW1" s="150"/>
      <c r="TBX1" s="150"/>
      <c r="TBY1" s="150"/>
      <c r="TBZ1" s="150"/>
      <c r="TCA1" s="150"/>
      <c r="TCB1" s="150"/>
      <c r="TCC1" s="150"/>
      <c r="TCD1" s="150"/>
      <c r="TCE1" s="150"/>
      <c r="TCF1" s="150"/>
      <c r="TCG1" s="150"/>
      <c r="TCH1" s="150"/>
      <c r="TCI1" s="150"/>
      <c r="TCJ1" s="150"/>
      <c r="TCK1" s="150"/>
      <c r="TCL1" s="150"/>
      <c r="TCM1" s="150"/>
      <c r="TCN1" s="150"/>
      <c r="TCO1" s="150"/>
      <c r="TCP1" s="150"/>
      <c r="TCQ1" s="150"/>
      <c r="TCR1" s="150"/>
      <c r="TCS1" s="150"/>
      <c r="TCT1" s="150"/>
      <c r="TCU1" s="150"/>
      <c r="TCV1" s="150"/>
      <c r="TCW1" s="150"/>
      <c r="TCX1" s="150"/>
      <c r="TCY1" s="150"/>
      <c r="TCZ1" s="150"/>
      <c r="TDA1" s="150"/>
      <c r="TDB1" s="150"/>
      <c r="TDC1" s="150"/>
      <c r="TDD1" s="150"/>
      <c r="TDE1" s="150"/>
      <c r="TDF1" s="150"/>
      <c r="TDG1" s="150"/>
      <c r="TDH1" s="150"/>
      <c r="TDI1" s="150"/>
      <c r="TDJ1" s="150"/>
      <c r="TDK1" s="150"/>
      <c r="TDL1" s="150"/>
      <c r="TDM1" s="150"/>
      <c r="TDN1" s="150"/>
      <c r="TDO1" s="150"/>
      <c r="TDP1" s="150"/>
      <c r="TDQ1" s="150"/>
      <c r="TDR1" s="150"/>
      <c r="TDS1" s="150"/>
      <c r="TDT1" s="150"/>
      <c r="TDU1" s="150"/>
      <c r="TDV1" s="150"/>
      <c r="TDW1" s="150"/>
      <c r="TDX1" s="150"/>
      <c r="TDY1" s="150"/>
      <c r="TDZ1" s="150"/>
      <c r="TEA1" s="150"/>
      <c r="TEB1" s="150"/>
      <c r="TEC1" s="150"/>
      <c r="TED1" s="150"/>
      <c r="TEE1" s="150"/>
      <c r="TEF1" s="150"/>
      <c r="TEG1" s="150"/>
      <c r="TEH1" s="150"/>
      <c r="TEI1" s="150"/>
      <c r="TEJ1" s="150"/>
      <c r="TEK1" s="150"/>
      <c r="TEL1" s="150"/>
      <c r="TEM1" s="150"/>
      <c r="TEN1" s="150"/>
      <c r="TEO1" s="150"/>
      <c r="TEP1" s="150"/>
      <c r="TEQ1" s="150"/>
      <c r="TER1" s="150"/>
      <c r="TES1" s="150"/>
      <c r="TET1" s="150"/>
      <c r="TEU1" s="150"/>
      <c r="TEV1" s="150"/>
      <c r="TEW1" s="150"/>
      <c r="TEX1" s="150"/>
      <c r="TEY1" s="150"/>
      <c r="TEZ1" s="150"/>
      <c r="TFA1" s="150"/>
      <c r="TFB1" s="150"/>
      <c r="TFC1" s="150"/>
      <c r="TFD1" s="150"/>
      <c r="TFE1" s="150"/>
      <c r="TFF1" s="150"/>
      <c r="TFG1" s="150"/>
      <c r="TFH1" s="150"/>
      <c r="TFI1" s="150"/>
      <c r="TFJ1" s="150"/>
      <c r="TFK1" s="150"/>
      <c r="TFL1" s="150"/>
      <c r="TFM1" s="150"/>
      <c r="TFN1" s="150"/>
      <c r="TFO1" s="150"/>
      <c r="TFP1" s="150"/>
      <c r="TFQ1" s="150"/>
      <c r="TFR1" s="150"/>
      <c r="TFS1" s="150"/>
      <c r="TFT1" s="150"/>
      <c r="TFU1" s="150"/>
      <c r="TFV1" s="150"/>
      <c r="TFW1" s="150"/>
      <c r="TFX1" s="150"/>
      <c r="TFY1" s="150"/>
      <c r="TFZ1" s="150"/>
      <c r="TGA1" s="150"/>
      <c r="TGB1" s="150"/>
      <c r="TGC1" s="150"/>
      <c r="TGD1" s="150"/>
      <c r="TGE1" s="150"/>
      <c r="TGF1" s="150"/>
      <c r="TGG1" s="150"/>
      <c r="TGH1" s="150"/>
      <c r="TGI1" s="150"/>
      <c r="TGJ1" s="150"/>
      <c r="TGK1" s="150"/>
      <c r="TGL1" s="150"/>
      <c r="TGM1" s="150"/>
      <c r="TGN1" s="150"/>
      <c r="TGO1" s="150"/>
      <c r="TGP1" s="150"/>
      <c r="TGQ1" s="150"/>
      <c r="TGR1" s="150"/>
      <c r="TGS1" s="150"/>
      <c r="TGT1" s="150"/>
      <c r="TGU1" s="150"/>
      <c r="TGV1" s="150"/>
      <c r="TGW1" s="150"/>
      <c r="TGX1" s="150"/>
      <c r="TGY1" s="150"/>
      <c r="TGZ1" s="150"/>
      <c r="THA1" s="150"/>
      <c r="THB1" s="150"/>
      <c r="THC1" s="150"/>
      <c r="THD1" s="150"/>
      <c r="THE1" s="150"/>
      <c r="THF1" s="150"/>
      <c r="THG1" s="150"/>
      <c r="THH1" s="150"/>
      <c r="THI1" s="150"/>
      <c r="THJ1" s="150"/>
      <c r="THK1" s="150"/>
      <c r="THL1" s="150"/>
      <c r="THM1" s="150"/>
      <c r="THN1" s="150"/>
      <c r="THO1" s="150"/>
      <c r="THP1" s="150"/>
      <c r="THQ1" s="150"/>
      <c r="THR1" s="150"/>
      <c r="THS1" s="150"/>
      <c r="THT1" s="150"/>
      <c r="THU1" s="150"/>
      <c r="THV1" s="150"/>
      <c r="THW1" s="150"/>
      <c r="THX1" s="150"/>
      <c r="THY1" s="150"/>
      <c r="THZ1" s="150"/>
      <c r="TIA1" s="150"/>
      <c r="TIB1" s="150"/>
      <c r="TIC1" s="150"/>
      <c r="TID1" s="150"/>
      <c r="TIE1" s="150"/>
      <c r="TIF1" s="150"/>
      <c r="TIG1" s="150"/>
      <c r="TIH1" s="150"/>
      <c r="TII1" s="150"/>
      <c r="TIJ1" s="150"/>
      <c r="TIK1" s="150"/>
      <c r="TIL1" s="150"/>
      <c r="TIM1" s="150"/>
      <c r="TIN1" s="150"/>
      <c r="TIO1" s="150"/>
      <c r="TIP1" s="150"/>
      <c r="TIQ1" s="150"/>
      <c r="TIR1" s="150"/>
      <c r="TIS1" s="150"/>
      <c r="TIT1" s="150"/>
      <c r="TIU1" s="150"/>
      <c r="TIV1" s="150"/>
      <c r="TIW1" s="150"/>
      <c r="TIX1" s="150"/>
      <c r="TIY1" s="150"/>
      <c r="TIZ1" s="150"/>
      <c r="TJA1" s="150"/>
      <c r="TJB1" s="150"/>
      <c r="TJC1" s="150"/>
      <c r="TJD1" s="150"/>
      <c r="TJE1" s="150"/>
      <c r="TJF1" s="150"/>
      <c r="TJG1" s="150"/>
      <c r="TJH1" s="150"/>
      <c r="TJI1" s="150"/>
      <c r="TJJ1" s="150"/>
      <c r="TJK1" s="150"/>
      <c r="TJL1" s="150"/>
      <c r="TJM1" s="150"/>
      <c r="TJN1" s="150"/>
      <c r="TJO1" s="150"/>
      <c r="TJP1" s="150"/>
      <c r="TJQ1" s="150"/>
      <c r="TJR1" s="150"/>
      <c r="TJS1" s="150"/>
      <c r="TJT1" s="150"/>
      <c r="TJU1" s="150"/>
      <c r="TJV1" s="150"/>
      <c r="TJW1" s="150"/>
      <c r="TJX1" s="150"/>
      <c r="TJY1" s="150"/>
      <c r="TJZ1" s="150"/>
      <c r="TKA1" s="150"/>
      <c r="TKB1" s="150"/>
      <c r="TKC1" s="150"/>
      <c r="TKD1" s="150"/>
      <c r="TKE1" s="150"/>
      <c r="TKF1" s="150"/>
      <c r="TKG1" s="150"/>
      <c r="TKH1" s="150"/>
      <c r="TKI1" s="150"/>
      <c r="TKJ1" s="150"/>
      <c r="TKK1" s="150"/>
      <c r="TKL1" s="150"/>
      <c r="TKM1" s="150"/>
      <c r="TKN1" s="150"/>
      <c r="TKO1" s="150"/>
      <c r="TKP1" s="150"/>
      <c r="TKQ1" s="150"/>
      <c r="TKR1" s="150"/>
      <c r="TKS1" s="150"/>
      <c r="TKT1" s="150"/>
      <c r="TKU1" s="150"/>
      <c r="TKV1" s="150"/>
      <c r="TKW1" s="150"/>
      <c r="TKX1" s="150"/>
      <c r="TKY1" s="150"/>
      <c r="TKZ1" s="150"/>
      <c r="TLA1" s="150"/>
      <c r="TLB1" s="150"/>
      <c r="TLC1" s="150"/>
      <c r="TLD1" s="150"/>
      <c r="TLE1" s="150"/>
      <c r="TLF1" s="150"/>
      <c r="TLG1" s="150"/>
      <c r="TLH1" s="150"/>
      <c r="TLI1" s="150"/>
      <c r="TLJ1" s="150"/>
      <c r="TLK1" s="150"/>
      <c r="TLL1" s="150"/>
      <c r="TLM1" s="150"/>
      <c r="TLN1" s="150"/>
      <c r="TLO1" s="150"/>
      <c r="TLP1" s="150"/>
      <c r="TLQ1" s="150"/>
      <c r="TLR1" s="150"/>
      <c r="TLS1" s="150"/>
      <c r="TLT1" s="150"/>
      <c r="TLU1" s="150"/>
      <c r="TLV1" s="150"/>
      <c r="TLW1" s="150"/>
      <c r="TLX1" s="150"/>
      <c r="TLY1" s="150"/>
      <c r="TLZ1" s="150"/>
      <c r="TMA1" s="150"/>
      <c r="TMB1" s="150"/>
      <c r="TMC1" s="150"/>
      <c r="TMD1" s="150"/>
      <c r="TME1" s="150"/>
      <c r="TMF1" s="150"/>
      <c r="TMG1" s="150"/>
      <c r="TMH1" s="150"/>
      <c r="TMI1" s="150"/>
      <c r="TMJ1" s="150"/>
      <c r="TMK1" s="150"/>
      <c r="TML1" s="150"/>
      <c r="TMM1" s="150"/>
      <c r="TMN1" s="150"/>
      <c r="TMO1" s="150"/>
      <c r="TMP1" s="150"/>
      <c r="TMQ1" s="150"/>
      <c r="TMR1" s="150"/>
      <c r="TMS1" s="150"/>
      <c r="TMT1" s="150"/>
      <c r="TMU1" s="150"/>
      <c r="TMV1" s="150"/>
      <c r="TMW1" s="150"/>
      <c r="TMX1" s="150"/>
      <c r="TMY1" s="150"/>
      <c r="TMZ1" s="150"/>
      <c r="TNA1" s="150"/>
      <c r="TNB1" s="150"/>
      <c r="TNC1" s="150"/>
      <c r="TND1" s="150"/>
      <c r="TNE1" s="150"/>
      <c r="TNF1" s="150"/>
      <c r="TNG1" s="150"/>
      <c r="TNH1" s="150"/>
      <c r="TNI1" s="150"/>
      <c r="TNJ1" s="150"/>
      <c r="TNK1" s="150"/>
      <c r="TNL1" s="150"/>
      <c r="TNM1" s="150"/>
      <c r="TNN1" s="150"/>
      <c r="TNO1" s="150"/>
      <c r="TNP1" s="150"/>
      <c r="TNQ1" s="150"/>
      <c r="TNR1" s="150"/>
      <c r="TNS1" s="150"/>
      <c r="TNT1" s="150"/>
      <c r="TNU1" s="150"/>
      <c r="TNV1" s="150"/>
      <c r="TNW1" s="150"/>
      <c r="TNX1" s="150"/>
      <c r="TNY1" s="150"/>
      <c r="TNZ1" s="150"/>
      <c r="TOA1" s="150"/>
      <c r="TOB1" s="150"/>
      <c r="TOC1" s="150"/>
      <c r="TOD1" s="150"/>
      <c r="TOE1" s="150"/>
      <c r="TOF1" s="150"/>
      <c r="TOG1" s="150"/>
      <c r="TOH1" s="150"/>
      <c r="TOI1" s="150"/>
      <c r="TOJ1" s="150"/>
      <c r="TOK1" s="150"/>
      <c r="TOL1" s="150"/>
      <c r="TOM1" s="150"/>
      <c r="TON1" s="150"/>
      <c r="TOO1" s="150"/>
      <c r="TOP1" s="150"/>
      <c r="TOQ1" s="150"/>
      <c r="TOR1" s="150"/>
      <c r="TOS1" s="150"/>
      <c r="TOT1" s="150"/>
      <c r="TOU1" s="150"/>
      <c r="TOV1" s="150"/>
      <c r="TOW1" s="150"/>
      <c r="TOX1" s="150"/>
      <c r="TOY1" s="150"/>
      <c r="TOZ1" s="150"/>
      <c r="TPA1" s="150"/>
      <c r="TPB1" s="150"/>
      <c r="TPC1" s="150"/>
      <c r="TPD1" s="150"/>
      <c r="TPE1" s="150"/>
      <c r="TPF1" s="150"/>
      <c r="TPG1" s="150"/>
      <c r="TPH1" s="150"/>
      <c r="TPI1" s="150"/>
      <c r="TPJ1" s="150"/>
      <c r="TPK1" s="150"/>
      <c r="TPL1" s="150"/>
      <c r="TPM1" s="150"/>
      <c r="TPN1" s="150"/>
      <c r="TPO1" s="150"/>
      <c r="TPP1" s="150"/>
      <c r="TPQ1" s="150"/>
      <c r="TPR1" s="150"/>
      <c r="TPS1" s="150"/>
      <c r="TPT1" s="150"/>
      <c r="TPU1" s="150"/>
      <c r="TPV1" s="150"/>
      <c r="TPW1" s="150"/>
      <c r="TPX1" s="150"/>
      <c r="TPY1" s="150"/>
      <c r="TPZ1" s="150"/>
      <c r="TQA1" s="150"/>
      <c r="TQB1" s="150"/>
      <c r="TQC1" s="150"/>
      <c r="TQD1" s="150"/>
      <c r="TQE1" s="150"/>
      <c r="TQF1" s="150"/>
      <c r="TQG1" s="150"/>
      <c r="TQH1" s="150"/>
      <c r="TQI1" s="150"/>
      <c r="TQJ1" s="150"/>
      <c r="TQK1" s="150"/>
      <c r="TQL1" s="150"/>
      <c r="TQM1" s="150"/>
      <c r="TQN1" s="150"/>
      <c r="TQO1" s="150"/>
      <c r="TQP1" s="150"/>
      <c r="TQQ1" s="150"/>
      <c r="TQR1" s="150"/>
      <c r="TQS1" s="150"/>
      <c r="TQT1" s="150"/>
      <c r="TQU1" s="150"/>
      <c r="TQV1" s="150"/>
      <c r="TQW1" s="150"/>
      <c r="TQX1" s="150"/>
      <c r="TQY1" s="150"/>
      <c r="TQZ1" s="150"/>
      <c r="TRA1" s="150"/>
      <c r="TRB1" s="150"/>
      <c r="TRC1" s="150"/>
      <c r="TRD1" s="150"/>
      <c r="TRE1" s="150"/>
      <c r="TRF1" s="150"/>
      <c r="TRG1" s="150"/>
      <c r="TRH1" s="150"/>
      <c r="TRI1" s="150"/>
      <c r="TRJ1" s="150"/>
      <c r="TRK1" s="150"/>
      <c r="TRL1" s="150"/>
      <c r="TRM1" s="150"/>
      <c r="TRN1" s="150"/>
      <c r="TRO1" s="150"/>
      <c r="TRP1" s="150"/>
      <c r="TRQ1" s="150"/>
      <c r="TRR1" s="150"/>
      <c r="TRS1" s="150"/>
      <c r="TRT1" s="150"/>
      <c r="TRU1" s="150"/>
      <c r="TRV1" s="150"/>
      <c r="TRW1" s="150"/>
      <c r="TRX1" s="150"/>
      <c r="TRY1" s="150"/>
      <c r="TRZ1" s="150"/>
      <c r="TSA1" s="150"/>
      <c r="TSB1" s="150"/>
      <c r="TSC1" s="150"/>
      <c r="TSD1" s="150"/>
      <c r="TSE1" s="150"/>
      <c r="TSF1" s="150"/>
      <c r="TSG1" s="150"/>
      <c r="TSH1" s="150"/>
      <c r="TSI1" s="150"/>
      <c r="TSJ1" s="150"/>
      <c r="TSK1" s="150"/>
      <c r="TSL1" s="150"/>
      <c r="TSM1" s="150"/>
      <c r="TSN1" s="150"/>
      <c r="TSO1" s="150"/>
      <c r="TSP1" s="150"/>
      <c r="TSQ1" s="150"/>
      <c r="TSR1" s="150"/>
      <c r="TSS1" s="150"/>
      <c r="TST1" s="150"/>
      <c r="TSU1" s="150"/>
      <c r="TSV1" s="150"/>
      <c r="TSW1" s="150"/>
      <c r="TSX1" s="150"/>
      <c r="TSY1" s="150"/>
      <c r="TSZ1" s="150"/>
      <c r="TTA1" s="150"/>
      <c r="TTB1" s="150"/>
      <c r="TTC1" s="150"/>
      <c r="TTD1" s="150"/>
      <c r="TTE1" s="150"/>
      <c r="TTF1" s="150"/>
      <c r="TTG1" s="150"/>
      <c r="TTH1" s="150"/>
      <c r="TTI1" s="150"/>
      <c r="TTJ1" s="150"/>
      <c r="TTK1" s="150"/>
      <c r="TTL1" s="150"/>
      <c r="TTM1" s="150"/>
      <c r="TTN1" s="150"/>
      <c r="TTO1" s="150"/>
      <c r="TTP1" s="150"/>
      <c r="TTQ1" s="150"/>
      <c r="TTR1" s="150"/>
      <c r="TTS1" s="150"/>
      <c r="TTT1" s="150"/>
      <c r="TTU1" s="150"/>
      <c r="TTV1" s="150"/>
      <c r="TTW1" s="150"/>
      <c r="TTX1" s="150"/>
      <c r="TTY1" s="150"/>
      <c r="TTZ1" s="150"/>
      <c r="TUA1" s="150"/>
      <c r="TUB1" s="150"/>
      <c r="TUC1" s="150"/>
      <c r="TUD1" s="150"/>
      <c r="TUE1" s="150"/>
      <c r="TUF1" s="150"/>
      <c r="TUG1" s="150"/>
      <c r="TUH1" s="150"/>
      <c r="TUI1" s="150"/>
      <c r="TUJ1" s="150"/>
      <c r="TUK1" s="150"/>
      <c r="TUL1" s="150"/>
      <c r="TUM1" s="150"/>
      <c r="TUN1" s="150"/>
      <c r="TUO1" s="150"/>
      <c r="TUP1" s="150"/>
      <c r="TUQ1" s="150"/>
      <c r="TUR1" s="150"/>
      <c r="TUS1" s="150"/>
      <c r="TUT1" s="150"/>
      <c r="TUU1" s="150"/>
      <c r="TUV1" s="150"/>
      <c r="TUW1" s="150"/>
      <c r="TUX1" s="150"/>
      <c r="TUY1" s="150"/>
      <c r="TUZ1" s="150"/>
      <c r="TVA1" s="150"/>
      <c r="TVB1" s="150"/>
      <c r="TVC1" s="150"/>
      <c r="TVD1" s="150"/>
      <c r="TVE1" s="150"/>
      <c r="TVF1" s="150"/>
      <c r="TVG1" s="150"/>
      <c r="TVH1" s="150"/>
      <c r="TVI1" s="150"/>
      <c r="TVJ1" s="150"/>
      <c r="TVK1" s="150"/>
      <c r="TVL1" s="150"/>
      <c r="TVM1" s="150"/>
      <c r="TVN1" s="150"/>
      <c r="TVO1" s="150"/>
      <c r="TVP1" s="150"/>
      <c r="TVQ1" s="150"/>
      <c r="TVR1" s="150"/>
      <c r="TVS1" s="150"/>
      <c r="TVT1" s="150"/>
      <c r="TVU1" s="150"/>
      <c r="TVV1" s="150"/>
      <c r="TVW1" s="150"/>
      <c r="TVX1" s="150"/>
      <c r="TVY1" s="150"/>
      <c r="TVZ1" s="150"/>
      <c r="TWA1" s="150"/>
      <c r="TWB1" s="150"/>
      <c r="TWC1" s="150"/>
      <c r="TWD1" s="150"/>
      <c r="TWE1" s="150"/>
      <c r="TWF1" s="150"/>
      <c r="TWG1" s="150"/>
      <c r="TWH1" s="150"/>
      <c r="TWI1" s="150"/>
      <c r="TWJ1" s="150"/>
      <c r="TWK1" s="150"/>
      <c r="TWL1" s="150"/>
      <c r="TWM1" s="150"/>
      <c r="TWN1" s="150"/>
      <c r="TWO1" s="150"/>
      <c r="TWP1" s="150"/>
      <c r="TWQ1" s="150"/>
      <c r="TWR1" s="150"/>
      <c r="TWS1" s="150"/>
      <c r="TWT1" s="150"/>
      <c r="TWU1" s="150"/>
      <c r="TWV1" s="150"/>
      <c r="TWW1" s="150"/>
      <c r="TWX1" s="150"/>
      <c r="TWY1" s="150"/>
      <c r="TWZ1" s="150"/>
      <c r="TXA1" s="150"/>
      <c r="TXB1" s="150"/>
      <c r="TXC1" s="150"/>
      <c r="TXD1" s="150"/>
      <c r="TXE1" s="150"/>
      <c r="TXF1" s="150"/>
      <c r="TXG1" s="150"/>
      <c r="TXH1" s="150"/>
      <c r="TXI1" s="150"/>
      <c r="TXJ1" s="150"/>
      <c r="TXK1" s="150"/>
      <c r="TXL1" s="150"/>
      <c r="TXM1" s="150"/>
      <c r="TXN1" s="150"/>
      <c r="TXO1" s="150"/>
      <c r="TXP1" s="150"/>
      <c r="TXQ1" s="150"/>
      <c r="TXR1" s="150"/>
      <c r="TXS1" s="150"/>
      <c r="TXT1" s="150"/>
      <c r="TXU1" s="150"/>
      <c r="TXV1" s="150"/>
      <c r="TXW1" s="150"/>
      <c r="TXX1" s="150"/>
      <c r="TXY1" s="150"/>
      <c r="TXZ1" s="150"/>
      <c r="TYA1" s="150"/>
      <c r="TYB1" s="150"/>
      <c r="TYC1" s="150"/>
      <c r="TYD1" s="150"/>
      <c r="TYE1" s="150"/>
      <c r="TYF1" s="150"/>
      <c r="TYG1" s="150"/>
      <c r="TYH1" s="150"/>
      <c r="TYI1" s="150"/>
      <c r="TYJ1" s="150"/>
      <c r="TYK1" s="150"/>
      <c r="TYL1" s="150"/>
      <c r="TYM1" s="150"/>
      <c r="TYN1" s="150"/>
      <c r="TYO1" s="150"/>
      <c r="TYP1" s="150"/>
      <c r="TYQ1" s="150"/>
      <c r="TYR1" s="150"/>
      <c r="TYS1" s="150"/>
      <c r="TYT1" s="150"/>
      <c r="TYU1" s="150"/>
      <c r="TYV1" s="150"/>
      <c r="TYW1" s="150"/>
      <c r="TYX1" s="150"/>
      <c r="TYY1" s="150"/>
      <c r="TYZ1" s="150"/>
      <c r="TZA1" s="150"/>
      <c r="TZB1" s="150"/>
      <c r="TZC1" s="150"/>
      <c r="TZD1" s="150"/>
      <c r="TZE1" s="150"/>
      <c r="TZF1" s="150"/>
      <c r="TZG1" s="150"/>
      <c r="TZH1" s="150"/>
      <c r="TZI1" s="150"/>
      <c r="TZJ1" s="150"/>
      <c r="TZK1" s="150"/>
      <c r="TZL1" s="150"/>
      <c r="TZM1" s="150"/>
      <c r="TZN1" s="150"/>
      <c r="TZO1" s="150"/>
      <c r="TZP1" s="150"/>
      <c r="TZQ1" s="150"/>
      <c r="TZR1" s="150"/>
      <c r="TZS1" s="150"/>
      <c r="TZT1" s="150"/>
      <c r="TZU1" s="150"/>
      <c r="TZV1" s="150"/>
      <c r="TZW1" s="150"/>
      <c r="TZX1" s="150"/>
      <c r="TZY1" s="150"/>
      <c r="TZZ1" s="150"/>
      <c r="UAA1" s="150"/>
      <c r="UAB1" s="150"/>
      <c r="UAC1" s="150"/>
      <c r="UAD1" s="150"/>
      <c r="UAE1" s="150"/>
      <c r="UAF1" s="150"/>
      <c r="UAG1" s="150"/>
      <c r="UAH1" s="150"/>
      <c r="UAI1" s="150"/>
      <c r="UAJ1" s="150"/>
      <c r="UAK1" s="150"/>
      <c r="UAL1" s="150"/>
      <c r="UAM1" s="150"/>
      <c r="UAN1" s="150"/>
      <c r="UAO1" s="150"/>
      <c r="UAP1" s="150"/>
      <c r="UAQ1" s="150"/>
      <c r="UAR1" s="150"/>
      <c r="UAS1" s="150"/>
      <c r="UAT1" s="150"/>
      <c r="UAU1" s="150"/>
      <c r="UAV1" s="150"/>
      <c r="UAW1" s="150"/>
      <c r="UAX1" s="150"/>
      <c r="UAY1" s="150"/>
      <c r="UAZ1" s="150"/>
      <c r="UBA1" s="150"/>
      <c r="UBB1" s="150"/>
      <c r="UBC1" s="150"/>
      <c r="UBD1" s="150"/>
      <c r="UBE1" s="150"/>
      <c r="UBF1" s="150"/>
      <c r="UBG1" s="150"/>
      <c r="UBH1" s="150"/>
      <c r="UBI1" s="150"/>
      <c r="UBJ1" s="150"/>
      <c r="UBK1" s="150"/>
      <c r="UBL1" s="150"/>
      <c r="UBM1" s="150"/>
      <c r="UBN1" s="150"/>
      <c r="UBO1" s="150"/>
      <c r="UBP1" s="150"/>
      <c r="UBQ1" s="150"/>
      <c r="UBR1" s="150"/>
      <c r="UBS1" s="150"/>
      <c r="UBT1" s="150"/>
      <c r="UBU1" s="150"/>
      <c r="UBV1" s="150"/>
      <c r="UBW1" s="150"/>
      <c r="UBX1" s="150"/>
      <c r="UBY1" s="150"/>
      <c r="UBZ1" s="150"/>
      <c r="UCA1" s="150"/>
      <c r="UCB1" s="150"/>
      <c r="UCC1" s="150"/>
      <c r="UCD1" s="150"/>
      <c r="UCE1" s="150"/>
      <c r="UCF1" s="150"/>
      <c r="UCG1" s="150"/>
      <c r="UCH1" s="150"/>
      <c r="UCI1" s="150"/>
      <c r="UCJ1" s="150"/>
      <c r="UCK1" s="150"/>
      <c r="UCL1" s="150"/>
      <c r="UCM1" s="150"/>
      <c r="UCN1" s="150"/>
      <c r="UCO1" s="150"/>
      <c r="UCP1" s="150"/>
      <c r="UCQ1" s="150"/>
      <c r="UCR1" s="150"/>
      <c r="UCS1" s="150"/>
      <c r="UCT1" s="150"/>
      <c r="UCU1" s="150"/>
      <c r="UCV1" s="150"/>
      <c r="UCW1" s="150"/>
      <c r="UCX1" s="150"/>
      <c r="UCY1" s="150"/>
      <c r="UCZ1" s="150"/>
      <c r="UDA1" s="150"/>
      <c r="UDB1" s="150"/>
      <c r="UDC1" s="150"/>
      <c r="UDD1" s="150"/>
      <c r="UDE1" s="150"/>
      <c r="UDF1" s="150"/>
      <c r="UDG1" s="150"/>
      <c r="UDH1" s="150"/>
      <c r="UDI1" s="150"/>
      <c r="UDJ1" s="150"/>
      <c r="UDK1" s="150"/>
      <c r="UDL1" s="150"/>
      <c r="UDM1" s="150"/>
      <c r="UDN1" s="150"/>
      <c r="UDO1" s="150"/>
      <c r="UDP1" s="150"/>
      <c r="UDQ1" s="150"/>
      <c r="UDR1" s="150"/>
      <c r="UDS1" s="150"/>
      <c r="UDT1" s="150"/>
      <c r="UDU1" s="150"/>
      <c r="UDV1" s="150"/>
      <c r="UDW1" s="150"/>
      <c r="UDX1" s="150"/>
      <c r="UDY1" s="150"/>
      <c r="UDZ1" s="150"/>
      <c r="UEA1" s="150"/>
      <c r="UEB1" s="150"/>
      <c r="UEC1" s="150"/>
      <c r="UED1" s="150"/>
      <c r="UEE1" s="150"/>
      <c r="UEF1" s="150"/>
      <c r="UEG1" s="150"/>
      <c r="UEH1" s="150"/>
      <c r="UEI1" s="150"/>
      <c r="UEJ1" s="150"/>
      <c r="UEK1" s="150"/>
      <c r="UEL1" s="150"/>
      <c r="UEM1" s="150"/>
      <c r="UEN1" s="150"/>
      <c r="UEO1" s="150"/>
      <c r="UEP1" s="150"/>
      <c r="UEQ1" s="150"/>
      <c r="UER1" s="150"/>
      <c r="UES1" s="150"/>
      <c r="UET1" s="150"/>
      <c r="UEU1" s="150"/>
      <c r="UEV1" s="150"/>
      <c r="UEW1" s="150"/>
      <c r="UEX1" s="150"/>
      <c r="UEY1" s="150"/>
      <c r="UEZ1" s="150"/>
      <c r="UFA1" s="150"/>
      <c r="UFB1" s="150"/>
      <c r="UFC1" s="150"/>
      <c r="UFD1" s="150"/>
      <c r="UFE1" s="150"/>
      <c r="UFF1" s="150"/>
      <c r="UFG1" s="150"/>
      <c r="UFH1" s="150"/>
      <c r="UFI1" s="150"/>
      <c r="UFJ1" s="150"/>
      <c r="UFK1" s="150"/>
      <c r="UFL1" s="150"/>
      <c r="UFM1" s="150"/>
      <c r="UFN1" s="150"/>
      <c r="UFO1" s="150"/>
      <c r="UFP1" s="150"/>
      <c r="UFQ1" s="150"/>
      <c r="UFR1" s="150"/>
      <c r="UFS1" s="150"/>
      <c r="UFT1" s="150"/>
      <c r="UFU1" s="150"/>
      <c r="UFV1" s="150"/>
      <c r="UFW1" s="150"/>
      <c r="UFX1" s="150"/>
      <c r="UFY1" s="150"/>
      <c r="UFZ1" s="150"/>
      <c r="UGA1" s="150"/>
      <c r="UGB1" s="150"/>
      <c r="UGC1" s="150"/>
      <c r="UGD1" s="150"/>
      <c r="UGE1" s="150"/>
      <c r="UGF1" s="150"/>
      <c r="UGG1" s="150"/>
      <c r="UGH1" s="150"/>
      <c r="UGI1" s="150"/>
      <c r="UGJ1" s="150"/>
      <c r="UGK1" s="150"/>
      <c r="UGL1" s="150"/>
      <c r="UGM1" s="150"/>
      <c r="UGN1" s="150"/>
      <c r="UGO1" s="150"/>
      <c r="UGP1" s="150"/>
      <c r="UGQ1" s="150"/>
      <c r="UGR1" s="150"/>
      <c r="UGS1" s="150"/>
      <c r="UGT1" s="150"/>
      <c r="UGU1" s="150"/>
      <c r="UGV1" s="150"/>
      <c r="UGW1" s="150"/>
      <c r="UGX1" s="150"/>
      <c r="UGY1" s="150"/>
      <c r="UGZ1" s="150"/>
      <c r="UHA1" s="150"/>
      <c r="UHB1" s="150"/>
      <c r="UHC1" s="150"/>
      <c r="UHD1" s="150"/>
      <c r="UHE1" s="150"/>
      <c r="UHF1" s="150"/>
      <c r="UHG1" s="150"/>
      <c r="UHH1" s="150"/>
      <c r="UHI1" s="150"/>
      <c r="UHJ1" s="150"/>
      <c r="UHK1" s="150"/>
      <c r="UHL1" s="150"/>
      <c r="UHM1" s="150"/>
      <c r="UHN1" s="150"/>
      <c r="UHO1" s="150"/>
      <c r="UHP1" s="150"/>
      <c r="UHQ1" s="150"/>
      <c r="UHR1" s="150"/>
      <c r="UHS1" s="150"/>
      <c r="UHT1" s="150"/>
      <c r="UHU1" s="150"/>
      <c r="UHV1" s="150"/>
      <c r="UHW1" s="150"/>
      <c r="UHX1" s="150"/>
      <c r="UHY1" s="150"/>
      <c r="UHZ1" s="150"/>
      <c r="UIA1" s="150"/>
      <c r="UIB1" s="150"/>
      <c r="UIC1" s="150"/>
      <c r="UID1" s="150"/>
      <c r="UIE1" s="150"/>
      <c r="UIF1" s="150"/>
      <c r="UIG1" s="150"/>
      <c r="UIH1" s="150"/>
      <c r="UII1" s="150"/>
      <c r="UIJ1" s="150"/>
      <c r="UIK1" s="150"/>
      <c r="UIL1" s="150"/>
      <c r="UIM1" s="150"/>
      <c r="UIN1" s="150"/>
      <c r="UIO1" s="150"/>
      <c r="UIP1" s="150"/>
      <c r="UIQ1" s="150"/>
      <c r="UIR1" s="150"/>
      <c r="UIS1" s="150"/>
      <c r="UIT1" s="150"/>
      <c r="UIU1" s="150"/>
      <c r="UIV1" s="150"/>
      <c r="UIW1" s="150"/>
      <c r="UIX1" s="150"/>
      <c r="UIY1" s="150"/>
      <c r="UIZ1" s="150"/>
      <c r="UJA1" s="150"/>
      <c r="UJB1" s="150"/>
      <c r="UJC1" s="150"/>
      <c r="UJD1" s="150"/>
      <c r="UJE1" s="150"/>
      <c r="UJF1" s="150"/>
      <c r="UJG1" s="150"/>
      <c r="UJH1" s="150"/>
      <c r="UJI1" s="150"/>
      <c r="UJJ1" s="150"/>
      <c r="UJK1" s="150"/>
      <c r="UJL1" s="150"/>
      <c r="UJM1" s="150"/>
      <c r="UJN1" s="150"/>
      <c r="UJO1" s="150"/>
      <c r="UJP1" s="150"/>
      <c r="UJQ1" s="150"/>
      <c r="UJR1" s="150"/>
      <c r="UJS1" s="150"/>
      <c r="UJT1" s="150"/>
      <c r="UJU1" s="150"/>
      <c r="UJV1" s="150"/>
      <c r="UJW1" s="150"/>
      <c r="UJX1" s="150"/>
      <c r="UJY1" s="150"/>
      <c r="UJZ1" s="150"/>
      <c r="UKA1" s="150"/>
      <c r="UKB1" s="150"/>
      <c r="UKC1" s="150"/>
      <c r="UKD1" s="150"/>
      <c r="UKE1" s="150"/>
      <c r="UKF1" s="150"/>
      <c r="UKG1" s="150"/>
      <c r="UKH1" s="150"/>
      <c r="UKI1" s="150"/>
      <c r="UKJ1" s="150"/>
      <c r="UKK1" s="150"/>
      <c r="UKL1" s="150"/>
      <c r="UKM1" s="150"/>
      <c r="UKN1" s="150"/>
      <c r="UKO1" s="150"/>
      <c r="UKP1" s="150"/>
      <c r="UKQ1" s="150"/>
      <c r="UKR1" s="150"/>
      <c r="UKS1" s="150"/>
      <c r="UKT1" s="150"/>
      <c r="UKU1" s="150"/>
      <c r="UKV1" s="150"/>
      <c r="UKW1" s="150"/>
      <c r="UKX1" s="150"/>
      <c r="UKY1" s="150"/>
      <c r="UKZ1" s="150"/>
      <c r="ULA1" s="150"/>
      <c r="ULB1" s="150"/>
      <c r="ULC1" s="150"/>
      <c r="ULD1" s="150"/>
      <c r="ULE1" s="150"/>
      <c r="ULF1" s="150"/>
      <c r="ULG1" s="150"/>
      <c r="ULH1" s="150"/>
      <c r="ULI1" s="150"/>
      <c r="ULJ1" s="150"/>
      <c r="ULK1" s="150"/>
      <c r="ULL1" s="150"/>
      <c r="ULM1" s="150"/>
      <c r="ULN1" s="150"/>
      <c r="ULO1" s="150"/>
      <c r="ULP1" s="150"/>
      <c r="ULQ1" s="150"/>
      <c r="ULR1" s="150"/>
      <c r="ULS1" s="150"/>
      <c r="ULT1" s="150"/>
      <c r="ULU1" s="150"/>
      <c r="ULV1" s="150"/>
      <c r="ULW1" s="150"/>
      <c r="ULX1" s="150"/>
      <c r="ULY1" s="150"/>
      <c r="ULZ1" s="150"/>
      <c r="UMA1" s="150"/>
      <c r="UMB1" s="150"/>
      <c r="UMC1" s="150"/>
      <c r="UMD1" s="150"/>
      <c r="UME1" s="150"/>
      <c r="UMF1" s="150"/>
      <c r="UMG1" s="150"/>
      <c r="UMH1" s="150"/>
      <c r="UMI1" s="150"/>
      <c r="UMJ1" s="150"/>
      <c r="UMK1" s="150"/>
      <c r="UML1" s="150"/>
      <c r="UMM1" s="150"/>
      <c r="UMN1" s="150"/>
      <c r="UMO1" s="150"/>
      <c r="UMP1" s="150"/>
      <c r="UMQ1" s="150"/>
      <c r="UMR1" s="150"/>
      <c r="UMS1" s="150"/>
      <c r="UMT1" s="150"/>
      <c r="UMU1" s="150"/>
      <c r="UMV1" s="150"/>
      <c r="UMW1" s="150"/>
      <c r="UMX1" s="150"/>
      <c r="UMY1" s="150"/>
      <c r="UMZ1" s="150"/>
      <c r="UNA1" s="150"/>
      <c r="UNB1" s="150"/>
      <c r="UNC1" s="150"/>
      <c r="UND1" s="150"/>
      <c r="UNE1" s="150"/>
      <c r="UNF1" s="150"/>
      <c r="UNG1" s="150"/>
      <c r="UNH1" s="150"/>
      <c r="UNI1" s="150"/>
      <c r="UNJ1" s="150"/>
      <c r="UNK1" s="150"/>
      <c r="UNL1" s="150"/>
      <c r="UNM1" s="150"/>
      <c r="UNN1" s="150"/>
      <c r="UNO1" s="150"/>
      <c r="UNP1" s="150"/>
      <c r="UNQ1" s="150"/>
      <c r="UNR1" s="150"/>
      <c r="UNS1" s="150"/>
      <c r="UNT1" s="150"/>
      <c r="UNU1" s="150"/>
      <c r="UNV1" s="150"/>
      <c r="UNW1" s="150"/>
      <c r="UNX1" s="150"/>
      <c r="UNY1" s="150"/>
      <c r="UNZ1" s="150"/>
      <c r="UOA1" s="150"/>
      <c r="UOB1" s="150"/>
      <c r="UOC1" s="150"/>
      <c r="UOD1" s="150"/>
      <c r="UOE1" s="150"/>
      <c r="UOF1" s="150"/>
      <c r="UOG1" s="150"/>
      <c r="UOH1" s="150"/>
      <c r="UOI1" s="150"/>
      <c r="UOJ1" s="150"/>
      <c r="UOK1" s="150"/>
      <c r="UOL1" s="150"/>
      <c r="UOM1" s="150"/>
      <c r="UON1" s="150"/>
      <c r="UOO1" s="150"/>
      <c r="UOP1" s="150"/>
      <c r="UOQ1" s="150"/>
      <c r="UOR1" s="150"/>
      <c r="UOS1" s="150"/>
      <c r="UOT1" s="150"/>
      <c r="UOU1" s="150"/>
      <c r="UOV1" s="150"/>
      <c r="UOW1" s="150"/>
      <c r="UOX1" s="150"/>
      <c r="UOY1" s="150"/>
      <c r="UOZ1" s="150"/>
      <c r="UPA1" s="150"/>
      <c r="UPB1" s="150"/>
      <c r="UPC1" s="150"/>
      <c r="UPD1" s="150"/>
      <c r="UPE1" s="150"/>
      <c r="UPF1" s="150"/>
      <c r="UPG1" s="150"/>
      <c r="UPH1" s="150"/>
      <c r="UPI1" s="150"/>
      <c r="UPJ1" s="150"/>
      <c r="UPK1" s="150"/>
      <c r="UPL1" s="150"/>
      <c r="UPM1" s="150"/>
      <c r="UPN1" s="150"/>
      <c r="UPO1" s="150"/>
      <c r="UPP1" s="150"/>
      <c r="UPQ1" s="150"/>
      <c r="UPR1" s="150"/>
      <c r="UPS1" s="150"/>
      <c r="UPT1" s="150"/>
      <c r="UPU1" s="150"/>
      <c r="UPV1" s="150"/>
      <c r="UPW1" s="150"/>
      <c r="UPX1" s="150"/>
      <c r="UPY1" s="150"/>
      <c r="UPZ1" s="150"/>
      <c r="UQA1" s="150"/>
      <c r="UQB1" s="150"/>
      <c r="UQC1" s="150"/>
      <c r="UQD1" s="150"/>
      <c r="UQE1" s="150"/>
      <c r="UQF1" s="150"/>
      <c r="UQG1" s="150"/>
      <c r="UQH1" s="150"/>
      <c r="UQI1" s="150"/>
      <c r="UQJ1" s="150"/>
      <c r="UQK1" s="150"/>
      <c r="UQL1" s="150"/>
      <c r="UQM1" s="150"/>
      <c r="UQN1" s="150"/>
      <c r="UQO1" s="150"/>
      <c r="UQP1" s="150"/>
      <c r="UQQ1" s="150"/>
      <c r="UQR1" s="150"/>
      <c r="UQS1" s="150"/>
      <c r="UQT1" s="150"/>
      <c r="UQU1" s="150"/>
      <c r="UQV1" s="150"/>
      <c r="UQW1" s="150"/>
      <c r="UQX1" s="150"/>
      <c r="UQY1" s="150"/>
      <c r="UQZ1" s="150"/>
      <c r="URA1" s="150"/>
      <c r="URB1" s="150"/>
      <c r="URC1" s="150"/>
      <c r="URD1" s="150"/>
      <c r="URE1" s="150"/>
      <c r="URF1" s="150"/>
      <c r="URG1" s="150"/>
      <c r="URH1" s="150"/>
      <c r="URI1" s="150"/>
      <c r="URJ1" s="150"/>
      <c r="URK1" s="150"/>
      <c r="URL1" s="150"/>
      <c r="URM1" s="150"/>
      <c r="URN1" s="150"/>
      <c r="URO1" s="150"/>
      <c r="URP1" s="150"/>
      <c r="URQ1" s="150"/>
      <c r="URR1" s="150"/>
      <c r="URS1" s="150"/>
      <c r="URT1" s="150"/>
      <c r="URU1" s="150"/>
      <c r="URV1" s="150"/>
      <c r="URW1" s="150"/>
      <c r="URX1" s="150"/>
      <c r="URY1" s="150"/>
      <c r="URZ1" s="150"/>
      <c r="USA1" s="150"/>
      <c r="USB1" s="150"/>
      <c r="USC1" s="150"/>
      <c r="USD1" s="150"/>
      <c r="USE1" s="150"/>
      <c r="USF1" s="150"/>
      <c r="USG1" s="150"/>
      <c r="USH1" s="150"/>
      <c r="USI1" s="150"/>
      <c r="USJ1" s="150"/>
      <c r="USK1" s="150"/>
      <c r="USL1" s="150"/>
      <c r="USM1" s="150"/>
      <c r="USN1" s="150"/>
      <c r="USO1" s="150"/>
      <c r="USP1" s="150"/>
      <c r="USQ1" s="150"/>
      <c r="USR1" s="150"/>
      <c r="USS1" s="150"/>
      <c r="UST1" s="150"/>
      <c r="USU1" s="150"/>
      <c r="USV1" s="150"/>
      <c r="USW1" s="150"/>
      <c r="USX1" s="150"/>
      <c r="USY1" s="150"/>
      <c r="USZ1" s="150"/>
      <c r="UTA1" s="150"/>
      <c r="UTB1" s="150"/>
      <c r="UTC1" s="150"/>
      <c r="UTD1" s="150"/>
      <c r="UTE1" s="150"/>
      <c r="UTF1" s="150"/>
      <c r="UTG1" s="150"/>
      <c r="UTH1" s="150"/>
      <c r="UTI1" s="150"/>
      <c r="UTJ1" s="150"/>
      <c r="UTK1" s="150"/>
      <c r="UTL1" s="150"/>
      <c r="UTM1" s="150"/>
      <c r="UTN1" s="150"/>
      <c r="UTO1" s="150"/>
      <c r="UTP1" s="150"/>
      <c r="UTQ1" s="150"/>
      <c r="UTR1" s="150"/>
      <c r="UTS1" s="150"/>
      <c r="UTT1" s="150"/>
      <c r="UTU1" s="150"/>
      <c r="UTV1" s="150"/>
      <c r="UTW1" s="150"/>
      <c r="UTX1" s="150"/>
      <c r="UTY1" s="150"/>
      <c r="UTZ1" s="150"/>
      <c r="UUA1" s="150"/>
      <c r="UUB1" s="150"/>
      <c r="UUC1" s="150"/>
      <c r="UUD1" s="150"/>
      <c r="UUE1" s="150"/>
      <c r="UUF1" s="150"/>
      <c r="UUG1" s="150"/>
      <c r="UUH1" s="150"/>
      <c r="UUI1" s="150"/>
      <c r="UUJ1" s="150"/>
      <c r="UUK1" s="150"/>
      <c r="UUL1" s="150"/>
      <c r="UUM1" s="150"/>
      <c r="UUN1" s="150"/>
      <c r="UUO1" s="150"/>
      <c r="UUP1" s="150"/>
      <c r="UUQ1" s="150"/>
      <c r="UUR1" s="150"/>
      <c r="UUS1" s="150"/>
      <c r="UUT1" s="150"/>
      <c r="UUU1" s="150"/>
      <c r="UUV1" s="150"/>
      <c r="UUW1" s="150"/>
      <c r="UUX1" s="150"/>
      <c r="UUY1" s="150"/>
      <c r="UUZ1" s="150"/>
      <c r="UVA1" s="150"/>
      <c r="UVB1" s="150"/>
      <c r="UVC1" s="150"/>
      <c r="UVD1" s="150"/>
      <c r="UVE1" s="150"/>
      <c r="UVF1" s="150"/>
      <c r="UVG1" s="150"/>
      <c r="UVH1" s="150"/>
      <c r="UVI1" s="150"/>
      <c r="UVJ1" s="150"/>
      <c r="UVK1" s="150"/>
      <c r="UVL1" s="150"/>
      <c r="UVM1" s="150"/>
      <c r="UVN1" s="150"/>
      <c r="UVO1" s="150"/>
      <c r="UVP1" s="150"/>
      <c r="UVQ1" s="150"/>
      <c r="UVR1" s="150"/>
      <c r="UVS1" s="150"/>
      <c r="UVT1" s="150"/>
      <c r="UVU1" s="150"/>
      <c r="UVV1" s="150"/>
      <c r="UVW1" s="150"/>
      <c r="UVX1" s="150"/>
      <c r="UVY1" s="150"/>
      <c r="UVZ1" s="150"/>
      <c r="UWA1" s="150"/>
      <c r="UWB1" s="150"/>
      <c r="UWC1" s="150"/>
      <c r="UWD1" s="150"/>
      <c r="UWE1" s="150"/>
      <c r="UWF1" s="150"/>
      <c r="UWG1" s="150"/>
      <c r="UWH1" s="150"/>
      <c r="UWI1" s="150"/>
      <c r="UWJ1" s="150"/>
      <c r="UWK1" s="150"/>
      <c r="UWL1" s="150"/>
      <c r="UWM1" s="150"/>
      <c r="UWN1" s="150"/>
      <c r="UWO1" s="150"/>
      <c r="UWP1" s="150"/>
      <c r="UWQ1" s="150"/>
      <c r="UWR1" s="150"/>
      <c r="UWS1" s="150"/>
      <c r="UWT1" s="150"/>
      <c r="UWU1" s="150"/>
      <c r="UWV1" s="150"/>
      <c r="UWW1" s="150"/>
      <c r="UWX1" s="150"/>
      <c r="UWY1" s="150"/>
      <c r="UWZ1" s="150"/>
      <c r="UXA1" s="150"/>
      <c r="UXB1" s="150"/>
      <c r="UXC1" s="150"/>
      <c r="UXD1" s="150"/>
      <c r="UXE1" s="150"/>
      <c r="UXF1" s="150"/>
      <c r="UXG1" s="150"/>
      <c r="UXH1" s="150"/>
      <c r="UXI1" s="150"/>
      <c r="UXJ1" s="150"/>
      <c r="UXK1" s="150"/>
      <c r="UXL1" s="150"/>
      <c r="UXM1" s="150"/>
      <c r="UXN1" s="150"/>
      <c r="UXO1" s="150"/>
      <c r="UXP1" s="150"/>
      <c r="UXQ1" s="150"/>
      <c r="UXR1" s="150"/>
      <c r="UXS1" s="150"/>
      <c r="UXT1" s="150"/>
      <c r="UXU1" s="150"/>
      <c r="UXV1" s="150"/>
      <c r="UXW1" s="150"/>
      <c r="UXX1" s="150"/>
      <c r="UXY1" s="150"/>
      <c r="UXZ1" s="150"/>
      <c r="UYA1" s="150"/>
      <c r="UYB1" s="150"/>
      <c r="UYC1" s="150"/>
      <c r="UYD1" s="150"/>
      <c r="UYE1" s="150"/>
      <c r="UYF1" s="150"/>
      <c r="UYG1" s="150"/>
      <c r="UYH1" s="150"/>
      <c r="UYI1" s="150"/>
      <c r="UYJ1" s="150"/>
      <c r="UYK1" s="150"/>
      <c r="UYL1" s="150"/>
      <c r="UYM1" s="150"/>
      <c r="UYN1" s="150"/>
      <c r="UYO1" s="150"/>
      <c r="UYP1" s="150"/>
      <c r="UYQ1" s="150"/>
      <c r="UYR1" s="150"/>
      <c r="UYS1" s="150"/>
      <c r="UYT1" s="150"/>
      <c r="UYU1" s="150"/>
      <c r="UYV1" s="150"/>
      <c r="UYW1" s="150"/>
      <c r="UYX1" s="150"/>
      <c r="UYY1" s="150"/>
      <c r="UYZ1" s="150"/>
      <c r="UZA1" s="150"/>
      <c r="UZB1" s="150"/>
      <c r="UZC1" s="150"/>
      <c r="UZD1" s="150"/>
      <c r="UZE1" s="150"/>
      <c r="UZF1" s="150"/>
      <c r="UZG1" s="150"/>
      <c r="UZH1" s="150"/>
      <c r="UZI1" s="150"/>
      <c r="UZJ1" s="150"/>
      <c r="UZK1" s="150"/>
      <c r="UZL1" s="150"/>
      <c r="UZM1" s="150"/>
      <c r="UZN1" s="150"/>
      <c r="UZO1" s="150"/>
      <c r="UZP1" s="150"/>
      <c r="UZQ1" s="150"/>
      <c r="UZR1" s="150"/>
      <c r="UZS1" s="150"/>
      <c r="UZT1" s="150"/>
      <c r="UZU1" s="150"/>
      <c r="UZV1" s="150"/>
      <c r="UZW1" s="150"/>
      <c r="UZX1" s="150"/>
      <c r="UZY1" s="150"/>
      <c r="UZZ1" s="150"/>
      <c r="VAA1" s="150"/>
      <c r="VAB1" s="150"/>
      <c r="VAC1" s="150"/>
      <c r="VAD1" s="150"/>
      <c r="VAE1" s="150"/>
      <c r="VAF1" s="150"/>
      <c r="VAG1" s="150"/>
      <c r="VAH1" s="150"/>
      <c r="VAI1" s="150"/>
      <c r="VAJ1" s="150"/>
      <c r="VAK1" s="150"/>
      <c r="VAL1" s="150"/>
      <c r="VAM1" s="150"/>
      <c r="VAN1" s="150"/>
      <c r="VAO1" s="150"/>
      <c r="VAP1" s="150"/>
      <c r="VAQ1" s="150"/>
      <c r="VAR1" s="150"/>
      <c r="VAS1" s="150"/>
      <c r="VAT1" s="150"/>
      <c r="VAU1" s="150"/>
      <c r="VAV1" s="150"/>
      <c r="VAW1" s="150"/>
      <c r="VAX1" s="150"/>
      <c r="VAY1" s="150"/>
      <c r="VAZ1" s="150"/>
      <c r="VBA1" s="150"/>
      <c r="VBB1" s="150"/>
      <c r="VBC1" s="150"/>
      <c r="VBD1" s="150"/>
      <c r="VBE1" s="150"/>
      <c r="VBF1" s="150"/>
      <c r="VBG1" s="150"/>
      <c r="VBH1" s="150"/>
      <c r="VBI1" s="150"/>
      <c r="VBJ1" s="150"/>
      <c r="VBK1" s="150"/>
      <c r="VBL1" s="150"/>
      <c r="VBM1" s="150"/>
      <c r="VBN1" s="150"/>
      <c r="VBO1" s="150"/>
      <c r="VBP1" s="150"/>
      <c r="VBQ1" s="150"/>
      <c r="VBR1" s="150"/>
      <c r="VBS1" s="150"/>
      <c r="VBT1" s="150"/>
      <c r="VBU1" s="150"/>
      <c r="VBV1" s="150"/>
      <c r="VBW1" s="150"/>
      <c r="VBX1" s="150"/>
      <c r="VBY1" s="150"/>
      <c r="VBZ1" s="150"/>
      <c r="VCA1" s="150"/>
      <c r="VCB1" s="150"/>
      <c r="VCC1" s="150"/>
      <c r="VCD1" s="150"/>
      <c r="VCE1" s="150"/>
      <c r="VCF1" s="150"/>
      <c r="VCG1" s="150"/>
      <c r="VCH1" s="150"/>
      <c r="VCI1" s="150"/>
      <c r="VCJ1" s="150"/>
      <c r="VCK1" s="150"/>
      <c r="VCL1" s="150"/>
      <c r="VCM1" s="150"/>
      <c r="VCN1" s="150"/>
      <c r="VCO1" s="150"/>
      <c r="VCP1" s="150"/>
      <c r="VCQ1" s="150"/>
      <c r="VCR1" s="150"/>
      <c r="VCS1" s="150"/>
      <c r="VCT1" s="150"/>
      <c r="VCU1" s="150"/>
      <c r="VCV1" s="150"/>
      <c r="VCW1" s="150"/>
      <c r="VCX1" s="150"/>
      <c r="VCY1" s="150"/>
      <c r="VCZ1" s="150"/>
      <c r="VDA1" s="150"/>
      <c r="VDB1" s="150"/>
      <c r="VDC1" s="150"/>
      <c r="VDD1" s="150"/>
      <c r="VDE1" s="150"/>
      <c r="VDF1" s="150"/>
      <c r="VDG1" s="150"/>
      <c r="VDH1" s="150"/>
      <c r="VDI1" s="150"/>
      <c r="VDJ1" s="150"/>
      <c r="VDK1" s="150"/>
      <c r="VDL1" s="150"/>
      <c r="VDM1" s="150"/>
      <c r="VDN1" s="150"/>
      <c r="VDO1" s="150"/>
      <c r="VDP1" s="150"/>
      <c r="VDQ1" s="150"/>
      <c r="VDR1" s="150"/>
      <c r="VDS1" s="150"/>
      <c r="VDT1" s="150"/>
      <c r="VDU1" s="150"/>
      <c r="VDV1" s="150"/>
      <c r="VDW1" s="150"/>
      <c r="VDX1" s="150"/>
      <c r="VDY1" s="150"/>
      <c r="VDZ1" s="150"/>
      <c r="VEA1" s="150"/>
      <c r="VEB1" s="150"/>
      <c r="VEC1" s="150"/>
      <c r="VED1" s="150"/>
      <c r="VEE1" s="150"/>
      <c r="VEF1" s="150"/>
      <c r="VEG1" s="150"/>
      <c r="VEH1" s="150"/>
      <c r="VEI1" s="150"/>
      <c r="VEJ1" s="150"/>
      <c r="VEK1" s="150"/>
      <c r="VEL1" s="150"/>
      <c r="VEM1" s="150"/>
      <c r="VEN1" s="150"/>
      <c r="VEO1" s="150"/>
      <c r="VEP1" s="150"/>
      <c r="VEQ1" s="150"/>
      <c r="VER1" s="150"/>
      <c r="VES1" s="150"/>
      <c r="VET1" s="150"/>
      <c r="VEU1" s="150"/>
      <c r="VEV1" s="150"/>
      <c r="VEW1" s="150"/>
      <c r="VEX1" s="150"/>
      <c r="VEY1" s="150"/>
      <c r="VEZ1" s="150"/>
      <c r="VFA1" s="150"/>
      <c r="VFB1" s="150"/>
      <c r="VFC1" s="150"/>
      <c r="VFD1" s="150"/>
      <c r="VFE1" s="150"/>
      <c r="VFF1" s="150"/>
      <c r="VFG1" s="150"/>
      <c r="VFH1" s="150"/>
      <c r="VFI1" s="150"/>
      <c r="VFJ1" s="150"/>
      <c r="VFK1" s="150"/>
      <c r="VFL1" s="150"/>
      <c r="VFM1" s="150"/>
      <c r="VFN1" s="150"/>
      <c r="VFO1" s="150"/>
      <c r="VFP1" s="150"/>
      <c r="VFQ1" s="150"/>
      <c r="VFR1" s="150"/>
      <c r="VFS1" s="150"/>
      <c r="VFT1" s="150"/>
      <c r="VFU1" s="150"/>
      <c r="VFV1" s="150"/>
      <c r="VFW1" s="150"/>
      <c r="VFX1" s="150"/>
      <c r="VFY1" s="150"/>
      <c r="VFZ1" s="150"/>
      <c r="VGA1" s="150"/>
      <c r="VGB1" s="150"/>
      <c r="VGC1" s="150"/>
      <c r="VGD1" s="150"/>
      <c r="VGE1" s="150"/>
      <c r="VGF1" s="150"/>
      <c r="VGG1" s="150"/>
      <c r="VGH1" s="150"/>
      <c r="VGI1" s="150"/>
      <c r="VGJ1" s="150"/>
      <c r="VGK1" s="150"/>
      <c r="VGL1" s="150"/>
      <c r="VGM1" s="150"/>
      <c r="VGN1" s="150"/>
      <c r="VGO1" s="150"/>
      <c r="VGP1" s="150"/>
      <c r="VGQ1" s="150"/>
      <c r="VGR1" s="150"/>
      <c r="VGS1" s="150"/>
      <c r="VGT1" s="150"/>
      <c r="VGU1" s="150"/>
      <c r="VGV1" s="150"/>
      <c r="VGW1" s="150"/>
      <c r="VGX1" s="150"/>
      <c r="VGY1" s="150"/>
      <c r="VGZ1" s="150"/>
      <c r="VHA1" s="150"/>
      <c r="VHB1" s="150"/>
      <c r="VHC1" s="150"/>
      <c r="VHD1" s="150"/>
      <c r="VHE1" s="150"/>
      <c r="VHF1" s="150"/>
      <c r="VHG1" s="150"/>
      <c r="VHH1" s="150"/>
      <c r="VHI1" s="150"/>
      <c r="VHJ1" s="150"/>
      <c r="VHK1" s="150"/>
      <c r="VHL1" s="150"/>
      <c r="VHM1" s="150"/>
      <c r="VHN1" s="150"/>
      <c r="VHO1" s="150"/>
      <c r="VHP1" s="150"/>
      <c r="VHQ1" s="150"/>
      <c r="VHR1" s="150"/>
      <c r="VHS1" s="150"/>
      <c r="VHT1" s="150"/>
      <c r="VHU1" s="150"/>
      <c r="VHV1" s="150"/>
      <c r="VHW1" s="150"/>
      <c r="VHX1" s="150"/>
      <c r="VHY1" s="150"/>
      <c r="VHZ1" s="150"/>
      <c r="VIA1" s="150"/>
      <c r="VIB1" s="150"/>
      <c r="VIC1" s="150"/>
      <c r="VID1" s="150"/>
      <c r="VIE1" s="150"/>
      <c r="VIF1" s="150"/>
      <c r="VIG1" s="150"/>
      <c r="VIH1" s="150"/>
      <c r="VII1" s="150"/>
      <c r="VIJ1" s="150"/>
      <c r="VIK1" s="150"/>
      <c r="VIL1" s="150"/>
      <c r="VIM1" s="150"/>
      <c r="VIN1" s="150"/>
      <c r="VIO1" s="150"/>
      <c r="VIP1" s="150"/>
      <c r="VIQ1" s="150"/>
      <c r="VIR1" s="150"/>
      <c r="VIS1" s="150"/>
      <c r="VIT1" s="150"/>
      <c r="VIU1" s="150"/>
      <c r="VIV1" s="150"/>
      <c r="VIW1" s="150"/>
      <c r="VIX1" s="150"/>
      <c r="VIY1" s="150"/>
      <c r="VIZ1" s="150"/>
      <c r="VJA1" s="150"/>
      <c r="VJB1" s="150"/>
      <c r="VJC1" s="150"/>
      <c r="VJD1" s="150"/>
      <c r="VJE1" s="150"/>
      <c r="VJF1" s="150"/>
      <c r="VJG1" s="150"/>
      <c r="VJH1" s="150"/>
      <c r="VJI1" s="150"/>
      <c r="VJJ1" s="150"/>
      <c r="VJK1" s="150"/>
      <c r="VJL1" s="150"/>
      <c r="VJM1" s="150"/>
      <c r="VJN1" s="150"/>
      <c r="VJO1" s="150"/>
      <c r="VJP1" s="150"/>
      <c r="VJQ1" s="150"/>
      <c r="VJR1" s="150"/>
      <c r="VJS1" s="150"/>
      <c r="VJT1" s="150"/>
      <c r="VJU1" s="150"/>
      <c r="VJV1" s="150"/>
      <c r="VJW1" s="150"/>
      <c r="VJX1" s="150"/>
      <c r="VJY1" s="150"/>
      <c r="VJZ1" s="150"/>
      <c r="VKA1" s="150"/>
      <c r="VKB1" s="150"/>
      <c r="VKC1" s="150"/>
      <c r="VKD1" s="150"/>
      <c r="VKE1" s="150"/>
      <c r="VKF1" s="150"/>
      <c r="VKG1" s="150"/>
      <c r="VKH1" s="150"/>
      <c r="VKI1" s="150"/>
      <c r="VKJ1" s="150"/>
      <c r="VKK1" s="150"/>
      <c r="VKL1" s="150"/>
      <c r="VKM1" s="150"/>
      <c r="VKN1" s="150"/>
      <c r="VKO1" s="150"/>
      <c r="VKP1" s="150"/>
      <c r="VKQ1" s="150"/>
      <c r="VKR1" s="150"/>
      <c r="VKS1" s="150"/>
      <c r="VKT1" s="150"/>
      <c r="VKU1" s="150"/>
      <c r="VKV1" s="150"/>
      <c r="VKW1" s="150"/>
      <c r="VKX1" s="150"/>
      <c r="VKY1" s="150"/>
      <c r="VKZ1" s="150"/>
      <c r="VLA1" s="150"/>
      <c r="VLB1" s="150"/>
      <c r="VLC1" s="150"/>
      <c r="VLD1" s="150"/>
      <c r="VLE1" s="150"/>
      <c r="VLF1" s="150"/>
      <c r="VLG1" s="150"/>
      <c r="VLH1" s="150"/>
      <c r="VLI1" s="150"/>
      <c r="VLJ1" s="150"/>
      <c r="VLK1" s="150"/>
      <c r="VLL1" s="150"/>
      <c r="VLM1" s="150"/>
      <c r="VLN1" s="150"/>
      <c r="VLO1" s="150"/>
      <c r="VLP1" s="150"/>
      <c r="VLQ1" s="150"/>
      <c r="VLR1" s="150"/>
      <c r="VLS1" s="150"/>
      <c r="VLT1" s="150"/>
      <c r="VLU1" s="150"/>
      <c r="VLV1" s="150"/>
      <c r="VLW1" s="150"/>
      <c r="VLX1" s="150"/>
      <c r="VLY1" s="150"/>
      <c r="VLZ1" s="150"/>
      <c r="VMA1" s="150"/>
      <c r="VMB1" s="150"/>
      <c r="VMC1" s="150"/>
      <c r="VMD1" s="150"/>
      <c r="VME1" s="150"/>
      <c r="VMF1" s="150"/>
      <c r="VMG1" s="150"/>
      <c r="VMH1" s="150"/>
      <c r="VMI1" s="150"/>
      <c r="VMJ1" s="150"/>
      <c r="VMK1" s="150"/>
      <c r="VML1" s="150"/>
      <c r="VMM1" s="150"/>
      <c r="VMN1" s="150"/>
      <c r="VMO1" s="150"/>
      <c r="VMP1" s="150"/>
      <c r="VMQ1" s="150"/>
      <c r="VMR1" s="150"/>
      <c r="VMS1" s="150"/>
      <c r="VMT1" s="150"/>
      <c r="VMU1" s="150"/>
      <c r="VMV1" s="150"/>
      <c r="VMW1" s="150"/>
      <c r="VMX1" s="150"/>
      <c r="VMY1" s="150"/>
      <c r="VMZ1" s="150"/>
      <c r="VNA1" s="150"/>
      <c r="VNB1" s="150"/>
      <c r="VNC1" s="150"/>
      <c r="VND1" s="150"/>
      <c r="VNE1" s="150"/>
      <c r="VNF1" s="150"/>
      <c r="VNG1" s="150"/>
      <c r="VNH1" s="150"/>
      <c r="VNI1" s="150"/>
      <c r="VNJ1" s="150"/>
      <c r="VNK1" s="150"/>
      <c r="VNL1" s="150"/>
      <c r="VNM1" s="150"/>
      <c r="VNN1" s="150"/>
      <c r="VNO1" s="150"/>
      <c r="VNP1" s="150"/>
      <c r="VNQ1" s="150"/>
      <c r="VNR1" s="150"/>
      <c r="VNS1" s="150"/>
      <c r="VNT1" s="150"/>
      <c r="VNU1" s="150"/>
      <c r="VNV1" s="150"/>
      <c r="VNW1" s="150"/>
      <c r="VNX1" s="150"/>
      <c r="VNY1" s="150"/>
      <c r="VNZ1" s="150"/>
      <c r="VOA1" s="150"/>
      <c r="VOB1" s="150"/>
      <c r="VOC1" s="150"/>
      <c r="VOD1" s="150"/>
      <c r="VOE1" s="150"/>
      <c r="VOF1" s="150"/>
      <c r="VOG1" s="150"/>
      <c r="VOH1" s="150"/>
      <c r="VOI1" s="150"/>
      <c r="VOJ1" s="150"/>
      <c r="VOK1" s="150"/>
      <c r="VOL1" s="150"/>
      <c r="VOM1" s="150"/>
      <c r="VON1" s="150"/>
      <c r="VOO1" s="150"/>
      <c r="VOP1" s="150"/>
      <c r="VOQ1" s="150"/>
      <c r="VOR1" s="150"/>
      <c r="VOS1" s="150"/>
      <c r="VOT1" s="150"/>
      <c r="VOU1" s="150"/>
      <c r="VOV1" s="150"/>
      <c r="VOW1" s="150"/>
      <c r="VOX1" s="150"/>
      <c r="VOY1" s="150"/>
      <c r="VOZ1" s="150"/>
      <c r="VPA1" s="150"/>
      <c r="VPB1" s="150"/>
      <c r="VPC1" s="150"/>
      <c r="VPD1" s="150"/>
      <c r="VPE1" s="150"/>
      <c r="VPF1" s="150"/>
      <c r="VPG1" s="150"/>
      <c r="VPH1" s="150"/>
      <c r="VPI1" s="150"/>
      <c r="VPJ1" s="150"/>
      <c r="VPK1" s="150"/>
      <c r="VPL1" s="150"/>
      <c r="VPM1" s="150"/>
      <c r="VPN1" s="150"/>
      <c r="VPO1" s="150"/>
      <c r="VPP1" s="150"/>
      <c r="VPQ1" s="150"/>
      <c r="VPR1" s="150"/>
      <c r="VPS1" s="150"/>
      <c r="VPT1" s="150"/>
      <c r="VPU1" s="150"/>
      <c r="VPV1" s="150"/>
      <c r="VPW1" s="150"/>
      <c r="VPX1" s="150"/>
      <c r="VPY1" s="150"/>
      <c r="VPZ1" s="150"/>
      <c r="VQA1" s="150"/>
      <c r="VQB1" s="150"/>
      <c r="VQC1" s="150"/>
      <c r="VQD1" s="150"/>
      <c r="VQE1" s="150"/>
      <c r="VQF1" s="150"/>
      <c r="VQG1" s="150"/>
      <c r="VQH1" s="150"/>
      <c r="VQI1" s="150"/>
      <c r="VQJ1" s="150"/>
      <c r="VQK1" s="150"/>
      <c r="VQL1" s="150"/>
      <c r="VQM1" s="150"/>
      <c r="VQN1" s="150"/>
      <c r="VQO1" s="150"/>
      <c r="VQP1" s="150"/>
      <c r="VQQ1" s="150"/>
      <c r="VQR1" s="150"/>
      <c r="VQS1" s="150"/>
      <c r="VQT1" s="150"/>
      <c r="VQU1" s="150"/>
      <c r="VQV1" s="150"/>
      <c r="VQW1" s="150"/>
      <c r="VQX1" s="150"/>
      <c r="VQY1" s="150"/>
      <c r="VQZ1" s="150"/>
      <c r="VRA1" s="150"/>
      <c r="VRB1" s="150"/>
      <c r="VRC1" s="150"/>
      <c r="VRD1" s="150"/>
      <c r="VRE1" s="150"/>
      <c r="VRF1" s="150"/>
      <c r="VRG1" s="150"/>
      <c r="VRH1" s="150"/>
      <c r="VRI1" s="150"/>
      <c r="VRJ1" s="150"/>
      <c r="VRK1" s="150"/>
      <c r="VRL1" s="150"/>
      <c r="VRM1" s="150"/>
      <c r="VRN1" s="150"/>
      <c r="VRO1" s="150"/>
      <c r="VRP1" s="150"/>
      <c r="VRQ1" s="150"/>
      <c r="VRR1" s="150"/>
      <c r="VRS1" s="150"/>
      <c r="VRT1" s="150"/>
      <c r="VRU1" s="150"/>
      <c r="VRV1" s="150"/>
      <c r="VRW1" s="150"/>
      <c r="VRX1" s="150"/>
      <c r="VRY1" s="150"/>
      <c r="VRZ1" s="150"/>
      <c r="VSA1" s="150"/>
      <c r="VSB1" s="150"/>
      <c r="VSC1" s="150"/>
      <c r="VSD1" s="150"/>
      <c r="VSE1" s="150"/>
      <c r="VSF1" s="150"/>
      <c r="VSG1" s="150"/>
      <c r="VSH1" s="150"/>
      <c r="VSI1" s="150"/>
      <c r="VSJ1" s="150"/>
      <c r="VSK1" s="150"/>
      <c r="VSL1" s="150"/>
      <c r="VSM1" s="150"/>
      <c r="VSN1" s="150"/>
      <c r="VSO1" s="150"/>
      <c r="VSP1" s="150"/>
      <c r="VSQ1" s="150"/>
      <c r="VSR1" s="150"/>
      <c r="VSS1" s="150"/>
      <c r="VST1" s="150"/>
      <c r="VSU1" s="150"/>
      <c r="VSV1" s="150"/>
      <c r="VSW1" s="150"/>
      <c r="VSX1" s="150"/>
      <c r="VSY1" s="150"/>
      <c r="VSZ1" s="150"/>
      <c r="VTA1" s="150"/>
      <c r="VTB1" s="150"/>
      <c r="VTC1" s="150"/>
      <c r="VTD1" s="150"/>
      <c r="VTE1" s="150"/>
      <c r="VTF1" s="150"/>
      <c r="VTG1" s="150"/>
      <c r="VTH1" s="150"/>
      <c r="VTI1" s="150"/>
      <c r="VTJ1" s="150"/>
      <c r="VTK1" s="150"/>
      <c r="VTL1" s="150"/>
      <c r="VTM1" s="150"/>
      <c r="VTN1" s="150"/>
      <c r="VTO1" s="150"/>
      <c r="VTP1" s="150"/>
      <c r="VTQ1" s="150"/>
      <c r="VTR1" s="150"/>
      <c r="VTS1" s="150"/>
      <c r="VTT1" s="150"/>
      <c r="VTU1" s="150"/>
      <c r="VTV1" s="150"/>
      <c r="VTW1" s="150"/>
      <c r="VTX1" s="150"/>
      <c r="VTY1" s="150"/>
      <c r="VTZ1" s="150"/>
      <c r="VUA1" s="150"/>
      <c r="VUB1" s="150"/>
      <c r="VUC1" s="150"/>
      <c r="VUD1" s="150"/>
      <c r="VUE1" s="150"/>
      <c r="VUF1" s="150"/>
      <c r="VUG1" s="150"/>
      <c r="VUH1" s="150"/>
      <c r="VUI1" s="150"/>
      <c r="VUJ1" s="150"/>
      <c r="VUK1" s="150"/>
      <c r="VUL1" s="150"/>
      <c r="VUM1" s="150"/>
      <c r="VUN1" s="150"/>
      <c r="VUO1" s="150"/>
      <c r="VUP1" s="150"/>
      <c r="VUQ1" s="150"/>
      <c r="VUR1" s="150"/>
      <c r="VUS1" s="150"/>
      <c r="VUT1" s="150"/>
      <c r="VUU1" s="150"/>
      <c r="VUV1" s="150"/>
      <c r="VUW1" s="150"/>
      <c r="VUX1" s="150"/>
      <c r="VUY1" s="150"/>
      <c r="VUZ1" s="150"/>
      <c r="VVA1" s="150"/>
      <c r="VVB1" s="150"/>
      <c r="VVC1" s="150"/>
      <c r="VVD1" s="150"/>
      <c r="VVE1" s="150"/>
      <c r="VVF1" s="150"/>
      <c r="VVG1" s="150"/>
      <c r="VVH1" s="150"/>
      <c r="VVI1" s="150"/>
      <c r="VVJ1" s="150"/>
      <c r="VVK1" s="150"/>
      <c r="VVL1" s="150"/>
      <c r="VVM1" s="150"/>
      <c r="VVN1" s="150"/>
      <c r="VVO1" s="150"/>
      <c r="VVP1" s="150"/>
      <c r="VVQ1" s="150"/>
      <c r="VVR1" s="150"/>
      <c r="VVS1" s="150"/>
      <c r="VVT1" s="150"/>
      <c r="VVU1" s="150"/>
      <c r="VVV1" s="150"/>
      <c r="VVW1" s="150"/>
      <c r="VVX1" s="150"/>
      <c r="VVY1" s="150"/>
      <c r="VVZ1" s="150"/>
      <c r="VWA1" s="150"/>
      <c r="VWB1" s="150"/>
      <c r="VWC1" s="150"/>
      <c r="VWD1" s="150"/>
      <c r="VWE1" s="150"/>
      <c r="VWF1" s="150"/>
      <c r="VWG1" s="150"/>
      <c r="VWH1" s="150"/>
      <c r="VWI1" s="150"/>
      <c r="VWJ1" s="150"/>
      <c r="VWK1" s="150"/>
      <c r="VWL1" s="150"/>
      <c r="VWM1" s="150"/>
      <c r="VWN1" s="150"/>
      <c r="VWO1" s="150"/>
      <c r="VWP1" s="150"/>
      <c r="VWQ1" s="150"/>
      <c r="VWR1" s="150"/>
      <c r="VWS1" s="150"/>
      <c r="VWT1" s="150"/>
      <c r="VWU1" s="150"/>
      <c r="VWV1" s="150"/>
      <c r="VWW1" s="150"/>
      <c r="VWX1" s="150"/>
      <c r="VWY1" s="150"/>
      <c r="VWZ1" s="150"/>
      <c r="VXA1" s="150"/>
      <c r="VXB1" s="150"/>
      <c r="VXC1" s="150"/>
      <c r="VXD1" s="150"/>
      <c r="VXE1" s="150"/>
      <c r="VXF1" s="150"/>
      <c r="VXG1" s="150"/>
      <c r="VXH1" s="150"/>
      <c r="VXI1" s="150"/>
      <c r="VXJ1" s="150"/>
      <c r="VXK1" s="150"/>
      <c r="VXL1" s="150"/>
      <c r="VXM1" s="150"/>
      <c r="VXN1" s="150"/>
      <c r="VXO1" s="150"/>
      <c r="VXP1" s="150"/>
      <c r="VXQ1" s="150"/>
      <c r="VXR1" s="150"/>
      <c r="VXS1" s="150"/>
      <c r="VXT1" s="150"/>
      <c r="VXU1" s="150"/>
      <c r="VXV1" s="150"/>
      <c r="VXW1" s="150"/>
      <c r="VXX1" s="150"/>
      <c r="VXY1" s="150"/>
      <c r="VXZ1" s="150"/>
      <c r="VYA1" s="150"/>
      <c r="VYB1" s="150"/>
      <c r="VYC1" s="150"/>
      <c r="VYD1" s="150"/>
      <c r="VYE1" s="150"/>
      <c r="VYF1" s="150"/>
      <c r="VYG1" s="150"/>
      <c r="VYH1" s="150"/>
      <c r="VYI1" s="150"/>
      <c r="VYJ1" s="150"/>
      <c r="VYK1" s="150"/>
      <c r="VYL1" s="150"/>
      <c r="VYM1" s="150"/>
      <c r="VYN1" s="150"/>
      <c r="VYO1" s="150"/>
      <c r="VYP1" s="150"/>
      <c r="VYQ1" s="150"/>
      <c r="VYR1" s="150"/>
      <c r="VYS1" s="150"/>
      <c r="VYT1" s="150"/>
      <c r="VYU1" s="150"/>
      <c r="VYV1" s="150"/>
      <c r="VYW1" s="150"/>
      <c r="VYX1" s="150"/>
      <c r="VYY1" s="150"/>
      <c r="VYZ1" s="150"/>
      <c r="VZA1" s="150"/>
      <c r="VZB1" s="150"/>
      <c r="VZC1" s="150"/>
      <c r="VZD1" s="150"/>
      <c r="VZE1" s="150"/>
      <c r="VZF1" s="150"/>
      <c r="VZG1" s="150"/>
      <c r="VZH1" s="150"/>
      <c r="VZI1" s="150"/>
      <c r="VZJ1" s="150"/>
      <c r="VZK1" s="150"/>
      <c r="VZL1" s="150"/>
      <c r="VZM1" s="150"/>
      <c r="VZN1" s="150"/>
      <c r="VZO1" s="150"/>
      <c r="VZP1" s="150"/>
      <c r="VZQ1" s="150"/>
      <c r="VZR1" s="150"/>
      <c r="VZS1" s="150"/>
      <c r="VZT1" s="150"/>
      <c r="VZU1" s="150"/>
      <c r="VZV1" s="150"/>
      <c r="VZW1" s="150"/>
      <c r="VZX1" s="150"/>
      <c r="VZY1" s="150"/>
      <c r="VZZ1" s="150"/>
      <c r="WAA1" s="150"/>
      <c r="WAB1" s="150"/>
      <c r="WAC1" s="150"/>
      <c r="WAD1" s="150"/>
      <c r="WAE1" s="150"/>
      <c r="WAF1" s="150"/>
      <c r="WAG1" s="150"/>
      <c r="WAH1" s="150"/>
      <c r="WAI1" s="150"/>
      <c r="WAJ1" s="150"/>
      <c r="WAK1" s="150"/>
      <c r="WAL1" s="150"/>
      <c r="WAM1" s="150"/>
      <c r="WAN1" s="150"/>
      <c r="WAO1" s="150"/>
      <c r="WAP1" s="150"/>
      <c r="WAQ1" s="150"/>
      <c r="WAR1" s="150"/>
      <c r="WAS1" s="150"/>
      <c r="WAT1" s="150"/>
      <c r="WAU1" s="150"/>
      <c r="WAV1" s="150"/>
      <c r="WAW1" s="150"/>
      <c r="WAX1" s="150"/>
      <c r="WAY1" s="150"/>
      <c r="WAZ1" s="150"/>
      <c r="WBA1" s="150"/>
      <c r="WBB1" s="150"/>
      <c r="WBC1" s="150"/>
      <c r="WBD1" s="150"/>
      <c r="WBE1" s="150"/>
      <c r="WBF1" s="150"/>
      <c r="WBG1" s="150"/>
      <c r="WBH1" s="150"/>
      <c r="WBI1" s="150"/>
      <c r="WBJ1" s="150"/>
      <c r="WBK1" s="150"/>
      <c r="WBL1" s="150"/>
      <c r="WBM1" s="150"/>
      <c r="WBN1" s="150"/>
      <c r="WBO1" s="150"/>
      <c r="WBP1" s="150"/>
      <c r="WBQ1" s="150"/>
      <c r="WBR1" s="150"/>
      <c r="WBS1" s="150"/>
      <c r="WBT1" s="150"/>
      <c r="WBU1" s="150"/>
      <c r="WBV1" s="150"/>
      <c r="WBW1" s="150"/>
      <c r="WBX1" s="150"/>
      <c r="WBY1" s="150"/>
      <c r="WBZ1" s="150"/>
      <c r="WCA1" s="150"/>
      <c r="WCB1" s="150"/>
      <c r="WCC1" s="150"/>
      <c r="WCD1" s="150"/>
      <c r="WCE1" s="150"/>
      <c r="WCF1" s="150"/>
      <c r="WCG1" s="150"/>
      <c r="WCH1" s="150"/>
      <c r="WCI1" s="150"/>
      <c r="WCJ1" s="150"/>
      <c r="WCK1" s="150"/>
      <c r="WCL1" s="150"/>
      <c r="WCM1" s="150"/>
      <c r="WCN1" s="150"/>
      <c r="WCO1" s="150"/>
      <c r="WCP1" s="150"/>
      <c r="WCQ1" s="150"/>
      <c r="WCR1" s="150"/>
      <c r="WCS1" s="150"/>
      <c r="WCT1" s="150"/>
      <c r="WCU1" s="150"/>
      <c r="WCV1" s="150"/>
      <c r="WCW1" s="150"/>
      <c r="WCX1" s="150"/>
      <c r="WCY1" s="150"/>
      <c r="WCZ1" s="150"/>
      <c r="WDA1" s="150"/>
      <c r="WDB1" s="150"/>
      <c r="WDC1" s="150"/>
      <c r="WDD1" s="150"/>
      <c r="WDE1" s="150"/>
      <c r="WDF1" s="150"/>
      <c r="WDG1" s="150"/>
      <c r="WDH1" s="150"/>
      <c r="WDI1" s="150"/>
      <c r="WDJ1" s="150"/>
      <c r="WDK1" s="150"/>
      <c r="WDL1" s="150"/>
      <c r="WDM1" s="150"/>
      <c r="WDN1" s="150"/>
      <c r="WDO1" s="150"/>
      <c r="WDP1" s="150"/>
      <c r="WDQ1" s="150"/>
      <c r="WDR1" s="150"/>
      <c r="WDS1" s="150"/>
      <c r="WDT1" s="150"/>
      <c r="WDU1" s="150"/>
      <c r="WDV1" s="150"/>
      <c r="WDW1" s="150"/>
      <c r="WDX1" s="150"/>
      <c r="WDY1" s="150"/>
      <c r="WDZ1" s="150"/>
      <c r="WEA1" s="150"/>
      <c r="WEB1" s="150"/>
      <c r="WEC1" s="150"/>
      <c r="WED1" s="150"/>
      <c r="WEE1" s="150"/>
      <c r="WEF1" s="150"/>
      <c r="WEG1" s="150"/>
      <c r="WEH1" s="150"/>
      <c r="WEI1" s="150"/>
      <c r="WEJ1" s="150"/>
      <c r="WEK1" s="150"/>
      <c r="WEL1" s="150"/>
      <c r="WEM1" s="150"/>
      <c r="WEN1" s="150"/>
      <c r="WEO1" s="150"/>
      <c r="WEP1" s="150"/>
      <c r="WEQ1" s="150"/>
      <c r="WER1" s="150"/>
      <c r="WES1" s="150"/>
      <c r="WET1" s="150"/>
      <c r="WEU1" s="150"/>
      <c r="WEV1" s="150"/>
      <c r="WEW1" s="150"/>
      <c r="WEX1" s="150"/>
      <c r="WEY1" s="150"/>
      <c r="WEZ1" s="150"/>
      <c r="WFA1" s="150"/>
      <c r="WFB1" s="150"/>
      <c r="WFC1" s="150"/>
      <c r="WFD1" s="150"/>
      <c r="WFE1" s="150"/>
      <c r="WFF1" s="150"/>
      <c r="WFG1" s="150"/>
      <c r="WFH1" s="150"/>
      <c r="WFI1" s="150"/>
      <c r="WFJ1" s="150"/>
      <c r="WFK1" s="150"/>
      <c r="WFL1" s="150"/>
      <c r="WFM1" s="150"/>
      <c r="WFN1" s="150"/>
      <c r="WFO1" s="150"/>
      <c r="WFP1" s="150"/>
      <c r="WFQ1" s="150"/>
      <c r="WFR1" s="150"/>
      <c r="WFS1" s="150"/>
      <c r="WFT1" s="150"/>
      <c r="WFU1" s="150"/>
      <c r="WFV1" s="150"/>
      <c r="WFW1" s="150"/>
      <c r="WFX1" s="150"/>
      <c r="WFY1" s="150"/>
      <c r="WFZ1" s="150"/>
      <c r="WGA1" s="150"/>
      <c r="WGB1" s="150"/>
      <c r="WGC1" s="150"/>
      <c r="WGD1" s="150"/>
      <c r="WGE1" s="150"/>
      <c r="WGF1" s="150"/>
      <c r="WGG1" s="150"/>
      <c r="WGH1" s="150"/>
      <c r="WGI1" s="150"/>
      <c r="WGJ1" s="150"/>
      <c r="WGK1" s="150"/>
      <c r="WGL1" s="150"/>
      <c r="WGM1" s="150"/>
      <c r="WGN1" s="150"/>
      <c r="WGO1" s="150"/>
      <c r="WGP1" s="150"/>
      <c r="WGQ1" s="150"/>
      <c r="WGR1" s="150"/>
      <c r="WGS1" s="150"/>
      <c r="WGT1" s="150"/>
      <c r="WGU1" s="150"/>
      <c r="WGV1" s="150"/>
      <c r="WGW1" s="150"/>
      <c r="WGX1" s="150"/>
      <c r="WGY1" s="150"/>
      <c r="WGZ1" s="150"/>
      <c r="WHA1" s="150"/>
      <c r="WHB1" s="150"/>
      <c r="WHC1" s="150"/>
      <c r="WHD1" s="150"/>
      <c r="WHE1" s="150"/>
      <c r="WHF1" s="150"/>
      <c r="WHG1" s="150"/>
      <c r="WHH1" s="150"/>
      <c r="WHI1" s="150"/>
      <c r="WHJ1" s="150"/>
      <c r="WHK1" s="150"/>
      <c r="WHL1" s="150"/>
      <c r="WHM1" s="150"/>
      <c r="WHN1" s="150"/>
      <c r="WHO1" s="150"/>
      <c r="WHP1" s="150"/>
      <c r="WHQ1" s="150"/>
      <c r="WHR1" s="150"/>
      <c r="WHS1" s="150"/>
      <c r="WHT1" s="150"/>
      <c r="WHU1" s="150"/>
      <c r="WHV1" s="150"/>
      <c r="WHW1" s="150"/>
      <c r="WHX1" s="150"/>
      <c r="WHY1" s="150"/>
      <c r="WHZ1" s="150"/>
      <c r="WIA1" s="150"/>
      <c r="WIB1" s="150"/>
      <c r="WIC1" s="150"/>
      <c r="WID1" s="150"/>
      <c r="WIE1" s="150"/>
      <c r="WIF1" s="150"/>
      <c r="WIG1" s="150"/>
      <c r="WIH1" s="150"/>
      <c r="WII1" s="150"/>
      <c r="WIJ1" s="150"/>
      <c r="WIK1" s="150"/>
      <c r="WIL1" s="150"/>
      <c r="WIM1" s="150"/>
      <c r="WIN1" s="150"/>
      <c r="WIO1" s="150"/>
      <c r="WIP1" s="150"/>
      <c r="WIQ1" s="150"/>
      <c r="WIR1" s="150"/>
      <c r="WIS1" s="150"/>
      <c r="WIT1" s="150"/>
      <c r="WIU1" s="150"/>
      <c r="WIV1" s="150"/>
      <c r="WIW1" s="150"/>
      <c r="WIX1" s="150"/>
      <c r="WIY1" s="150"/>
      <c r="WIZ1" s="150"/>
      <c r="WJA1" s="150"/>
      <c r="WJB1" s="150"/>
      <c r="WJC1" s="150"/>
      <c r="WJD1" s="150"/>
      <c r="WJE1" s="150"/>
      <c r="WJF1" s="150"/>
      <c r="WJG1" s="150"/>
      <c r="WJH1" s="150"/>
      <c r="WJI1" s="150"/>
      <c r="WJJ1" s="150"/>
      <c r="WJK1" s="150"/>
      <c r="WJL1" s="150"/>
      <c r="WJM1" s="150"/>
      <c r="WJN1" s="150"/>
      <c r="WJO1" s="150"/>
      <c r="WJP1" s="150"/>
      <c r="WJQ1" s="150"/>
      <c r="WJR1" s="150"/>
      <c r="WJS1" s="150"/>
      <c r="WJT1" s="150"/>
      <c r="WJU1" s="150"/>
      <c r="WJV1" s="150"/>
      <c r="WJW1" s="150"/>
      <c r="WJX1" s="150"/>
      <c r="WJY1" s="150"/>
      <c r="WJZ1" s="150"/>
      <c r="WKA1" s="150"/>
      <c r="WKB1" s="150"/>
      <c r="WKC1" s="150"/>
      <c r="WKD1" s="150"/>
      <c r="WKE1" s="150"/>
      <c r="WKF1" s="150"/>
      <c r="WKG1" s="150"/>
      <c r="WKH1" s="150"/>
      <c r="WKI1" s="150"/>
      <c r="WKJ1" s="150"/>
      <c r="WKK1" s="150"/>
      <c r="WKL1" s="150"/>
      <c r="WKM1" s="150"/>
      <c r="WKN1" s="150"/>
      <c r="WKO1" s="150"/>
      <c r="WKP1" s="150"/>
      <c r="WKQ1" s="150"/>
      <c r="WKR1" s="150"/>
      <c r="WKS1" s="150"/>
      <c r="WKT1" s="150"/>
      <c r="WKU1" s="150"/>
      <c r="WKV1" s="150"/>
      <c r="WKW1" s="150"/>
      <c r="WKX1" s="150"/>
      <c r="WKY1" s="150"/>
      <c r="WKZ1" s="150"/>
      <c r="WLA1" s="150"/>
      <c r="WLB1" s="150"/>
      <c r="WLC1" s="150"/>
      <c r="WLD1" s="150"/>
      <c r="WLE1" s="150"/>
      <c r="WLF1" s="150"/>
      <c r="WLG1" s="150"/>
      <c r="WLH1" s="150"/>
      <c r="WLI1" s="150"/>
      <c r="WLJ1" s="150"/>
      <c r="WLK1" s="150"/>
      <c r="WLL1" s="150"/>
      <c r="WLM1" s="150"/>
      <c r="WLN1" s="150"/>
      <c r="WLO1" s="150"/>
      <c r="WLP1" s="150"/>
      <c r="WLQ1" s="150"/>
      <c r="WLR1" s="150"/>
      <c r="WLS1" s="150"/>
      <c r="WLT1" s="150"/>
      <c r="WLU1" s="150"/>
      <c r="WLV1" s="150"/>
      <c r="WLW1" s="150"/>
      <c r="WLX1" s="150"/>
      <c r="WLY1" s="150"/>
      <c r="WLZ1" s="150"/>
      <c r="WMA1" s="150"/>
      <c r="WMB1" s="150"/>
      <c r="WMC1" s="150"/>
      <c r="WMD1" s="150"/>
      <c r="WME1" s="150"/>
      <c r="WMF1" s="150"/>
      <c r="WMG1" s="150"/>
      <c r="WMH1" s="150"/>
      <c r="WMI1" s="150"/>
      <c r="WMJ1" s="150"/>
      <c r="WMK1" s="150"/>
      <c r="WML1" s="150"/>
      <c r="WMM1" s="150"/>
      <c r="WMN1" s="150"/>
      <c r="WMO1" s="150"/>
      <c r="WMP1" s="150"/>
      <c r="WMQ1" s="150"/>
      <c r="WMR1" s="150"/>
      <c r="WMS1" s="150"/>
      <c r="WMT1" s="150"/>
      <c r="WMU1" s="150"/>
      <c r="WMV1" s="150"/>
      <c r="WMW1" s="150"/>
      <c r="WMX1" s="150"/>
      <c r="WMY1" s="150"/>
      <c r="WMZ1" s="150"/>
      <c r="WNA1" s="150"/>
      <c r="WNB1" s="150"/>
      <c r="WNC1" s="150"/>
      <c r="WND1" s="150"/>
      <c r="WNE1" s="150"/>
      <c r="WNF1" s="150"/>
      <c r="WNG1" s="150"/>
      <c r="WNH1" s="150"/>
      <c r="WNI1" s="150"/>
      <c r="WNJ1" s="150"/>
      <c r="WNK1" s="150"/>
      <c r="WNL1" s="150"/>
      <c r="WNM1" s="150"/>
      <c r="WNN1" s="150"/>
      <c r="WNO1" s="150"/>
      <c r="WNP1" s="150"/>
      <c r="WNQ1" s="150"/>
      <c r="WNR1" s="150"/>
      <c r="WNS1" s="150"/>
      <c r="WNT1" s="150"/>
      <c r="WNU1" s="150"/>
      <c r="WNV1" s="150"/>
      <c r="WNW1" s="150"/>
      <c r="WNX1" s="150"/>
      <c r="WNY1" s="150"/>
      <c r="WNZ1" s="150"/>
      <c r="WOA1" s="150"/>
      <c r="WOB1" s="150"/>
      <c r="WOC1" s="150"/>
      <c r="WOD1" s="150"/>
      <c r="WOE1" s="150"/>
      <c r="WOF1" s="150"/>
      <c r="WOG1" s="150"/>
      <c r="WOH1" s="150"/>
      <c r="WOI1" s="150"/>
      <c r="WOJ1" s="150"/>
      <c r="WOK1" s="150"/>
      <c r="WOL1" s="150"/>
      <c r="WOM1" s="150"/>
      <c r="WON1" s="150"/>
      <c r="WOO1" s="150"/>
      <c r="WOP1" s="150"/>
      <c r="WOQ1" s="150"/>
      <c r="WOR1" s="150"/>
      <c r="WOS1" s="150"/>
      <c r="WOT1" s="150"/>
      <c r="WOU1" s="150"/>
      <c r="WOV1" s="150"/>
      <c r="WOW1" s="150"/>
      <c r="WOX1" s="150"/>
      <c r="WOY1" s="150"/>
      <c r="WOZ1" s="150"/>
      <c r="WPA1" s="150"/>
      <c r="WPB1" s="150"/>
      <c r="WPC1" s="150"/>
      <c r="WPD1" s="150"/>
      <c r="WPE1" s="150"/>
      <c r="WPF1" s="150"/>
      <c r="WPG1" s="150"/>
      <c r="WPH1" s="150"/>
      <c r="WPI1" s="150"/>
      <c r="WPJ1" s="150"/>
      <c r="WPK1" s="150"/>
      <c r="WPL1" s="150"/>
      <c r="WPM1" s="150"/>
      <c r="WPN1" s="150"/>
      <c r="WPO1" s="150"/>
      <c r="WPP1" s="150"/>
      <c r="WPQ1" s="150"/>
      <c r="WPR1" s="150"/>
      <c r="WPS1" s="150"/>
      <c r="WPT1" s="150"/>
      <c r="WPU1" s="150"/>
      <c r="WPV1" s="150"/>
      <c r="WPW1" s="150"/>
      <c r="WPX1" s="150"/>
      <c r="WPY1" s="150"/>
      <c r="WPZ1" s="150"/>
      <c r="WQA1" s="150"/>
      <c r="WQB1" s="150"/>
      <c r="WQC1" s="150"/>
      <c r="WQD1" s="150"/>
      <c r="WQE1" s="150"/>
      <c r="WQF1" s="150"/>
      <c r="WQG1" s="150"/>
      <c r="WQH1" s="150"/>
      <c r="WQI1" s="150"/>
      <c r="WQJ1" s="150"/>
      <c r="WQK1" s="150"/>
      <c r="WQL1" s="150"/>
      <c r="WQM1" s="150"/>
      <c r="WQN1" s="150"/>
      <c r="WQO1" s="150"/>
      <c r="WQP1" s="150"/>
      <c r="WQQ1" s="150"/>
      <c r="WQR1" s="150"/>
      <c r="WQS1" s="150"/>
      <c r="WQT1" s="150"/>
      <c r="WQU1" s="150"/>
      <c r="WQV1" s="150"/>
      <c r="WQW1" s="150"/>
      <c r="WQX1" s="150"/>
      <c r="WQY1" s="150"/>
      <c r="WQZ1" s="150"/>
      <c r="WRA1" s="150"/>
      <c r="WRB1" s="150"/>
      <c r="WRC1" s="150"/>
      <c r="WRD1" s="150"/>
      <c r="WRE1" s="150"/>
      <c r="WRF1" s="150"/>
      <c r="WRG1" s="150"/>
      <c r="WRH1" s="150"/>
      <c r="WRI1" s="150"/>
      <c r="WRJ1" s="150"/>
      <c r="WRK1" s="150"/>
      <c r="WRL1" s="150"/>
      <c r="WRM1" s="150"/>
      <c r="WRN1" s="150"/>
      <c r="WRO1" s="150"/>
      <c r="WRP1" s="150"/>
      <c r="WRQ1" s="150"/>
      <c r="WRR1" s="150"/>
      <c r="WRS1" s="150"/>
      <c r="WRT1" s="150"/>
      <c r="WRU1" s="150"/>
      <c r="WRV1" s="150"/>
      <c r="WRW1" s="150"/>
      <c r="WRX1" s="150"/>
      <c r="WRY1" s="150"/>
      <c r="WRZ1" s="150"/>
      <c r="WSA1" s="150"/>
      <c r="WSB1" s="150"/>
      <c r="WSC1" s="150"/>
      <c r="WSD1" s="150"/>
      <c r="WSE1" s="150"/>
      <c r="WSF1" s="150"/>
      <c r="WSG1" s="150"/>
      <c r="WSH1" s="150"/>
      <c r="WSI1" s="150"/>
      <c r="WSJ1" s="150"/>
      <c r="WSK1" s="150"/>
      <c r="WSL1" s="150"/>
      <c r="WSM1" s="150"/>
      <c r="WSN1" s="150"/>
      <c r="WSO1" s="150"/>
      <c r="WSP1" s="150"/>
      <c r="WSQ1" s="150"/>
      <c r="WSR1" s="150"/>
      <c r="WSS1" s="150"/>
      <c r="WST1" s="150"/>
      <c r="WSU1" s="150"/>
      <c r="WSV1" s="150"/>
      <c r="WSW1" s="150"/>
      <c r="WSX1" s="150"/>
      <c r="WSY1" s="150"/>
      <c r="WSZ1" s="150"/>
      <c r="WTA1" s="150"/>
      <c r="WTB1" s="150"/>
      <c r="WTC1" s="150"/>
      <c r="WTD1" s="150"/>
      <c r="WTE1" s="150"/>
      <c r="WTF1" s="150"/>
      <c r="WTG1" s="150"/>
      <c r="WTH1" s="150"/>
      <c r="WTI1" s="150"/>
      <c r="WTJ1" s="150"/>
      <c r="WTK1" s="150"/>
      <c r="WTL1" s="150"/>
      <c r="WTM1" s="150"/>
      <c r="WTN1" s="150"/>
      <c r="WTO1" s="150"/>
      <c r="WTP1" s="150"/>
      <c r="WTQ1" s="150"/>
      <c r="WTR1" s="150"/>
      <c r="WTS1" s="150"/>
      <c r="WTT1" s="150"/>
      <c r="WTU1" s="150"/>
      <c r="WTV1" s="150"/>
      <c r="WTW1" s="150"/>
      <c r="WTX1" s="150"/>
      <c r="WTY1" s="150"/>
      <c r="WTZ1" s="150"/>
      <c r="WUA1" s="150"/>
      <c r="WUB1" s="150"/>
      <c r="WUC1" s="150"/>
      <c r="WUD1" s="150"/>
      <c r="WUE1" s="150"/>
      <c r="WUF1" s="150"/>
      <c r="WUG1" s="150"/>
      <c r="WUH1" s="150"/>
      <c r="WUI1" s="150"/>
      <c r="WUJ1" s="150"/>
      <c r="WUK1" s="150"/>
      <c r="WUL1" s="150"/>
      <c r="WUM1" s="150"/>
      <c r="WUN1" s="150"/>
      <c r="WUO1" s="150"/>
      <c r="WUP1" s="150"/>
      <c r="WUQ1" s="150"/>
      <c r="WUR1" s="150"/>
      <c r="WUS1" s="150"/>
      <c r="WUT1" s="150"/>
      <c r="WUU1" s="150"/>
      <c r="WUV1" s="150"/>
      <c r="WUW1" s="150"/>
      <c r="WUX1" s="150"/>
      <c r="WUY1" s="150"/>
      <c r="WUZ1" s="150"/>
      <c r="WVA1" s="150"/>
      <c r="WVB1" s="150"/>
      <c r="WVC1" s="150"/>
      <c r="WVD1" s="150"/>
      <c r="WVE1" s="150"/>
      <c r="WVF1" s="150"/>
      <c r="WVG1" s="150"/>
      <c r="WVH1" s="150"/>
      <c r="WVI1" s="150"/>
      <c r="WVJ1" s="150"/>
      <c r="WVK1" s="150"/>
      <c r="WVL1" s="150"/>
      <c r="WVM1" s="150"/>
      <c r="WVN1" s="150"/>
      <c r="WVO1" s="150"/>
      <c r="WVP1" s="150"/>
      <c r="WVQ1" s="150"/>
      <c r="WVR1" s="150"/>
      <c r="WVS1" s="150"/>
      <c r="WVT1" s="150"/>
      <c r="WVU1" s="150"/>
      <c r="WVV1" s="150"/>
      <c r="WVW1" s="150"/>
      <c r="WVX1" s="150"/>
      <c r="WVY1" s="150"/>
      <c r="WVZ1" s="150"/>
      <c r="WWA1" s="150"/>
      <c r="WWB1" s="150"/>
      <c r="WWC1" s="150"/>
      <c r="WWD1" s="150"/>
      <c r="WWE1" s="150"/>
      <c r="WWF1" s="150"/>
      <c r="WWG1" s="150"/>
      <c r="WWH1" s="150"/>
      <c r="WWI1" s="150"/>
      <c r="WWJ1" s="150"/>
      <c r="WWK1" s="150"/>
      <c r="WWL1" s="150"/>
      <c r="WWM1" s="150"/>
      <c r="WWN1" s="150"/>
      <c r="WWO1" s="150"/>
      <c r="WWP1" s="150"/>
      <c r="WWQ1" s="150"/>
      <c r="WWR1" s="150"/>
      <c r="WWS1" s="150"/>
      <c r="WWT1" s="150"/>
      <c r="WWU1" s="150"/>
      <c r="WWV1" s="150"/>
      <c r="WWW1" s="150"/>
      <c r="WWX1" s="150"/>
      <c r="WWY1" s="150"/>
      <c r="WWZ1" s="150"/>
      <c r="WXA1" s="150"/>
      <c r="WXB1" s="150"/>
      <c r="WXC1" s="150"/>
      <c r="WXD1" s="150"/>
      <c r="WXE1" s="150"/>
      <c r="WXF1" s="150"/>
      <c r="WXG1" s="150"/>
      <c r="WXH1" s="150"/>
      <c r="WXI1" s="150"/>
      <c r="WXJ1" s="150"/>
      <c r="WXK1" s="150"/>
      <c r="WXL1" s="150"/>
      <c r="WXM1" s="150"/>
      <c r="WXN1" s="150"/>
      <c r="WXO1" s="150"/>
      <c r="WXP1" s="150"/>
      <c r="WXQ1" s="150"/>
      <c r="WXR1" s="150"/>
      <c r="WXS1" s="150"/>
      <c r="WXT1" s="150"/>
      <c r="WXU1" s="150"/>
      <c r="WXV1" s="150"/>
      <c r="WXW1" s="150"/>
      <c r="WXX1" s="150"/>
      <c r="WXY1" s="150"/>
      <c r="WXZ1" s="150"/>
      <c r="WYA1" s="150"/>
      <c r="WYB1" s="150"/>
      <c r="WYC1" s="150"/>
      <c r="WYD1" s="150"/>
      <c r="WYE1" s="150"/>
      <c r="WYF1" s="150"/>
      <c r="WYG1" s="150"/>
      <c r="WYH1" s="150"/>
      <c r="WYI1" s="150"/>
      <c r="WYJ1" s="150"/>
      <c r="WYK1" s="150"/>
      <c r="WYL1" s="150"/>
      <c r="WYM1" s="150"/>
      <c r="WYN1" s="150"/>
      <c r="WYO1" s="150"/>
      <c r="WYP1" s="150"/>
      <c r="WYQ1" s="150"/>
      <c r="WYR1" s="150"/>
      <c r="WYS1" s="150"/>
      <c r="WYT1" s="150"/>
      <c r="WYU1" s="150"/>
      <c r="WYV1" s="150"/>
      <c r="WYW1" s="150"/>
      <c r="WYX1" s="150"/>
      <c r="WYY1" s="150"/>
      <c r="WYZ1" s="150"/>
      <c r="WZA1" s="150"/>
      <c r="WZB1" s="150"/>
      <c r="WZC1" s="150"/>
      <c r="WZD1" s="150"/>
      <c r="WZE1" s="150"/>
      <c r="WZF1" s="150"/>
      <c r="WZG1" s="150"/>
      <c r="WZH1" s="150"/>
      <c r="WZI1" s="150"/>
      <c r="WZJ1" s="150"/>
      <c r="WZK1" s="150"/>
      <c r="WZL1" s="150"/>
      <c r="WZM1" s="150"/>
      <c r="WZN1" s="150"/>
      <c r="WZO1" s="150"/>
      <c r="WZP1" s="150"/>
      <c r="WZQ1" s="150"/>
      <c r="WZR1" s="150"/>
      <c r="WZS1" s="150"/>
      <c r="WZT1" s="150"/>
      <c r="WZU1" s="150"/>
      <c r="WZV1" s="150"/>
      <c r="WZW1" s="150"/>
      <c r="WZX1" s="150"/>
      <c r="WZY1" s="150"/>
      <c r="WZZ1" s="150"/>
      <c r="XAA1" s="150"/>
      <c r="XAB1" s="150"/>
      <c r="XAC1" s="150"/>
      <c r="XAD1" s="150"/>
      <c r="XAE1" s="150"/>
      <c r="XAF1" s="150"/>
      <c r="XAG1" s="150"/>
      <c r="XAH1" s="150"/>
      <c r="XAI1" s="150"/>
      <c r="XAJ1" s="150"/>
      <c r="XAK1" s="150"/>
      <c r="XAL1" s="150"/>
      <c r="XAM1" s="150"/>
      <c r="XAN1" s="150"/>
      <c r="XAO1" s="150"/>
      <c r="XAP1" s="150"/>
      <c r="XAQ1" s="150"/>
      <c r="XAR1" s="150"/>
      <c r="XAS1" s="150"/>
      <c r="XAT1" s="150"/>
      <c r="XAU1" s="150"/>
      <c r="XAV1" s="150"/>
      <c r="XAW1" s="150"/>
      <c r="XAX1" s="150"/>
      <c r="XAY1" s="150"/>
      <c r="XAZ1" s="150"/>
      <c r="XBA1" s="150"/>
      <c r="XBB1" s="150"/>
      <c r="XBC1" s="150"/>
      <c r="XBD1" s="150"/>
      <c r="XBE1" s="150"/>
      <c r="XBF1" s="150"/>
      <c r="XBG1" s="150"/>
      <c r="XBH1" s="150"/>
      <c r="XBI1" s="150"/>
      <c r="XBJ1" s="150"/>
      <c r="XBK1" s="150"/>
      <c r="XBL1" s="150"/>
      <c r="XBM1" s="150"/>
      <c r="XBN1" s="150"/>
      <c r="XBO1" s="150"/>
      <c r="XBP1" s="150"/>
      <c r="XBQ1" s="150"/>
      <c r="XBR1" s="150"/>
      <c r="XBS1" s="150"/>
      <c r="XBT1" s="150"/>
      <c r="XBU1" s="150"/>
      <c r="XBV1" s="150"/>
      <c r="XBW1" s="150"/>
      <c r="XBX1" s="150"/>
      <c r="XBY1" s="150"/>
      <c r="XBZ1" s="150"/>
      <c r="XCA1" s="150"/>
      <c r="XCB1" s="150"/>
      <c r="XCC1" s="150"/>
      <c r="XCD1" s="150"/>
      <c r="XCE1" s="150"/>
      <c r="XCF1" s="150"/>
      <c r="XCG1" s="150"/>
      <c r="XCH1" s="150"/>
      <c r="XCI1" s="150"/>
      <c r="XCJ1" s="150"/>
      <c r="XCK1" s="150"/>
      <c r="XCL1" s="150"/>
      <c r="XCM1" s="150"/>
      <c r="XCN1" s="150"/>
      <c r="XCO1" s="150"/>
      <c r="XCP1" s="150"/>
      <c r="XCQ1" s="150"/>
      <c r="XCR1" s="150"/>
      <c r="XCS1" s="150"/>
      <c r="XCT1" s="150"/>
      <c r="XCU1" s="150"/>
      <c r="XCV1" s="150"/>
      <c r="XCW1" s="150"/>
      <c r="XCX1" s="150"/>
      <c r="XCY1" s="150"/>
      <c r="XCZ1" s="150"/>
      <c r="XDA1" s="150"/>
      <c r="XDB1" s="150"/>
      <c r="XDC1" s="150"/>
      <c r="XDD1" s="150"/>
      <c r="XDE1" s="150"/>
      <c r="XDF1" s="150"/>
      <c r="XDG1" s="150"/>
      <c r="XDH1" s="150"/>
      <c r="XDI1" s="150"/>
      <c r="XDJ1" s="150"/>
      <c r="XDK1" s="150"/>
      <c r="XDL1" s="150"/>
      <c r="XDM1" s="150"/>
      <c r="XDN1" s="150"/>
      <c r="XDO1" s="150"/>
      <c r="XDP1" s="150"/>
      <c r="XDQ1" s="150"/>
      <c r="XDR1" s="150"/>
      <c r="XDS1" s="150"/>
      <c r="XDT1" s="150"/>
      <c r="XDU1" s="150"/>
      <c r="XDV1" s="150"/>
      <c r="XDW1" s="150"/>
      <c r="XDX1" s="150"/>
      <c r="XDY1" s="150"/>
      <c r="XDZ1" s="150"/>
      <c r="XEA1" s="150"/>
      <c r="XEB1" s="150"/>
      <c r="XEC1" s="150"/>
      <c r="XED1" s="150"/>
      <c r="XEE1" s="150"/>
      <c r="XEF1" s="150"/>
      <c r="XEG1" s="150"/>
      <c r="XEH1" s="150"/>
      <c r="XEI1" s="150"/>
      <c r="XEJ1" s="150"/>
      <c r="XEK1" s="150"/>
    </row>
    <row r="2" spans="1:16365" s="126" customFormat="1" ht="30" customHeight="1" x14ac:dyDescent="0.35">
      <c r="A2" s="130">
        <v>44067</v>
      </c>
      <c r="B2" s="127" t="s">
        <v>2528</v>
      </c>
      <c r="C2" s="128" t="s">
        <v>2529</v>
      </c>
      <c r="D2" s="95" t="s">
        <v>2530</v>
      </c>
      <c r="E2" s="95">
        <v>44060</v>
      </c>
      <c r="F2" s="129" t="s">
        <v>2531</v>
      </c>
      <c r="G2" s="113" t="str">
        <f>HYPERLINK(F2)</f>
        <v>https://pubmed.ncbi.nlm.nih.gov/32798340/</v>
      </c>
      <c r="H2" s="145" t="s">
        <v>112</v>
      </c>
      <c r="I2" s="145" t="s">
        <v>104</v>
      </c>
      <c r="J2" s="148" t="s">
        <v>2532</v>
      </c>
      <c r="K2" s="129" t="s">
        <v>2533</v>
      </c>
      <c r="L2" s="129">
        <v>2020</v>
      </c>
      <c r="M2" s="145" t="s">
        <v>1757</v>
      </c>
      <c r="N2" s="129" t="s">
        <v>3516</v>
      </c>
      <c r="O2" s="125" t="s">
        <v>2238</v>
      </c>
      <c r="P2" s="129" t="s">
        <v>238</v>
      </c>
      <c r="Q2" s="129" t="s">
        <v>237</v>
      </c>
      <c r="R2" s="129" t="s">
        <v>238</v>
      </c>
      <c r="S2" s="130" t="s">
        <v>238</v>
      </c>
      <c r="T2" s="128" t="s">
        <v>3517</v>
      </c>
      <c r="U2" s="129" t="s">
        <v>2534</v>
      </c>
      <c r="V2" s="129" t="s">
        <v>238</v>
      </c>
      <c r="W2" s="129" t="s">
        <v>238</v>
      </c>
      <c r="X2" s="128" t="s">
        <v>238</v>
      </c>
      <c r="Y2" s="129" t="s">
        <v>238</v>
      </c>
      <c r="Z2" s="129" t="s">
        <v>238</v>
      </c>
      <c r="AA2" s="129" t="s">
        <v>238</v>
      </c>
      <c r="AB2" s="128" t="s">
        <v>237</v>
      </c>
      <c r="AC2" s="128" t="s">
        <v>237</v>
      </c>
      <c r="AD2" s="128" t="s">
        <v>237</v>
      </c>
      <c r="AE2" s="128" t="s">
        <v>237</v>
      </c>
      <c r="AF2" s="128" t="s">
        <v>238</v>
      </c>
      <c r="AG2" s="128" t="s">
        <v>238</v>
      </c>
      <c r="AH2" s="128" t="s">
        <v>238</v>
      </c>
      <c r="AI2" s="128" t="s">
        <v>238</v>
      </c>
      <c r="AJ2" s="128" t="s">
        <v>238</v>
      </c>
      <c r="AK2" s="128" t="s">
        <v>238</v>
      </c>
    </row>
    <row r="3" spans="1:16365" s="126" customFormat="1" ht="30" customHeight="1" x14ac:dyDescent="0.35">
      <c r="A3" s="130">
        <v>44067</v>
      </c>
      <c r="B3" s="127" t="s">
        <v>2593</v>
      </c>
      <c r="C3" s="128" t="s">
        <v>2594</v>
      </c>
      <c r="D3" s="95">
        <v>44053</v>
      </c>
      <c r="E3" s="95">
        <v>44057</v>
      </c>
      <c r="F3" s="129" t="s">
        <v>2595</v>
      </c>
      <c r="G3" s="113" t="str">
        <f t="shared" ref="G3:G66" si="0">HYPERLINK(F3)</f>
        <v>https://pubmed.ncbi.nlm.nih.gov/32791117/</v>
      </c>
      <c r="H3" s="145" t="s">
        <v>2596</v>
      </c>
      <c r="I3" s="145" t="s">
        <v>2367</v>
      </c>
      <c r="J3" s="148" t="s">
        <v>2597</v>
      </c>
      <c r="K3" s="129" t="s">
        <v>2364</v>
      </c>
      <c r="L3" s="129">
        <v>2020</v>
      </c>
      <c r="M3" s="145" t="s">
        <v>1757</v>
      </c>
      <c r="N3" s="129" t="s">
        <v>2598</v>
      </c>
      <c r="O3" s="125" t="s">
        <v>2238</v>
      </c>
      <c r="P3" s="129" t="s">
        <v>237</v>
      </c>
      <c r="Q3" s="129" t="s">
        <v>238</v>
      </c>
      <c r="R3" s="129" t="s">
        <v>238</v>
      </c>
      <c r="S3" s="130" t="s">
        <v>237</v>
      </c>
      <c r="T3" s="128" t="s">
        <v>39</v>
      </c>
      <c r="U3" s="129" t="s">
        <v>2599</v>
      </c>
      <c r="V3" s="129" t="s">
        <v>238</v>
      </c>
      <c r="W3" s="129" t="s">
        <v>238</v>
      </c>
      <c r="X3" s="128" t="s">
        <v>238</v>
      </c>
      <c r="Y3" s="129" t="s">
        <v>237</v>
      </c>
      <c r="Z3" s="129" t="s">
        <v>238</v>
      </c>
      <c r="AA3" s="129" t="s">
        <v>238</v>
      </c>
      <c r="AB3" s="128" t="s">
        <v>238</v>
      </c>
      <c r="AC3" s="128" t="s">
        <v>238</v>
      </c>
      <c r="AD3" s="128" t="s">
        <v>238</v>
      </c>
      <c r="AE3" s="128" t="s">
        <v>238</v>
      </c>
      <c r="AF3" s="128" t="s">
        <v>238</v>
      </c>
      <c r="AG3" s="128" t="s">
        <v>238</v>
      </c>
      <c r="AH3" s="128" t="s">
        <v>237</v>
      </c>
      <c r="AI3" s="128" t="s">
        <v>238</v>
      </c>
      <c r="AJ3" s="128" t="s">
        <v>238</v>
      </c>
      <c r="AK3" s="128" t="s">
        <v>238</v>
      </c>
    </row>
    <row r="4" spans="1:16365" s="126" customFormat="1" ht="30" customHeight="1" x14ac:dyDescent="0.35">
      <c r="A4" s="130">
        <v>44067</v>
      </c>
      <c r="B4" s="127" t="s">
        <v>2600</v>
      </c>
      <c r="C4" s="128" t="s">
        <v>1762</v>
      </c>
      <c r="D4" s="95">
        <v>44053</v>
      </c>
      <c r="E4" s="95">
        <v>44057</v>
      </c>
      <c r="F4" s="129" t="s">
        <v>2601</v>
      </c>
      <c r="G4" s="113" t="str">
        <f t="shared" si="0"/>
        <v>https://www.ncbi.nlm.nih.gov/pmc/articles/PMC7417156/</v>
      </c>
      <c r="H4" s="145" t="s">
        <v>2596</v>
      </c>
      <c r="I4" s="145" t="s">
        <v>109</v>
      </c>
      <c r="J4" s="148" t="s">
        <v>2602</v>
      </c>
      <c r="K4" s="129" t="s">
        <v>2364</v>
      </c>
      <c r="L4" s="129">
        <v>2020</v>
      </c>
      <c r="M4" s="145" t="s">
        <v>1757</v>
      </c>
      <c r="N4" s="129" t="s">
        <v>2603</v>
      </c>
      <c r="O4" s="125" t="s">
        <v>2238</v>
      </c>
      <c r="P4" s="129" t="s">
        <v>237</v>
      </c>
      <c r="Q4" s="129" t="s">
        <v>238</v>
      </c>
      <c r="R4" s="129" t="s">
        <v>238</v>
      </c>
      <c r="S4" s="130" t="s">
        <v>237</v>
      </c>
      <c r="T4" s="128" t="s">
        <v>39</v>
      </c>
      <c r="U4" s="129" t="s">
        <v>1865</v>
      </c>
      <c r="V4" s="129" t="s">
        <v>238</v>
      </c>
      <c r="W4" s="129" t="s">
        <v>238</v>
      </c>
      <c r="X4" s="128" t="s">
        <v>238</v>
      </c>
      <c r="Y4" s="129" t="s">
        <v>237</v>
      </c>
      <c r="Z4" s="129" t="s">
        <v>238</v>
      </c>
      <c r="AA4" s="129" t="s">
        <v>238</v>
      </c>
      <c r="AB4" s="128" t="s">
        <v>238</v>
      </c>
      <c r="AC4" s="128" t="s">
        <v>238</v>
      </c>
      <c r="AD4" s="128" t="s">
        <v>238</v>
      </c>
      <c r="AE4" s="128" t="s">
        <v>238</v>
      </c>
      <c r="AF4" s="128" t="s">
        <v>238</v>
      </c>
      <c r="AG4" s="128" t="s">
        <v>238</v>
      </c>
      <c r="AH4" s="128" t="s">
        <v>237</v>
      </c>
      <c r="AI4" s="128" t="s">
        <v>238</v>
      </c>
      <c r="AJ4" s="128" t="s">
        <v>238</v>
      </c>
      <c r="AK4" s="128" t="s">
        <v>238</v>
      </c>
    </row>
    <row r="5" spans="1:16365" s="126" customFormat="1" ht="30" customHeight="1" x14ac:dyDescent="0.35">
      <c r="A5" s="130">
        <v>44067</v>
      </c>
      <c r="B5" s="127" t="s">
        <v>2678</v>
      </c>
      <c r="C5" s="128" t="s">
        <v>2679</v>
      </c>
      <c r="D5" s="95">
        <v>44001</v>
      </c>
      <c r="E5" s="95" t="s">
        <v>3511</v>
      </c>
      <c r="F5" s="129" t="s">
        <v>2680</v>
      </c>
      <c r="G5" s="113" t="str">
        <f t="shared" si="0"/>
        <v>https://www.researchgate.net/publication/342355416_Features_evaluation_and_treatment_of_COVID-19_infected_patient_A_case_study_in_31_hospitals_in_Nepal</v>
      </c>
      <c r="H5" s="145" t="s">
        <v>2596</v>
      </c>
      <c r="I5" s="145" t="s">
        <v>104</v>
      </c>
      <c r="J5" s="148" t="s">
        <v>2681</v>
      </c>
      <c r="K5" s="129" t="s">
        <v>2682</v>
      </c>
      <c r="L5" s="129">
        <v>2020</v>
      </c>
      <c r="M5" s="145" t="s">
        <v>1757</v>
      </c>
      <c r="N5" s="129" t="s">
        <v>3516</v>
      </c>
      <c r="O5" s="125" t="s">
        <v>2238</v>
      </c>
      <c r="P5" s="129" t="s">
        <v>238</v>
      </c>
      <c r="Q5" s="129" t="s">
        <v>237</v>
      </c>
      <c r="R5" s="129" t="s">
        <v>238</v>
      </c>
      <c r="S5" s="130" t="s">
        <v>238</v>
      </c>
      <c r="T5" s="128" t="s">
        <v>39</v>
      </c>
      <c r="U5" s="129" t="s">
        <v>1865</v>
      </c>
      <c r="V5" s="129" t="s">
        <v>238</v>
      </c>
      <c r="W5" s="129" t="s">
        <v>238</v>
      </c>
      <c r="X5" s="128" t="s">
        <v>238</v>
      </c>
      <c r="Y5" s="129" t="s">
        <v>238</v>
      </c>
      <c r="Z5" s="129" t="s">
        <v>238</v>
      </c>
      <c r="AA5" s="129" t="s">
        <v>238</v>
      </c>
      <c r="AB5" s="128" t="s">
        <v>237</v>
      </c>
      <c r="AC5" s="128" t="s">
        <v>237</v>
      </c>
      <c r="AD5" s="128" t="s">
        <v>238</v>
      </c>
      <c r="AE5" s="128" t="s">
        <v>237</v>
      </c>
      <c r="AF5" s="128" t="s">
        <v>238</v>
      </c>
      <c r="AG5" s="128" t="s">
        <v>238</v>
      </c>
      <c r="AH5" s="128" t="s">
        <v>238</v>
      </c>
      <c r="AI5" s="128" t="s">
        <v>238</v>
      </c>
      <c r="AJ5" s="128"/>
      <c r="AK5" s="128" t="s">
        <v>238</v>
      </c>
    </row>
    <row r="6" spans="1:16365" s="94" customFormat="1" ht="30" customHeight="1" x14ac:dyDescent="0.35">
      <c r="A6" s="130">
        <v>44067</v>
      </c>
      <c r="B6" s="104" t="s">
        <v>2691</v>
      </c>
      <c r="C6" s="128" t="s">
        <v>1762</v>
      </c>
      <c r="D6" s="95">
        <v>43984</v>
      </c>
      <c r="E6" s="96" t="s">
        <v>3511</v>
      </c>
      <c r="F6" s="93" t="s">
        <v>2692</v>
      </c>
      <c r="G6" s="113" t="str">
        <f t="shared" si="0"/>
        <v>https://www.ennonline.net/nex/southasia/2/bhutan</v>
      </c>
      <c r="H6" s="146" t="s">
        <v>2693</v>
      </c>
      <c r="I6" s="146" t="s">
        <v>104</v>
      </c>
      <c r="J6" s="149" t="s">
        <v>2694</v>
      </c>
      <c r="K6" s="93" t="s">
        <v>2695</v>
      </c>
      <c r="L6" s="93">
        <v>2020</v>
      </c>
      <c r="M6" s="146" t="s">
        <v>1757</v>
      </c>
      <c r="N6" s="129" t="s">
        <v>3516</v>
      </c>
      <c r="O6" s="125" t="s">
        <v>2238</v>
      </c>
      <c r="P6" s="93" t="s">
        <v>238</v>
      </c>
      <c r="Q6" s="93" t="s">
        <v>238</v>
      </c>
      <c r="R6" s="93" t="s">
        <v>238</v>
      </c>
      <c r="S6" s="100" t="s">
        <v>237</v>
      </c>
      <c r="T6" s="98" t="s">
        <v>39</v>
      </c>
      <c r="U6" s="129" t="s">
        <v>1865</v>
      </c>
      <c r="V6" s="93" t="s">
        <v>238</v>
      </c>
      <c r="W6" s="93" t="s">
        <v>238</v>
      </c>
      <c r="X6" s="98" t="s">
        <v>238</v>
      </c>
      <c r="Y6" s="93" t="s">
        <v>238</v>
      </c>
      <c r="Z6" s="93" t="s">
        <v>238</v>
      </c>
      <c r="AA6" s="93" t="s">
        <v>238</v>
      </c>
      <c r="AB6" s="98" t="s">
        <v>238</v>
      </c>
      <c r="AC6" s="98" t="s">
        <v>238</v>
      </c>
      <c r="AD6" s="98" t="s">
        <v>238</v>
      </c>
      <c r="AE6" s="98" t="s">
        <v>238</v>
      </c>
      <c r="AF6" s="98" t="s">
        <v>238</v>
      </c>
      <c r="AG6" s="98" t="s">
        <v>238</v>
      </c>
      <c r="AH6" s="98" t="s">
        <v>238</v>
      </c>
      <c r="AI6" s="98" t="s">
        <v>237</v>
      </c>
      <c r="AJ6" s="98"/>
      <c r="AK6" s="98" t="s">
        <v>238</v>
      </c>
    </row>
    <row r="7" spans="1:16365" s="94" customFormat="1" ht="30" customHeight="1" x14ac:dyDescent="0.35">
      <c r="A7" s="130">
        <v>44067</v>
      </c>
      <c r="B7" s="104" t="s">
        <v>2704</v>
      </c>
      <c r="C7" s="128" t="s">
        <v>2705</v>
      </c>
      <c r="D7" s="95">
        <v>44024</v>
      </c>
      <c r="E7" s="96" t="s">
        <v>3511</v>
      </c>
      <c r="F7" s="93" t="s">
        <v>2706</v>
      </c>
      <c r="G7" s="113" t="str">
        <f t="shared" si="0"/>
        <v>https://mid.journals.ekb.eg/article_102609.html</v>
      </c>
      <c r="H7" s="146" t="s">
        <v>1214</v>
      </c>
      <c r="I7" s="146" t="s">
        <v>104</v>
      </c>
      <c r="J7" s="149" t="s">
        <v>2707</v>
      </c>
      <c r="K7" s="93" t="s">
        <v>2708</v>
      </c>
      <c r="L7" s="93">
        <v>2020</v>
      </c>
      <c r="M7" s="146" t="s">
        <v>1757</v>
      </c>
      <c r="N7" s="93" t="s">
        <v>2709</v>
      </c>
      <c r="O7" s="125" t="s">
        <v>2238</v>
      </c>
      <c r="P7" s="93" t="s">
        <v>237</v>
      </c>
      <c r="Q7" s="93" t="s">
        <v>238</v>
      </c>
      <c r="R7" s="93" t="s">
        <v>238</v>
      </c>
      <c r="S7" s="100" t="s">
        <v>238</v>
      </c>
      <c r="T7" s="98" t="s">
        <v>39</v>
      </c>
      <c r="U7" s="129">
        <v>1</v>
      </c>
      <c r="V7" s="93" t="s">
        <v>237</v>
      </c>
      <c r="W7" s="93" t="s">
        <v>238</v>
      </c>
      <c r="X7" s="98" t="s">
        <v>237</v>
      </c>
      <c r="Y7" s="93" t="s">
        <v>237</v>
      </c>
      <c r="Z7" s="93" t="s">
        <v>237</v>
      </c>
      <c r="AA7" s="93" t="s">
        <v>238</v>
      </c>
      <c r="AB7" s="98" t="s">
        <v>238</v>
      </c>
      <c r="AC7" s="98" t="s">
        <v>238</v>
      </c>
      <c r="AD7" s="98" t="s">
        <v>238</v>
      </c>
      <c r="AE7" s="98" t="s">
        <v>238</v>
      </c>
      <c r="AF7" s="98" t="s">
        <v>238</v>
      </c>
      <c r="AG7" s="98" t="s">
        <v>238</v>
      </c>
      <c r="AH7" s="98" t="s">
        <v>238</v>
      </c>
      <c r="AI7" s="98" t="s">
        <v>238</v>
      </c>
      <c r="AJ7" s="98"/>
      <c r="AK7" s="98" t="s">
        <v>238</v>
      </c>
    </row>
    <row r="8" spans="1:16365" s="94" customFormat="1" ht="30" customHeight="1" x14ac:dyDescent="0.35">
      <c r="A8" s="130">
        <v>44067</v>
      </c>
      <c r="B8" s="104" t="s">
        <v>2710</v>
      </c>
      <c r="C8" s="128" t="s">
        <v>1762</v>
      </c>
      <c r="D8" s="95">
        <v>43979</v>
      </c>
      <c r="E8" s="96" t="s">
        <v>3511</v>
      </c>
      <c r="F8" s="93" t="s">
        <v>2711</v>
      </c>
      <c r="G8" s="113" t="str">
        <f t="shared" si="0"/>
        <v>https://www.jlmc.edu.np/index.php/JLMC/article/view/351</v>
      </c>
      <c r="H8" s="146" t="s">
        <v>2596</v>
      </c>
      <c r="I8" s="146" t="s">
        <v>109</v>
      </c>
      <c r="J8" s="149" t="s">
        <v>2712</v>
      </c>
      <c r="K8" s="93" t="s">
        <v>2686</v>
      </c>
      <c r="L8" s="93">
        <v>2020</v>
      </c>
      <c r="M8" s="146" t="s">
        <v>1757</v>
      </c>
      <c r="N8" s="93" t="s">
        <v>2713</v>
      </c>
      <c r="O8" s="125" t="s">
        <v>2238</v>
      </c>
      <c r="P8" s="93" t="s">
        <v>238</v>
      </c>
      <c r="Q8" s="93" t="s">
        <v>238</v>
      </c>
      <c r="R8" s="93" t="s">
        <v>238</v>
      </c>
      <c r="S8" s="100" t="s">
        <v>237</v>
      </c>
      <c r="T8" s="98" t="s">
        <v>39</v>
      </c>
      <c r="U8" s="129" t="s">
        <v>1865</v>
      </c>
      <c r="V8" s="93" t="s">
        <v>238</v>
      </c>
      <c r="W8" s="93" t="s">
        <v>238</v>
      </c>
      <c r="X8" s="98" t="s">
        <v>238</v>
      </c>
      <c r="Y8" s="93" t="s">
        <v>238</v>
      </c>
      <c r="Z8" s="93" t="s">
        <v>238</v>
      </c>
      <c r="AA8" s="93" t="s">
        <v>238</v>
      </c>
      <c r="AB8" s="98" t="s">
        <v>238</v>
      </c>
      <c r="AC8" s="98" t="s">
        <v>238</v>
      </c>
      <c r="AD8" s="98" t="s">
        <v>238</v>
      </c>
      <c r="AE8" s="98" t="s">
        <v>238</v>
      </c>
      <c r="AF8" s="98" t="s">
        <v>238</v>
      </c>
      <c r="AG8" s="98" t="s">
        <v>238</v>
      </c>
      <c r="AH8" s="98" t="s">
        <v>237</v>
      </c>
      <c r="AI8" s="98" t="s">
        <v>238</v>
      </c>
      <c r="AJ8" s="98"/>
      <c r="AK8" s="98" t="s">
        <v>238</v>
      </c>
    </row>
    <row r="9" spans="1:16365" s="94" customFormat="1" ht="30" customHeight="1" x14ac:dyDescent="0.35">
      <c r="A9" s="130">
        <v>44067</v>
      </c>
      <c r="B9" s="104" t="s">
        <v>2714</v>
      </c>
      <c r="C9" s="98" t="s">
        <v>2715</v>
      </c>
      <c r="D9" s="95">
        <v>44021</v>
      </c>
      <c r="E9" s="96" t="s">
        <v>3511</v>
      </c>
      <c r="F9" s="93" t="s">
        <v>2716</v>
      </c>
      <c r="G9" s="113" t="str">
        <f t="shared" si="0"/>
        <v>http://www.annalskemu.org/journal/index.php/annals/article/view/3616</v>
      </c>
      <c r="H9" s="146" t="s">
        <v>1154</v>
      </c>
      <c r="I9" s="146" t="s">
        <v>104</v>
      </c>
      <c r="J9" s="149" t="s">
        <v>2717</v>
      </c>
      <c r="K9" s="93" t="s">
        <v>2718</v>
      </c>
      <c r="L9" s="93">
        <v>2020</v>
      </c>
      <c r="M9" s="146" t="s">
        <v>1757</v>
      </c>
      <c r="N9" s="129" t="s">
        <v>3516</v>
      </c>
      <c r="O9" s="125" t="s">
        <v>2238</v>
      </c>
      <c r="P9" s="93" t="s">
        <v>238</v>
      </c>
      <c r="Q9" s="93" t="s">
        <v>238</v>
      </c>
      <c r="R9" s="93" t="s">
        <v>238</v>
      </c>
      <c r="S9" s="100" t="s">
        <v>237</v>
      </c>
      <c r="T9" s="98" t="s">
        <v>39</v>
      </c>
      <c r="U9" s="93" t="s">
        <v>1865</v>
      </c>
      <c r="V9" s="93" t="s">
        <v>238</v>
      </c>
      <c r="W9" s="93" t="s">
        <v>238</v>
      </c>
      <c r="X9" s="98" t="s">
        <v>238</v>
      </c>
      <c r="Y9" s="93" t="s">
        <v>238</v>
      </c>
      <c r="Z9" s="93" t="s">
        <v>238</v>
      </c>
      <c r="AA9" s="93" t="s">
        <v>238</v>
      </c>
      <c r="AB9" s="98" t="s">
        <v>238</v>
      </c>
      <c r="AC9" s="98" t="s">
        <v>238</v>
      </c>
      <c r="AD9" s="98" t="s">
        <v>238</v>
      </c>
      <c r="AE9" s="98" t="s">
        <v>238</v>
      </c>
      <c r="AF9" s="98" t="s">
        <v>238</v>
      </c>
      <c r="AG9" s="98" t="s">
        <v>238</v>
      </c>
      <c r="AH9" s="98" t="s">
        <v>237</v>
      </c>
      <c r="AI9" s="98" t="s">
        <v>238</v>
      </c>
      <c r="AJ9" s="98"/>
      <c r="AK9" s="98" t="s">
        <v>238</v>
      </c>
    </row>
    <row r="10" spans="1:16365" s="94" customFormat="1" ht="30" customHeight="1" x14ac:dyDescent="0.35">
      <c r="A10" s="130">
        <v>44067</v>
      </c>
      <c r="B10" s="104" t="s">
        <v>3500</v>
      </c>
      <c r="C10" s="128" t="s">
        <v>2719</v>
      </c>
      <c r="D10" s="95">
        <v>44042</v>
      </c>
      <c r="E10" s="96" t="s">
        <v>3511</v>
      </c>
      <c r="F10" s="93" t="s">
        <v>2720</v>
      </c>
      <c r="G10" s="113" t="str">
        <f t="shared" si="0"/>
        <v>https://pafmj.org/index.php/PAFMJ/article/view/4888</v>
      </c>
      <c r="H10" s="146" t="s">
        <v>1154</v>
      </c>
      <c r="I10" s="146" t="s">
        <v>100</v>
      </c>
      <c r="J10" s="149" t="s">
        <v>2721</v>
      </c>
      <c r="K10" s="93" t="s">
        <v>2722</v>
      </c>
      <c r="L10" s="93">
        <v>2020</v>
      </c>
      <c r="M10" s="146" t="s">
        <v>1757</v>
      </c>
      <c r="N10" s="129" t="s">
        <v>3516</v>
      </c>
      <c r="O10" s="125" t="s">
        <v>2238</v>
      </c>
      <c r="P10" s="93" t="s">
        <v>237</v>
      </c>
      <c r="Q10" s="93" t="s">
        <v>238</v>
      </c>
      <c r="R10" s="93" t="s">
        <v>237</v>
      </c>
      <c r="S10" s="100" t="s">
        <v>238</v>
      </c>
      <c r="T10" s="98" t="s">
        <v>39</v>
      </c>
      <c r="U10" s="129" t="s">
        <v>3518</v>
      </c>
      <c r="V10" s="93" t="s">
        <v>237</v>
      </c>
      <c r="W10" s="93" t="s">
        <v>237</v>
      </c>
      <c r="X10" s="98" t="s">
        <v>237</v>
      </c>
      <c r="Y10" s="93" t="s">
        <v>237</v>
      </c>
      <c r="Z10" s="93" t="s">
        <v>238</v>
      </c>
      <c r="AA10" s="93" t="s">
        <v>238</v>
      </c>
      <c r="AB10" s="98" t="s">
        <v>238</v>
      </c>
      <c r="AC10" s="98" t="s">
        <v>238</v>
      </c>
      <c r="AD10" s="98" t="s">
        <v>238</v>
      </c>
      <c r="AE10" s="98" t="s">
        <v>238</v>
      </c>
      <c r="AF10" s="98" t="s">
        <v>238</v>
      </c>
      <c r="AG10" s="98" t="s">
        <v>238</v>
      </c>
      <c r="AH10" s="98" t="s">
        <v>238</v>
      </c>
      <c r="AI10" s="98" t="s">
        <v>238</v>
      </c>
      <c r="AJ10" s="98"/>
      <c r="AK10" s="98" t="s">
        <v>238</v>
      </c>
    </row>
    <row r="11" spans="1:16365" s="94" customFormat="1" ht="30" customHeight="1" x14ac:dyDescent="0.35">
      <c r="A11" s="130">
        <v>44067</v>
      </c>
      <c r="B11" s="104" t="s">
        <v>2734</v>
      </c>
      <c r="C11" s="98" t="s">
        <v>2735</v>
      </c>
      <c r="D11" s="95" t="s">
        <v>2530</v>
      </c>
      <c r="E11" s="96" t="s">
        <v>3511</v>
      </c>
      <c r="F11" s="93" t="s">
        <v>2736</v>
      </c>
      <c r="G11" s="113" t="str">
        <f t="shared" si="0"/>
        <v>http://thebiomedicapk.com/articles/730.pdf</v>
      </c>
      <c r="H11" s="146" t="s">
        <v>1154</v>
      </c>
      <c r="I11" s="146" t="s">
        <v>104</v>
      </c>
      <c r="J11" s="149" t="s">
        <v>2737</v>
      </c>
      <c r="K11" s="93" t="s">
        <v>2703</v>
      </c>
      <c r="L11" s="93">
        <v>2020</v>
      </c>
      <c r="M11" s="146" t="s">
        <v>1757</v>
      </c>
      <c r="N11" s="129" t="s">
        <v>3516</v>
      </c>
      <c r="O11" s="125" t="s">
        <v>2238</v>
      </c>
      <c r="P11" s="93" t="s">
        <v>238</v>
      </c>
      <c r="Q11" s="93" t="s">
        <v>238</v>
      </c>
      <c r="R11" s="93" t="s">
        <v>238</v>
      </c>
      <c r="S11" s="100" t="s">
        <v>237</v>
      </c>
      <c r="T11" s="98" t="s">
        <v>39</v>
      </c>
      <c r="U11" s="93" t="s">
        <v>1865</v>
      </c>
      <c r="V11" s="93" t="s">
        <v>238</v>
      </c>
      <c r="W11" s="93" t="s">
        <v>238</v>
      </c>
      <c r="X11" s="98" t="s">
        <v>238</v>
      </c>
      <c r="Y11" s="93" t="s">
        <v>238</v>
      </c>
      <c r="Z11" s="93" t="s">
        <v>238</v>
      </c>
      <c r="AA11" s="93" t="s">
        <v>238</v>
      </c>
      <c r="AB11" s="98" t="s">
        <v>238</v>
      </c>
      <c r="AC11" s="98" t="s">
        <v>238</v>
      </c>
      <c r="AD11" s="98" t="s">
        <v>238</v>
      </c>
      <c r="AE11" s="98" t="s">
        <v>238</v>
      </c>
      <c r="AF11" s="98" t="s">
        <v>238</v>
      </c>
      <c r="AG11" s="98" t="s">
        <v>238</v>
      </c>
      <c r="AH11" s="98" t="s">
        <v>237</v>
      </c>
      <c r="AI11" s="98" t="s">
        <v>238</v>
      </c>
      <c r="AJ11" s="98"/>
      <c r="AK11" s="98" t="s">
        <v>238</v>
      </c>
    </row>
    <row r="12" spans="1:16365" s="94" customFormat="1" ht="30" customHeight="1" x14ac:dyDescent="0.35">
      <c r="A12" s="130">
        <v>44067</v>
      </c>
      <c r="B12" s="104" t="s">
        <v>2744</v>
      </c>
      <c r="C12" s="98" t="s">
        <v>2745</v>
      </c>
      <c r="D12" s="95" t="s">
        <v>2530</v>
      </c>
      <c r="E12" s="96" t="s">
        <v>3511</v>
      </c>
      <c r="F12" s="93" t="s">
        <v>2746</v>
      </c>
      <c r="G12" s="113" t="str">
        <f t="shared" si="0"/>
        <v>https://assets.researchsquare.com/files/rs-58363/v1/90718e72-5204-4c2b-a251-b345ccc10556.pdf</v>
      </c>
      <c r="H12" s="146" t="s">
        <v>112</v>
      </c>
      <c r="I12" s="146" t="s">
        <v>104</v>
      </c>
      <c r="J12" s="149" t="s">
        <v>2747</v>
      </c>
      <c r="K12" s="93" t="s">
        <v>3512</v>
      </c>
      <c r="L12" s="93">
        <v>2020</v>
      </c>
      <c r="M12" s="146" t="s">
        <v>1268</v>
      </c>
      <c r="N12" s="93" t="s">
        <v>2748</v>
      </c>
      <c r="O12" s="125" t="s">
        <v>2238</v>
      </c>
      <c r="P12" s="93" t="s">
        <v>237</v>
      </c>
      <c r="Q12" s="93" t="s">
        <v>238</v>
      </c>
      <c r="R12" s="93" t="s">
        <v>238</v>
      </c>
      <c r="S12" s="100" t="s">
        <v>238</v>
      </c>
      <c r="T12" s="98" t="s">
        <v>39</v>
      </c>
      <c r="U12" s="93">
        <v>1</v>
      </c>
      <c r="V12" s="93" t="s">
        <v>237</v>
      </c>
      <c r="W12" s="93" t="s">
        <v>238</v>
      </c>
      <c r="X12" s="98" t="s">
        <v>237</v>
      </c>
      <c r="Y12" s="93" t="s">
        <v>237</v>
      </c>
      <c r="Z12" s="93" t="s">
        <v>237</v>
      </c>
      <c r="AA12" s="93" t="s">
        <v>238</v>
      </c>
      <c r="AB12" s="98" t="s">
        <v>238</v>
      </c>
      <c r="AC12" s="98" t="s">
        <v>238</v>
      </c>
      <c r="AD12" s="98" t="s">
        <v>238</v>
      </c>
      <c r="AE12" s="98" t="s">
        <v>238</v>
      </c>
      <c r="AF12" s="98" t="s">
        <v>238</v>
      </c>
      <c r="AG12" s="98" t="s">
        <v>238</v>
      </c>
      <c r="AH12" s="98" t="s">
        <v>238</v>
      </c>
      <c r="AI12" s="98" t="s">
        <v>238</v>
      </c>
      <c r="AJ12" s="98"/>
      <c r="AK12" s="98" t="s">
        <v>238</v>
      </c>
    </row>
    <row r="13" spans="1:16365" s="94" customFormat="1" ht="30" customHeight="1" x14ac:dyDescent="0.35">
      <c r="A13" s="130">
        <v>44067</v>
      </c>
      <c r="B13" s="104" t="s">
        <v>2755</v>
      </c>
      <c r="C13" s="98" t="s">
        <v>2756</v>
      </c>
      <c r="D13" s="95" t="s">
        <v>2530</v>
      </c>
      <c r="E13" s="96" t="s">
        <v>3511</v>
      </c>
      <c r="F13" s="93" t="s">
        <v>2757</v>
      </c>
      <c r="G13" s="113" t="str">
        <f t="shared" si="0"/>
        <v>https://www.ijpp.in/Files/2020/ver2/Social-effects-of-COVID-19.pdf</v>
      </c>
      <c r="H13" s="146" t="s">
        <v>2758</v>
      </c>
      <c r="I13" s="146" t="s">
        <v>109</v>
      </c>
      <c r="J13" s="149" t="s">
        <v>2759</v>
      </c>
      <c r="K13" s="93" t="s">
        <v>2760</v>
      </c>
      <c r="L13" s="93">
        <v>2020</v>
      </c>
      <c r="M13" s="146" t="s">
        <v>1757</v>
      </c>
      <c r="N13" s="129" t="s">
        <v>3516</v>
      </c>
      <c r="O13" s="125" t="s">
        <v>2238</v>
      </c>
      <c r="P13" s="93" t="s">
        <v>238</v>
      </c>
      <c r="Q13" s="93" t="s">
        <v>238</v>
      </c>
      <c r="R13" s="93" t="s">
        <v>238</v>
      </c>
      <c r="S13" s="100" t="s">
        <v>237</v>
      </c>
      <c r="T13" s="98" t="s">
        <v>39</v>
      </c>
      <c r="U13" s="93" t="s">
        <v>1865</v>
      </c>
      <c r="V13" s="93" t="s">
        <v>238</v>
      </c>
      <c r="W13" s="93" t="s">
        <v>238</v>
      </c>
      <c r="X13" s="98" t="s">
        <v>238</v>
      </c>
      <c r="Y13" s="93" t="s">
        <v>238</v>
      </c>
      <c r="Z13" s="93" t="s">
        <v>238</v>
      </c>
      <c r="AA13" s="93" t="s">
        <v>238</v>
      </c>
      <c r="AB13" s="98" t="s">
        <v>238</v>
      </c>
      <c r="AC13" s="98" t="s">
        <v>238</v>
      </c>
      <c r="AD13" s="98" t="s">
        <v>238</v>
      </c>
      <c r="AE13" s="98" t="s">
        <v>238</v>
      </c>
      <c r="AF13" s="98" t="s">
        <v>238</v>
      </c>
      <c r="AG13" s="98" t="s">
        <v>238</v>
      </c>
      <c r="AH13" s="98" t="s">
        <v>238</v>
      </c>
      <c r="AI13" s="98" t="s">
        <v>237</v>
      </c>
      <c r="AJ13" s="98"/>
      <c r="AK13" s="98" t="s">
        <v>238</v>
      </c>
    </row>
    <row r="14" spans="1:16365" s="94" customFormat="1" ht="30" customHeight="1" x14ac:dyDescent="0.35">
      <c r="A14" s="130">
        <v>44067</v>
      </c>
      <c r="B14" s="104" t="s">
        <v>2770</v>
      </c>
      <c r="C14" s="98" t="s">
        <v>2771</v>
      </c>
      <c r="D14" s="95">
        <v>44040</v>
      </c>
      <c r="E14" s="96" t="s">
        <v>3511</v>
      </c>
      <c r="F14" s="93" t="s">
        <v>2772</v>
      </c>
      <c r="G14" s="113" t="str">
        <f t="shared" si="0"/>
        <v>https://pdfs.semanticscholar.org/7961/0aff70abf0bbd1f4d54e725574cfec49ea04.pdf</v>
      </c>
      <c r="H14" s="146" t="s">
        <v>112</v>
      </c>
      <c r="I14" s="146" t="s">
        <v>109</v>
      </c>
      <c r="J14" s="149" t="s">
        <v>2773</v>
      </c>
      <c r="K14" s="93" t="s">
        <v>2774</v>
      </c>
      <c r="L14" s="93">
        <v>2020</v>
      </c>
      <c r="M14" s="146" t="s">
        <v>1757</v>
      </c>
      <c r="N14" s="93" t="s">
        <v>2775</v>
      </c>
      <c r="O14" s="125" t="s">
        <v>2238</v>
      </c>
      <c r="P14" s="93" t="s">
        <v>238</v>
      </c>
      <c r="Q14" s="93" t="s">
        <v>237</v>
      </c>
      <c r="R14" s="93" t="s">
        <v>238</v>
      </c>
      <c r="S14" s="100" t="s">
        <v>238</v>
      </c>
      <c r="T14" s="98" t="s">
        <v>39</v>
      </c>
      <c r="U14" s="93" t="s">
        <v>1865</v>
      </c>
      <c r="V14" s="93" t="s">
        <v>238</v>
      </c>
      <c r="W14" s="93" t="s">
        <v>238</v>
      </c>
      <c r="X14" s="98" t="s">
        <v>238</v>
      </c>
      <c r="Y14" s="93" t="s">
        <v>238</v>
      </c>
      <c r="Z14" s="93" t="s">
        <v>238</v>
      </c>
      <c r="AA14" s="93" t="s">
        <v>238</v>
      </c>
      <c r="AB14" s="98" t="s">
        <v>238</v>
      </c>
      <c r="AC14" s="98" t="s">
        <v>237</v>
      </c>
      <c r="AD14" s="98" t="s">
        <v>238</v>
      </c>
      <c r="AE14" s="98" t="s">
        <v>238</v>
      </c>
      <c r="AF14" s="98" t="s">
        <v>238</v>
      </c>
      <c r="AG14" s="98" t="s">
        <v>238</v>
      </c>
      <c r="AH14" s="98" t="s">
        <v>238</v>
      </c>
      <c r="AI14" s="98" t="s">
        <v>238</v>
      </c>
      <c r="AJ14" s="98"/>
      <c r="AK14" s="98" t="s">
        <v>238</v>
      </c>
    </row>
    <row r="15" spans="1:16365" s="94" customFormat="1" ht="30" customHeight="1" x14ac:dyDescent="0.35">
      <c r="A15" s="130">
        <v>44067</v>
      </c>
      <c r="B15" s="104" t="s">
        <v>2793</v>
      </c>
      <c r="C15" s="98" t="s">
        <v>2794</v>
      </c>
      <c r="D15" s="95">
        <v>44035</v>
      </c>
      <c r="E15" s="96" t="s">
        <v>3511</v>
      </c>
      <c r="F15" s="93" t="s">
        <v>2795</v>
      </c>
      <c r="G15" s="113" t="str">
        <f t="shared" si="0"/>
        <v>https://www.sciencedirect.com/science/article/pii/S2666351120300218</v>
      </c>
      <c r="H15" s="146" t="s">
        <v>112</v>
      </c>
      <c r="I15" s="146" t="s">
        <v>109</v>
      </c>
      <c r="J15" s="149" t="s">
        <v>2796</v>
      </c>
      <c r="K15" s="93" t="s">
        <v>2797</v>
      </c>
      <c r="L15" s="93">
        <v>2020</v>
      </c>
      <c r="M15" s="146" t="s">
        <v>1757</v>
      </c>
      <c r="N15" s="93" t="s">
        <v>2798</v>
      </c>
      <c r="O15" s="125" t="s">
        <v>2238</v>
      </c>
      <c r="P15" s="93" t="s">
        <v>238</v>
      </c>
      <c r="Q15" s="93" t="s">
        <v>238</v>
      </c>
      <c r="R15" s="93" t="s">
        <v>238</v>
      </c>
      <c r="S15" s="100" t="s">
        <v>237</v>
      </c>
      <c r="T15" s="98" t="s">
        <v>39</v>
      </c>
      <c r="U15" s="129" t="s">
        <v>1865</v>
      </c>
      <c r="V15" s="93" t="s">
        <v>238</v>
      </c>
      <c r="W15" s="93" t="s">
        <v>238</v>
      </c>
      <c r="X15" s="98" t="s">
        <v>238</v>
      </c>
      <c r="Y15" s="93" t="s">
        <v>238</v>
      </c>
      <c r="Z15" s="93" t="s">
        <v>238</v>
      </c>
      <c r="AA15" s="93" t="s">
        <v>238</v>
      </c>
      <c r="AB15" s="98" t="s">
        <v>238</v>
      </c>
      <c r="AC15" s="98" t="s">
        <v>238</v>
      </c>
      <c r="AD15" s="98" t="s">
        <v>238</v>
      </c>
      <c r="AE15" s="98" t="s">
        <v>238</v>
      </c>
      <c r="AF15" s="98" t="s">
        <v>238</v>
      </c>
      <c r="AG15" s="98" t="s">
        <v>238</v>
      </c>
      <c r="AH15" s="98" t="s">
        <v>238</v>
      </c>
      <c r="AI15" s="98" t="s">
        <v>237</v>
      </c>
      <c r="AJ15" s="98"/>
      <c r="AK15" s="98" t="s">
        <v>238</v>
      </c>
    </row>
    <row r="16" spans="1:16365" s="94" customFormat="1" ht="30" customHeight="1" x14ac:dyDescent="0.35">
      <c r="A16" s="130">
        <v>44067</v>
      </c>
      <c r="B16" s="104" t="s">
        <v>2799</v>
      </c>
      <c r="C16" s="98" t="s">
        <v>2800</v>
      </c>
      <c r="D16" s="95">
        <v>44005</v>
      </c>
      <c r="E16" s="96" t="s">
        <v>3511</v>
      </c>
      <c r="F16" s="93" t="s">
        <v>2801</v>
      </c>
      <c r="G16" s="113" t="str">
        <f t="shared" si="0"/>
        <v>https://link.springer.com/article/10.1007/s10900-020-00863-3</v>
      </c>
      <c r="H16" s="146" t="s">
        <v>112</v>
      </c>
      <c r="I16" s="146" t="s">
        <v>109</v>
      </c>
      <c r="J16" s="149" t="s">
        <v>2802</v>
      </c>
      <c r="K16" s="93" t="s">
        <v>2803</v>
      </c>
      <c r="L16" s="93">
        <v>2020</v>
      </c>
      <c r="M16" s="146" t="s">
        <v>1757</v>
      </c>
      <c r="N16" s="93" t="s">
        <v>2804</v>
      </c>
      <c r="O16" s="125" t="s">
        <v>2238</v>
      </c>
      <c r="P16" s="93" t="s">
        <v>238</v>
      </c>
      <c r="Q16" s="93" t="s">
        <v>238</v>
      </c>
      <c r="R16" s="93" t="s">
        <v>238</v>
      </c>
      <c r="S16" s="100" t="s">
        <v>237</v>
      </c>
      <c r="T16" s="98" t="s">
        <v>39</v>
      </c>
      <c r="U16" s="93" t="s">
        <v>1865</v>
      </c>
      <c r="V16" s="93" t="s">
        <v>238</v>
      </c>
      <c r="W16" s="93" t="s">
        <v>238</v>
      </c>
      <c r="X16" s="98" t="s">
        <v>238</v>
      </c>
      <c r="Y16" s="93" t="s">
        <v>238</v>
      </c>
      <c r="Z16" s="93" t="s">
        <v>238</v>
      </c>
      <c r="AA16" s="93" t="s">
        <v>238</v>
      </c>
      <c r="AB16" s="98" t="s">
        <v>238</v>
      </c>
      <c r="AC16" s="98" t="s">
        <v>238</v>
      </c>
      <c r="AD16" s="98" t="s">
        <v>238</v>
      </c>
      <c r="AE16" s="98" t="s">
        <v>238</v>
      </c>
      <c r="AF16" s="98" t="s">
        <v>238</v>
      </c>
      <c r="AG16" s="98" t="s">
        <v>238</v>
      </c>
      <c r="AH16" s="98" t="s">
        <v>238</v>
      </c>
      <c r="AI16" s="98" t="s">
        <v>237</v>
      </c>
      <c r="AJ16" s="98"/>
      <c r="AK16" s="98" t="s">
        <v>238</v>
      </c>
    </row>
    <row r="17" spans="1:37" s="94" customFormat="1" ht="30" customHeight="1" x14ac:dyDescent="0.35">
      <c r="A17" s="130">
        <v>44067</v>
      </c>
      <c r="B17" s="104" t="s">
        <v>2805</v>
      </c>
      <c r="C17" s="98" t="s">
        <v>2806</v>
      </c>
      <c r="D17" s="95">
        <v>43934</v>
      </c>
      <c r="E17" s="96" t="s">
        <v>3511</v>
      </c>
      <c r="F17" s="93" t="s">
        <v>2807</v>
      </c>
      <c r="G17" s="113" t="str">
        <f t="shared" si="0"/>
        <v>https://booksandideas.net/The-Covid-19-Crisis-in-India.html</v>
      </c>
      <c r="H17" s="146" t="s">
        <v>2758</v>
      </c>
      <c r="I17" s="146" t="s">
        <v>109</v>
      </c>
      <c r="J17" s="149" t="s">
        <v>2808</v>
      </c>
      <c r="K17" s="93" t="s">
        <v>2530</v>
      </c>
      <c r="L17" s="93">
        <v>2020</v>
      </c>
      <c r="M17" s="146" t="s">
        <v>3514</v>
      </c>
      <c r="N17" s="129" t="s">
        <v>3516</v>
      </c>
      <c r="O17" s="125" t="s">
        <v>2238</v>
      </c>
      <c r="P17" s="93" t="s">
        <v>238</v>
      </c>
      <c r="Q17" s="93" t="s">
        <v>238</v>
      </c>
      <c r="R17" s="93" t="s">
        <v>238</v>
      </c>
      <c r="S17" s="100" t="s">
        <v>237</v>
      </c>
      <c r="T17" s="98" t="s">
        <v>39</v>
      </c>
      <c r="U17" s="93" t="s">
        <v>1865</v>
      </c>
      <c r="V17" s="93" t="s">
        <v>238</v>
      </c>
      <c r="W17" s="93" t="s">
        <v>238</v>
      </c>
      <c r="X17" s="98" t="s">
        <v>238</v>
      </c>
      <c r="Y17" s="93" t="s">
        <v>238</v>
      </c>
      <c r="Z17" s="93" t="s">
        <v>238</v>
      </c>
      <c r="AA17" s="93" t="s">
        <v>238</v>
      </c>
      <c r="AB17" s="98" t="s">
        <v>238</v>
      </c>
      <c r="AC17" s="98" t="s">
        <v>238</v>
      </c>
      <c r="AD17" s="98" t="s">
        <v>238</v>
      </c>
      <c r="AE17" s="98" t="s">
        <v>238</v>
      </c>
      <c r="AF17" s="98" t="s">
        <v>238</v>
      </c>
      <c r="AG17" s="98" t="s">
        <v>238</v>
      </c>
      <c r="AH17" s="98" t="s">
        <v>238</v>
      </c>
      <c r="AI17" s="98" t="s">
        <v>237</v>
      </c>
      <c r="AJ17" s="98"/>
      <c r="AK17" s="98" t="s">
        <v>238</v>
      </c>
    </row>
    <row r="18" spans="1:37" s="94" customFormat="1" ht="30" customHeight="1" x14ac:dyDescent="0.35">
      <c r="A18" s="130">
        <v>44067</v>
      </c>
      <c r="B18" s="104" t="s">
        <v>2809</v>
      </c>
      <c r="C18" s="98" t="s">
        <v>2810</v>
      </c>
      <c r="D18" s="95">
        <v>43937</v>
      </c>
      <c r="E18" s="96" t="s">
        <v>3511</v>
      </c>
      <c r="F18" s="93" t="s">
        <v>2811</v>
      </c>
      <c r="G18" s="113" t="str">
        <f t="shared" si="0"/>
        <v>https://www.iapsmupuk.org/journal/index.php/IJCH/article/view/1411</v>
      </c>
      <c r="H18" s="146" t="s">
        <v>112</v>
      </c>
      <c r="I18" s="146" t="s">
        <v>109</v>
      </c>
      <c r="J18" s="149" t="s">
        <v>2812</v>
      </c>
      <c r="K18" s="93" t="s">
        <v>2813</v>
      </c>
      <c r="L18" s="93">
        <v>2020</v>
      </c>
      <c r="M18" s="146" t="s">
        <v>1757</v>
      </c>
      <c r="N18" s="129" t="s">
        <v>3516</v>
      </c>
      <c r="O18" s="125" t="s">
        <v>2238</v>
      </c>
      <c r="P18" s="93" t="s">
        <v>238</v>
      </c>
      <c r="Q18" s="93" t="s">
        <v>238</v>
      </c>
      <c r="R18" s="93" t="s">
        <v>238</v>
      </c>
      <c r="S18" s="100" t="s">
        <v>237</v>
      </c>
      <c r="T18" s="98" t="s">
        <v>39</v>
      </c>
      <c r="U18" s="93" t="s">
        <v>1865</v>
      </c>
      <c r="V18" s="93" t="s">
        <v>238</v>
      </c>
      <c r="W18" s="93" t="s">
        <v>238</v>
      </c>
      <c r="X18" s="98" t="s">
        <v>238</v>
      </c>
      <c r="Y18" s="93" t="s">
        <v>238</v>
      </c>
      <c r="Z18" s="93" t="s">
        <v>238</v>
      </c>
      <c r="AA18" s="93" t="s">
        <v>238</v>
      </c>
      <c r="AB18" s="98" t="s">
        <v>238</v>
      </c>
      <c r="AC18" s="98" t="s">
        <v>238</v>
      </c>
      <c r="AD18" s="98" t="s">
        <v>238</v>
      </c>
      <c r="AE18" s="98" t="s">
        <v>238</v>
      </c>
      <c r="AF18" s="98" t="s">
        <v>238</v>
      </c>
      <c r="AG18" s="98" t="s">
        <v>238</v>
      </c>
      <c r="AH18" s="98" t="s">
        <v>238</v>
      </c>
      <c r="AI18" s="98" t="s">
        <v>237</v>
      </c>
      <c r="AJ18" s="98"/>
      <c r="AK18" s="98" t="s">
        <v>238</v>
      </c>
    </row>
    <row r="19" spans="1:37" s="94" customFormat="1" ht="30" customHeight="1" x14ac:dyDescent="0.35">
      <c r="A19" s="130">
        <v>44067</v>
      </c>
      <c r="B19" s="104" t="s">
        <v>2831</v>
      </c>
      <c r="C19" s="98" t="s">
        <v>2832</v>
      </c>
      <c r="D19" s="95">
        <v>43916</v>
      </c>
      <c r="E19" s="96" t="s">
        <v>3511</v>
      </c>
      <c r="F19" s="93" t="s">
        <v>2833</v>
      </c>
      <c r="G19" s="113" t="str">
        <f t="shared" si="0"/>
        <v>https://arxiv.org/abs/2003.12055v1</v>
      </c>
      <c r="H19" s="146" t="s">
        <v>112</v>
      </c>
      <c r="I19" s="146" t="s">
        <v>110</v>
      </c>
      <c r="J19" s="149" t="s">
        <v>2834</v>
      </c>
      <c r="K19" s="93" t="s">
        <v>2835</v>
      </c>
      <c r="L19" s="93">
        <v>2020</v>
      </c>
      <c r="M19" s="146" t="s">
        <v>1757</v>
      </c>
      <c r="N19" s="129" t="s">
        <v>3516</v>
      </c>
      <c r="O19" s="125" t="s">
        <v>2238</v>
      </c>
      <c r="P19" s="93" t="s">
        <v>238</v>
      </c>
      <c r="Q19" s="93" t="s">
        <v>238</v>
      </c>
      <c r="R19" s="93" t="s">
        <v>238</v>
      </c>
      <c r="S19" s="100" t="s">
        <v>237</v>
      </c>
      <c r="T19" s="98" t="s">
        <v>39</v>
      </c>
      <c r="U19" s="93" t="s">
        <v>1865</v>
      </c>
      <c r="V19" s="93" t="s">
        <v>238</v>
      </c>
      <c r="W19" s="93" t="s">
        <v>238</v>
      </c>
      <c r="X19" s="98" t="s">
        <v>238</v>
      </c>
      <c r="Y19" s="93" t="s">
        <v>238</v>
      </c>
      <c r="Z19" s="93" t="s">
        <v>238</v>
      </c>
      <c r="AA19" s="93" t="s">
        <v>238</v>
      </c>
      <c r="AB19" s="98" t="s">
        <v>238</v>
      </c>
      <c r="AC19" s="98" t="s">
        <v>238</v>
      </c>
      <c r="AD19" s="98" t="s">
        <v>238</v>
      </c>
      <c r="AE19" s="98" t="s">
        <v>238</v>
      </c>
      <c r="AF19" s="98" t="s">
        <v>238</v>
      </c>
      <c r="AG19" s="98" t="s">
        <v>238</v>
      </c>
      <c r="AH19" s="98" t="s">
        <v>238</v>
      </c>
      <c r="AI19" s="98" t="s">
        <v>238</v>
      </c>
      <c r="AJ19" s="98"/>
      <c r="AK19" s="98" t="s">
        <v>3734</v>
      </c>
    </row>
    <row r="20" spans="1:37" s="94" customFormat="1" ht="30" customHeight="1" x14ac:dyDescent="0.35">
      <c r="A20" s="130">
        <v>44067</v>
      </c>
      <c r="B20" s="104" t="s">
        <v>2837</v>
      </c>
      <c r="C20" s="98" t="s">
        <v>2838</v>
      </c>
      <c r="D20" s="95">
        <v>43981</v>
      </c>
      <c r="E20" s="96" t="s">
        <v>3511</v>
      </c>
      <c r="F20" s="93" t="s">
        <v>2839</v>
      </c>
      <c r="G20" s="113" t="str">
        <f t="shared" si="0"/>
        <v>https://www.sciencedirect.com/science/article/pii/S1871402120301600?casa_token=XspbXhqrOZkAAAAA:3-wwOkgRmD7CQZgSs3Jmi7fqv_J5m1LpmO9QYoMqB4xqnhWzX-eKC3qfmwu7U_8fuHASkEQ</v>
      </c>
      <c r="H20" s="146" t="s">
        <v>112</v>
      </c>
      <c r="I20" s="146" t="s">
        <v>102</v>
      </c>
      <c r="J20" s="149" t="s">
        <v>2840</v>
      </c>
      <c r="K20" s="93" t="s">
        <v>2841</v>
      </c>
      <c r="L20" s="93">
        <v>2020</v>
      </c>
      <c r="M20" s="146" t="s">
        <v>1757</v>
      </c>
      <c r="N20" s="93" t="s">
        <v>2842</v>
      </c>
      <c r="O20" s="125" t="s">
        <v>2238</v>
      </c>
      <c r="P20" s="93" t="s">
        <v>238</v>
      </c>
      <c r="Q20" s="93" t="s">
        <v>238</v>
      </c>
      <c r="R20" s="93" t="s">
        <v>238</v>
      </c>
      <c r="S20" s="100" t="s">
        <v>237</v>
      </c>
      <c r="T20" s="98" t="s">
        <v>39</v>
      </c>
      <c r="U20" s="93" t="s">
        <v>1865</v>
      </c>
      <c r="V20" s="93" t="s">
        <v>238</v>
      </c>
      <c r="W20" s="93" t="s">
        <v>238</v>
      </c>
      <c r="X20" s="98" t="s">
        <v>238</v>
      </c>
      <c r="Y20" s="93" t="s">
        <v>238</v>
      </c>
      <c r="Z20" s="93" t="s">
        <v>238</v>
      </c>
      <c r="AA20" s="93" t="s">
        <v>238</v>
      </c>
      <c r="AB20" s="98" t="s">
        <v>238</v>
      </c>
      <c r="AC20" s="98" t="s">
        <v>238</v>
      </c>
      <c r="AD20" s="98" t="s">
        <v>238</v>
      </c>
      <c r="AE20" s="98" t="s">
        <v>238</v>
      </c>
      <c r="AF20" s="98" t="s">
        <v>238</v>
      </c>
      <c r="AG20" s="98" t="s">
        <v>238</v>
      </c>
      <c r="AH20" s="98" t="s">
        <v>237</v>
      </c>
      <c r="AI20" s="98" t="s">
        <v>237</v>
      </c>
      <c r="AJ20" s="98"/>
      <c r="AK20" s="98" t="s">
        <v>238</v>
      </c>
    </row>
    <row r="21" spans="1:37" s="94" customFormat="1" ht="30" customHeight="1" x14ac:dyDescent="0.35">
      <c r="A21" s="130">
        <v>44067</v>
      </c>
      <c r="B21" s="104" t="s">
        <v>2843</v>
      </c>
      <c r="C21" s="128" t="s">
        <v>2844</v>
      </c>
      <c r="D21" s="95">
        <v>43972</v>
      </c>
      <c r="E21" s="96" t="s">
        <v>3511</v>
      </c>
      <c r="F21" s="93" t="s">
        <v>2845</v>
      </c>
      <c r="G21" s="113" t="str">
        <f t="shared" si="0"/>
        <v>https://www.cambridge.org/core/journals/irish-journal-of-psychological-medicine/article/covid19-pandemic-mental-health-and-beyond-the-indian-perspective/C49D9B1CDAF3AB800909F44C40635437</v>
      </c>
      <c r="H21" s="146" t="s">
        <v>112</v>
      </c>
      <c r="I21" s="146" t="s">
        <v>109</v>
      </c>
      <c r="J21" s="149" t="s">
        <v>2846</v>
      </c>
      <c r="K21" s="93" t="s">
        <v>2847</v>
      </c>
      <c r="L21" s="93">
        <v>2020</v>
      </c>
      <c r="M21" s="146" t="s">
        <v>1757</v>
      </c>
      <c r="N21" s="129" t="s">
        <v>3516</v>
      </c>
      <c r="O21" s="125" t="s">
        <v>2238</v>
      </c>
      <c r="P21" s="93" t="s">
        <v>238</v>
      </c>
      <c r="Q21" s="93" t="s">
        <v>238</v>
      </c>
      <c r="R21" s="93" t="s">
        <v>238</v>
      </c>
      <c r="S21" s="100" t="s">
        <v>237</v>
      </c>
      <c r="T21" s="98" t="s">
        <v>39</v>
      </c>
      <c r="U21" s="129" t="s">
        <v>1865</v>
      </c>
      <c r="V21" s="93" t="s">
        <v>238</v>
      </c>
      <c r="W21" s="93" t="s">
        <v>238</v>
      </c>
      <c r="X21" s="98" t="s">
        <v>238</v>
      </c>
      <c r="Y21" s="93" t="s">
        <v>238</v>
      </c>
      <c r="Z21" s="93" t="s">
        <v>238</v>
      </c>
      <c r="AA21" s="93" t="s">
        <v>238</v>
      </c>
      <c r="AB21" s="98" t="s">
        <v>238</v>
      </c>
      <c r="AC21" s="98" t="s">
        <v>238</v>
      </c>
      <c r="AD21" s="98" t="s">
        <v>238</v>
      </c>
      <c r="AE21" s="98" t="s">
        <v>238</v>
      </c>
      <c r="AF21" s="98" t="s">
        <v>238</v>
      </c>
      <c r="AG21" s="98" t="s">
        <v>238</v>
      </c>
      <c r="AH21" s="98" t="s">
        <v>238</v>
      </c>
      <c r="AI21" s="98" t="s">
        <v>237</v>
      </c>
      <c r="AJ21" s="98"/>
      <c r="AK21" s="98" t="s">
        <v>238</v>
      </c>
    </row>
    <row r="22" spans="1:37" s="94" customFormat="1" ht="30" customHeight="1" x14ac:dyDescent="0.35">
      <c r="A22" s="130">
        <v>44067</v>
      </c>
      <c r="B22" s="104" t="s">
        <v>2961</v>
      </c>
      <c r="C22" s="128" t="s">
        <v>1762</v>
      </c>
      <c r="D22" s="95">
        <v>44053</v>
      </c>
      <c r="E22" s="96">
        <v>44057</v>
      </c>
      <c r="F22" s="93" t="s">
        <v>2962</v>
      </c>
      <c r="G22" s="113" t="str">
        <f t="shared" si="0"/>
        <v>https://www.sciencedirect.com/science/article/abs/pii/S0145213420303185?via%3Dihub</v>
      </c>
      <c r="H22" s="146" t="s">
        <v>112</v>
      </c>
      <c r="I22" s="146" t="s">
        <v>109</v>
      </c>
      <c r="J22" s="149" t="s">
        <v>2963</v>
      </c>
      <c r="K22" s="93" t="s">
        <v>2964</v>
      </c>
      <c r="L22" s="93">
        <v>2020</v>
      </c>
      <c r="M22" s="146" t="s">
        <v>1757</v>
      </c>
      <c r="N22" s="93" t="s">
        <v>2965</v>
      </c>
      <c r="O22" s="125" t="s">
        <v>2238</v>
      </c>
      <c r="P22" s="93" t="s">
        <v>238</v>
      </c>
      <c r="Q22" s="93" t="s">
        <v>237</v>
      </c>
      <c r="R22" s="93" t="s">
        <v>238</v>
      </c>
      <c r="S22" s="100" t="s">
        <v>238</v>
      </c>
      <c r="T22" s="98" t="s">
        <v>39</v>
      </c>
      <c r="U22" s="129" t="s">
        <v>1865</v>
      </c>
      <c r="V22" s="93" t="s">
        <v>238</v>
      </c>
      <c r="W22" s="93" t="s">
        <v>238</v>
      </c>
      <c r="X22" s="98" t="s">
        <v>238</v>
      </c>
      <c r="Y22" s="93" t="s">
        <v>238</v>
      </c>
      <c r="Z22" s="93" t="s">
        <v>238</v>
      </c>
      <c r="AA22" s="93" t="s">
        <v>238</v>
      </c>
      <c r="AB22" s="98" t="s">
        <v>238</v>
      </c>
      <c r="AC22" s="98" t="s">
        <v>238</v>
      </c>
      <c r="AD22" s="98" t="s">
        <v>238</v>
      </c>
      <c r="AE22" s="98" t="s">
        <v>238</v>
      </c>
      <c r="AF22" s="98" t="s">
        <v>238</v>
      </c>
      <c r="AG22" s="98" t="s">
        <v>238</v>
      </c>
      <c r="AH22" s="98" t="s">
        <v>238</v>
      </c>
      <c r="AI22" s="98" t="s">
        <v>238</v>
      </c>
      <c r="AJ22" s="98" t="s">
        <v>238</v>
      </c>
      <c r="AK22" s="98" t="s">
        <v>238</v>
      </c>
    </row>
    <row r="23" spans="1:37" s="94" customFormat="1" ht="30" customHeight="1" x14ac:dyDescent="0.35">
      <c r="A23" s="130">
        <v>44067</v>
      </c>
      <c r="B23" s="104" t="s">
        <v>2995</v>
      </c>
      <c r="C23" s="98" t="s">
        <v>2996</v>
      </c>
      <c r="D23" s="95">
        <v>44054</v>
      </c>
      <c r="E23" s="96">
        <v>44057</v>
      </c>
      <c r="F23" s="93" t="s">
        <v>2997</v>
      </c>
      <c r="G23" s="113" t="str">
        <f t="shared" si="0"/>
        <v>https://www.indianpediatrics.net/COVID29.03.2020/RP-00230.pdf</v>
      </c>
      <c r="H23" s="146" t="s">
        <v>112</v>
      </c>
      <c r="I23" s="146" t="s">
        <v>104</v>
      </c>
      <c r="J23" s="149" t="s">
        <v>2998</v>
      </c>
      <c r="K23" s="93" t="s">
        <v>2125</v>
      </c>
      <c r="L23" s="93">
        <v>2020</v>
      </c>
      <c r="M23" s="146" t="s">
        <v>1757</v>
      </c>
      <c r="N23" s="129" t="s">
        <v>3516</v>
      </c>
      <c r="O23" s="125" t="s">
        <v>2238</v>
      </c>
      <c r="P23" s="93" t="s">
        <v>238</v>
      </c>
      <c r="Q23" s="93" t="s">
        <v>237</v>
      </c>
      <c r="R23" s="93" t="s">
        <v>238</v>
      </c>
      <c r="S23" s="100" t="s">
        <v>238</v>
      </c>
      <c r="T23" s="98" t="s">
        <v>39</v>
      </c>
      <c r="U23" s="129" t="s">
        <v>2999</v>
      </c>
      <c r="V23" s="93" t="s">
        <v>238</v>
      </c>
      <c r="W23" s="93" t="s">
        <v>238</v>
      </c>
      <c r="X23" s="98" t="s">
        <v>238</v>
      </c>
      <c r="Y23" s="93" t="s">
        <v>238</v>
      </c>
      <c r="Z23" s="93" t="s">
        <v>238</v>
      </c>
      <c r="AA23" s="93" t="s">
        <v>237</v>
      </c>
      <c r="AB23" s="98" t="s">
        <v>237</v>
      </c>
      <c r="AC23" s="98" t="s">
        <v>238</v>
      </c>
      <c r="AD23" s="98" t="s">
        <v>237</v>
      </c>
      <c r="AE23" s="98" t="s">
        <v>237</v>
      </c>
      <c r="AF23" s="98" t="s">
        <v>238</v>
      </c>
      <c r="AG23" s="98" t="s">
        <v>238</v>
      </c>
      <c r="AH23" s="98" t="s">
        <v>238</v>
      </c>
      <c r="AI23" s="98" t="s">
        <v>238</v>
      </c>
      <c r="AJ23" s="98" t="s">
        <v>238</v>
      </c>
      <c r="AK23" s="98" t="s">
        <v>238</v>
      </c>
    </row>
    <row r="24" spans="1:37" s="94" customFormat="1" ht="30" customHeight="1" x14ac:dyDescent="0.35">
      <c r="A24" s="130">
        <v>44067</v>
      </c>
      <c r="B24" s="104" t="s">
        <v>3499</v>
      </c>
      <c r="C24" s="98" t="s">
        <v>3138</v>
      </c>
      <c r="D24" s="95">
        <v>44050</v>
      </c>
      <c r="E24" s="96" t="s">
        <v>3511</v>
      </c>
      <c r="F24" s="93" t="s">
        <v>3139</v>
      </c>
      <c r="G24" s="113" t="str">
        <f t="shared" si="0"/>
        <v>https://www.pafmj.org/index.php/PAFMJ/article/view/4946</v>
      </c>
      <c r="H24" s="146" t="s">
        <v>1154</v>
      </c>
      <c r="I24" s="146" t="s">
        <v>104</v>
      </c>
      <c r="J24" s="149" t="s">
        <v>3140</v>
      </c>
      <c r="K24" s="93" t="s">
        <v>2722</v>
      </c>
      <c r="L24" s="93">
        <v>2020</v>
      </c>
      <c r="M24" s="146" t="s">
        <v>1757</v>
      </c>
      <c r="N24" s="129" t="s">
        <v>3516</v>
      </c>
      <c r="O24" s="125" t="s">
        <v>2238</v>
      </c>
      <c r="P24" s="93" t="s">
        <v>237</v>
      </c>
      <c r="Q24" s="93" t="s">
        <v>238</v>
      </c>
      <c r="R24" s="93" t="s">
        <v>238</v>
      </c>
      <c r="S24" s="100" t="s">
        <v>238</v>
      </c>
      <c r="T24" s="98" t="s">
        <v>39</v>
      </c>
      <c r="U24" s="93" t="s">
        <v>2386</v>
      </c>
      <c r="V24" s="93" t="s">
        <v>237</v>
      </c>
      <c r="W24" s="93" t="s">
        <v>238</v>
      </c>
      <c r="X24" s="98" t="s">
        <v>238</v>
      </c>
      <c r="Y24" s="93" t="s">
        <v>238</v>
      </c>
      <c r="Z24" s="93" t="s">
        <v>237</v>
      </c>
      <c r="AA24" s="93" t="s">
        <v>238</v>
      </c>
      <c r="AB24" s="98" t="s">
        <v>238</v>
      </c>
      <c r="AC24" s="98" t="s">
        <v>238</v>
      </c>
      <c r="AD24" s="98" t="s">
        <v>238</v>
      </c>
      <c r="AE24" s="98" t="s">
        <v>238</v>
      </c>
      <c r="AF24" s="98" t="s">
        <v>238</v>
      </c>
      <c r="AG24" s="98" t="s">
        <v>238</v>
      </c>
      <c r="AH24" s="98" t="s">
        <v>238</v>
      </c>
      <c r="AI24" s="98" t="s">
        <v>238</v>
      </c>
      <c r="AJ24" s="98" t="s">
        <v>238</v>
      </c>
      <c r="AK24" s="98" t="s">
        <v>238</v>
      </c>
    </row>
    <row r="25" spans="1:37" s="126" customFormat="1" ht="30" customHeight="1" x14ac:dyDescent="0.35">
      <c r="A25" s="130">
        <v>44067</v>
      </c>
      <c r="B25" s="127" t="s">
        <v>3141</v>
      </c>
      <c r="C25" s="128" t="s">
        <v>3142</v>
      </c>
      <c r="D25" s="95">
        <v>44047</v>
      </c>
      <c r="E25" s="95" t="s">
        <v>3511</v>
      </c>
      <c r="F25" s="129" t="s">
        <v>3143</v>
      </c>
      <c r="G25" s="113" t="str">
        <f t="shared" si="0"/>
        <v>https://www.medrxiv.org/content/10.1101/2020.08.01.20166371v1</v>
      </c>
      <c r="H25" s="145" t="s">
        <v>1214</v>
      </c>
      <c r="I25" s="145" t="s">
        <v>104</v>
      </c>
      <c r="J25" s="148" t="s">
        <v>3144</v>
      </c>
      <c r="K25" s="129" t="s">
        <v>1962</v>
      </c>
      <c r="L25" s="129">
        <v>2020</v>
      </c>
      <c r="M25" s="145" t="s">
        <v>1757</v>
      </c>
      <c r="N25" s="129" t="s">
        <v>3516</v>
      </c>
      <c r="O25" s="125" t="s">
        <v>2238</v>
      </c>
      <c r="P25" s="129" t="s">
        <v>237</v>
      </c>
      <c r="Q25" s="129" t="s">
        <v>237</v>
      </c>
      <c r="R25" s="129" t="s">
        <v>238</v>
      </c>
      <c r="S25" s="130" t="s">
        <v>238</v>
      </c>
      <c r="T25" s="128" t="s">
        <v>39</v>
      </c>
      <c r="U25" s="129" t="s">
        <v>3145</v>
      </c>
      <c r="V25" s="129" t="s">
        <v>237</v>
      </c>
      <c r="W25" s="129" t="s">
        <v>238</v>
      </c>
      <c r="X25" s="128" t="s">
        <v>238</v>
      </c>
      <c r="Y25" s="129" t="s">
        <v>238</v>
      </c>
      <c r="Z25" s="129" t="s">
        <v>238</v>
      </c>
      <c r="AA25" s="129" t="s">
        <v>237</v>
      </c>
      <c r="AB25" s="128" t="s">
        <v>237</v>
      </c>
      <c r="AC25" s="128" t="s">
        <v>238</v>
      </c>
      <c r="AD25" s="128" t="s">
        <v>238</v>
      </c>
      <c r="AE25" s="128" t="s">
        <v>238</v>
      </c>
      <c r="AF25" s="128" t="s">
        <v>238</v>
      </c>
      <c r="AG25" s="128" t="s">
        <v>238</v>
      </c>
      <c r="AH25" s="128" t="s">
        <v>238</v>
      </c>
      <c r="AI25" s="128" t="s">
        <v>238</v>
      </c>
      <c r="AJ25" s="128" t="s">
        <v>238</v>
      </c>
      <c r="AK25" s="128" t="s">
        <v>238</v>
      </c>
    </row>
    <row r="26" spans="1:37" ht="30" customHeight="1" x14ac:dyDescent="0.35">
      <c r="A26" s="130">
        <v>44067</v>
      </c>
      <c r="B26" s="101" t="s">
        <v>3151</v>
      </c>
      <c r="C26" s="128" t="s">
        <v>1762</v>
      </c>
      <c r="D26" s="96">
        <v>44029</v>
      </c>
      <c r="E26" s="96" t="s">
        <v>3511</v>
      </c>
      <c r="F26" s="99" t="s">
        <v>3152</v>
      </c>
      <c r="G26" s="113" t="str">
        <f t="shared" si="0"/>
        <v>http://journalrmc.com/index.php/JRMC/article/view/1434</v>
      </c>
      <c r="H26" s="146" t="s">
        <v>1154</v>
      </c>
      <c r="I26" s="146" t="s">
        <v>1760</v>
      </c>
      <c r="J26" s="109" t="s">
        <v>3153</v>
      </c>
      <c r="K26" s="99" t="s">
        <v>3154</v>
      </c>
      <c r="L26" s="99">
        <v>2020</v>
      </c>
      <c r="M26" s="146" t="s">
        <v>1757</v>
      </c>
      <c r="N26" s="129" t="s">
        <v>3516</v>
      </c>
      <c r="O26" s="125" t="s">
        <v>2238</v>
      </c>
      <c r="P26" s="99" t="s">
        <v>238</v>
      </c>
      <c r="Q26" s="99" t="s">
        <v>237</v>
      </c>
      <c r="R26" s="99" t="s">
        <v>238</v>
      </c>
      <c r="S26" s="96" t="s">
        <v>237</v>
      </c>
      <c r="T26" s="99" t="s">
        <v>39</v>
      </c>
      <c r="U26" s="99" t="s">
        <v>3155</v>
      </c>
      <c r="V26" s="99" t="s">
        <v>238</v>
      </c>
      <c r="W26" s="99" t="s">
        <v>238</v>
      </c>
      <c r="X26" s="99" t="s">
        <v>238</v>
      </c>
      <c r="Y26" s="99" t="s">
        <v>238</v>
      </c>
      <c r="Z26" s="99" t="s">
        <v>238</v>
      </c>
      <c r="AA26" s="99" t="s">
        <v>238</v>
      </c>
      <c r="AB26" s="99" t="s">
        <v>238</v>
      </c>
      <c r="AC26" s="99" t="s">
        <v>238</v>
      </c>
      <c r="AD26" s="99" t="s">
        <v>238</v>
      </c>
      <c r="AE26" s="99" t="s">
        <v>238</v>
      </c>
      <c r="AF26" s="99" t="s">
        <v>238</v>
      </c>
      <c r="AG26" s="99" t="s">
        <v>238</v>
      </c>
      <c r="AH26" s="99" t="s">
        <v>238</v>
      </c>
      <c r="AI26" s="99" t="s">
        <v>237</v>
      </c>
      <c r="AJ26" s="99" t="s">
        <v>238</v>
      </c>
      <c r="AK26" s="99" t="s">
        <v>238</v>
      </c>
    </row>
    <row r="27" spans="1:37" ht="30" customHeight="1" x14ac:dyDescent="0.35">
      <c r="A27" s="130">
        <v>44067</v>
      </c>
      <c r="B27" s="101" t="s">
        <v>3156</v>
      </c>
      <c r="C27" s="99" t="s">
        <v>3157</v>
      </c>
      <c r="D27" s="96">
        <v>43979</v>
      </c>
      <c r="E27" s="96" t="s">
        <v>3511</v>
      </c>
      <c r="F27" s="99" t="s">
        <v>3158</v>
      </c>
      <c r="G27" s="113" t="str">
        <f t="shared" si="0"/>
        <v>https://www.researchsquare.com/article/rs-32235/v1</v>
      </c>
      <c r="H27" s="146" t="s">
        <v>1154</v>
      </c>
      <c r="I27" s="146" t="s">
        <v>1760</v>
      </c>
      <c r="J27" s="109" t="s">
        <v>3159</v>
      </c>
      <c r="K27" s="99" t="s">
        <v>3512</v>
      </c>
      <c r="L27" s="99">
        <v>2020</v>
      </c>
      <c r="M27" s="146" t="s">
        <v>1268</v>
      </c>
      <c r="N27" s="129" t="s">
        <v>3516</v>
      </c>
      <c r="O27" s="125" t="s">
        <v>2238</v>
      </c>
      <c r="P27" s="99" t="s">
        <v>237</v>
      </c>
      <c r="Q27" s="99" t="s">
        <v>238</v>
      </c>
      <c r="R27" s="99" t="s">
        <v>238</v>
      </c>
      <c r="S27" s="96" t="s">
        <v>238</v>
      </c>
      <c r="T27" s="99" t="s">
        <v>39</v>
      </c>
      <c r="U27" s="99" t="s">
        <v>3160</v>
      </c>
      <c r="V27" s="99" t="s">
        <v>238</v>
      </c>
      <c r="W27" s="99" t="s">
        <v>238</v>
      </c>
      <c r="X27" s="99" t="s">
        <v>238</v>
      </c>
      <c r="Y27" s="99" t="s">
        <v>238</v>
      </c>
      <c r="Z27" s="99" t="s">
        <v>238</v>
      </c>
      <c r="AA27" s="99" t="s">
        <v>238</v>
      </c>
      <c r="AB27" s="99" t="s">
        <v>238</v>
      </c>
      <c r="AC27" s="99" t="s">
        <v>238</v>
      </c>
      <c r="AD27" s="99" t="s">
        <v>238</v>
      </c>
      <c r="AE27" s="99" t="s">
        <v>238</v>
      </c>
      <c r="AF27" s="99" t="s">
        <v>238</v>
      </c>
      <c r="AG27" s="99" t="s">
        <v>238</v>
      </c>
      <c r="AH27" s="99" t="s">
        <v>238</v>
      </c>
      <c r="AI27" s="99" t="s">
        <v>238</v>
      </c>
      <c r="AJ27" s="99" t="s">
        <v>238</v>
      </c>
      <c r="AK27" s="99" t="s">
        <v>238</v>
      </c>
    </row>
    <row r="28" spans="1:37" ht="30" customHeight="1" x14ac:dyDescent="0.35">
      <c r="A28" s="130">
        <v>44067</v>
      </c>
      <c r="B28" s="101" t="s">
        <v>3161</v>
      </c>
      <c r="C28" s="99" t="s">
        <v>3162</v>
      </c>
      <c r="D28" s="95" t="s">
        <v>2530</v>
      </c>
      <c r="E28" s="96" t="s">
        <v>3511</v>
      </c>
      <c r="F28" s="99" t="s">
        <v>3163</v>
      </c>
      <c r="G28" s="113" t="str">
        <f t="shared" si="0"/>
        <v>http://thebiomedicapk.com/articles/754.pdf</v>
      </c>
      <c r="H28" s="146" t="s">
        <v>1154</v>
      </c>
      <c r="I28" s="146" t="s">
        <v>104</v>
      </c>
      <c r="J28" s="109" t="s">
        <v>3164</v>
      </c>
      <c r="K28" s="99" t="s">
        <v>2703</v>
      </c>
      <c r="L28" s="99">
        <v>2020</v>
      </c>
      <c r="M28" s="146" t="s">
        <v>1757</v>
      </c>
      <c r="N28" s="129" t="s">
        <v>3516</v>
      </c>
      <c r="O28" s="125" t="s">
        <v>2238</v>
      </c>
      <c r="P28" s="99" t="s">
        <v>237</v>
      </c>
      <c r="Q28" s="99" t="s">
        <v>238</v>
      </c>
      <c r="R28" s="99" t="s">
        <v>237</v>
      </c>
      <c r="S28" s="96" t="s">
        <v>238</v>
      </c>
      <c r="T28" s="99" t="s">
        <v>39</v>
      </c>
      <c r="U28" s="99" t="s">
        <v>3165</v>
      </c>
      <c r="V28" s="99" t="s">
        <v>237</v>
      </c>
      <c r="W28" s="99" t="s">
        <v>238</v>
      </c>
      <c r="X28" s="99" t="s">
        <v>238</v>
      </c>
      <c r="Y28" s="99" t="s">
        <v>237</v>
      </c>
      <c r="Z28" s="99" t="s">
        <v>238</v>
      </c>
      <c r="AA28" s="99" t="s">
        <v>238</v>
      </c>
      <c r="AB28" s="99" t="s">
        <v>238</v>
      </c>
      <c r="AC28" s="99" t="s">
        <v>238</v>
      </c>
      <c r="AD28" s="99" t="s">
        <v>238</v>
      </c>
      <c r="AE28" s="99" t="s">
        <v>238</v>
      </c>
      <c r="AF28" s="99" t="s">
        <v>237</v>
      </c>
      <c r="AG28" s="99" t="s">
        <v>238</v>
      </c>
      <c r="AH28" s="99" t="s">
        <v>238</v>
      </c>
      <c r="AI28" s="99" t="s">
        <v>238</v>
      </c>
      <c r="AJ28" s="99" t="s">
        <v>238</v>
      </c>
      <c r="AK28" s="99" t="s">
        <v>238</v>
      </c>
    </row>
    <row r="29" spans="1:37" ht="30" customHeight="1" x14ac:dyDescent="0.35">
      <c r="A29" s="130">
        <v>44067</v>
      </c>
      <c r="B29" s="101" t="s">
        <v>3503</v>
      </c>
      <c r="C29" s="128" t="s">
        <v>3166</v>
      </c>
      <c r="D29" s="96">
        <v>44050</v>
      </c>
      <c r="E29" s="96" t="s">
        <v>3511</v>
      </c>
      <c r="F29" s="99" t="s">
        <v>3167</v>
      </c>
      <c r="G29" s="113" t="str">
        <f t="shared" si="0"/>
        <v>https://pafmj.org/index.php/PAFMJ/article/view/4947</v>
      </c>
      <c r="H29" s="146" t="s">
        <v>1154</v>
      </c>
      <c r="I29" s="146" t="s">
        <v>104</v>
      </c>
      <c r="J29" s="109" t="s">
        <v>3168</v>
      </c>
      <c r="K29" s="99" t="s">
        <v>2722</v>
      </c>
      <c r="L29" s="99">
        <v>2020</v>
      </c>
      <c r="M29" s="146" t="s">
        <v>1757</v>
      </c>
      <c r="N29" s="129" t="s">
        <v>3516</v>
      </c>
      <c r="O29" s="125" t="s">
        <v>2238</v>
      </c>
      <c r="P29" s="99" t="s">
        <v>237</v>
      </c>
      <c r="Q29" s="99" t="s">
        <v>238</v>
      </c>
      <c r="R29" s="99" t="s">
        <v>237</v>
      </c>
      <c r="S29" s="96" t="s">
        <v>238</v>
      </c>
      <c r="T29" s="99" t="s">
        <v>39</v>
      </c>
      <c r="U29" s="99" t="s">
        <v>2237</v>
      </c>
      <c r="V29" s="99" t="s">
        <v>237</v>
      </c>
      <c r="W29" s="99" t="s">
        <v>238</v>
      </c>
      <c r="X29" s="99" t="s">
        <v>238</v>
      </c>
      <c r="Y29" s="99" t="s">
        <v>237</v>
      </c>
      <c r="Z29" s="99" t="s">
        <v>237</v>
      </c>
      <c r="AA29" s="99" t="s">
        <v>238</v>
      </c>
      <c r="AB29" s="99" t="s">
        <v>238</v>
      </c>
      <c r="AC29" s="99" t="s">
        <v>238</v>
      </c>
      <c r="AD29" s="99" t="s">
        <v>238</v>
      </c>
      <c r="AE29" s="99" t="s">
        <v>238</v>
      </c>
      <c r="AF29" s="99" t="s">
        <v>237</v>
      </c>
      <c r="AG29" s="99" t="s">
        <v>238</v>
      </c>
      <c r="AH29" s="99" t="s">
        <v>238</v>
      </c>
      <c r="AI29" s="99" t="s">
        <v>238</v>
      </c>
      <c r="AJ29" s="99" t="s">
        <v>238</v>
      </c>
      <c r="AK29" s="99" t="s">
        <v>238</v>
      </c>
    </row>
    <row r="30" spans="1:37" ht="30" customHeight="1" x14ac:dyDescent="0.35">
      <c r="A30" s="130">
        <v>44067</v>
      </c>
      <c r="B30" s="101" t="s">
        <v>3173</v>
      </c>
      <c r="C30" s="99" t="s">
        <v>3174</v>
      </c>
      <c r="D30" s="96">
        <v>44007</v>
      </c>
      <c r="E30" s="96" t="s">
        <v>3511</v>
      </c>
      <c r="F30" s="99" t="s">
        <v>3175</v>
      </c>
      <c r="G30" s="113" t="str">
        <f t="shared" si="0"/>
        <v>http://medical.advancedresearchpublications.com/index.php/EpidemInternational/article/view/355</v>
      </c>
      <c r="H30" s="146" t="s">
        <v>112</v>
      </c>
      <c r="I30" s="146" t="s">
        <v>109</v>
      </c>
      <c r="J30" s="109" t="s">
        <v>3176</v>
      </c>
      <c r="K30" s="99" t="s">
        <v>3177</v>
      </c>
      <c r="L30" s="99">
        <v>2020</v>
      </c>
      <c r="M30" s="146" t="s">
        <v>1757</v>
      </c>
      <c r="N30" s="129" t="s">
        <v>3516</v>
      </c>
      <c r="O30" s="125" t="s">
        <v>2238</v>
      </c>
      <c r="P30" s="99" t="s">
        <v>238</v>
      </c>
      <c r="Q30" s="99" t="s">
        <v>237</v>
      </c>
      <c r="R30" s="99" t="s">
        <v>238</v>
      </c>
      <c r="S30" s="96" t="s">
        <v>237</v>
      </c>
      <c r="T30" s="99" t="s">
        <v>39</v>
      </c>
      <c r="U30" s="129" t="s">
        <v>1865</v>
      </c>
      <c r="V30" s="99" t="s">
        <v>238</v>
      </c>
      <c r="W30" s="99" t="s">
        <v>238</v>
      </c>
      <c r="X30" s="99" t="s">
        <v>238</v>
      </c>
      <c r="Y30" s="99" t="s">
        <v>238</v>
      </c>
      <c r="Z30" s="99" t="s">
        <v>238</v>
      </c>
      <c r="AA30" s="99" t="s">
        <v>238</v>
      </c>
      <c r="AB30" s="99" t="s">
        <v>238</v>
      </c>
      <c r="AC30" s="99" t="s">
        <v>238</v>
      </c>
      <c r="AD30" s="99" t="s">
        <v>238</v>
      </c>
      <c r="AE30" s="99" t="s">
        <v>238</v>
      </c>
      <c r="AF30" s="99" t="s">
        <v>238</v>
      </c>
      <c r="AG30" s="99" t="s">
        <v>238</v>
      </c>
      <c r="AH30" s="99" t="s">
        <v>238</v>
      </c>
      <c r="AI30" s="99" t="s">
        <v>238</v>
      </c>
      <c r="AJ30" s="99" t="s">
        <v>238</v>
      </c>
      <c r="AK30" s="99" t="s">
        <v>238</v>
      </c>
    </row>
    <row r="31" spans="1:37" ht="30" customHeight="1" x14ac:dyDescent="0.35">
      <c r="A31" s="130">
        <v>44067</v>
      </c>
      <c r="B31" s="101" t="s">
        <v>3178</v>
      </c>
      <c r="C31" s="99" t="s">
        <v>3179</v>
      </c>
      <c r="D31" s="96">
        <v>44050</v>
      </c>
      <c r="E31" s="96" t="s">
        <v>3511</v>
      </c>
      <c r="F31" s="99" t="s">
        <v>3180</v>
      </c>
      <c r="G31" s="113" t="str">
        <f t="shared" si="0"/>
        <v>http://www.apollomedicine.org/preprintarticle.asp?id=291735</v>
      </c>
      <c r="H31" s="146" t="s">
        <v>112</v>
      </c>
      <c r="I31" s="146" t="s">
        <v>104</v>
      </c>
      <c r="J31" s="109" t="s">
        <v>3181</v>
      </c>
      <c r="K31" s="99" t="s">
        <v>3512</v>
      </c>
      <c r="L31" s="99">
        <v>2020</v>
      </c>
      <c r="M31" s="146" t="s">
        <v>1268</v>
      </c>
      <c r="N31" s="129" t="s">
        <v>3516</v>
      </c>
      <c r="O31" s="125" t="s">
        <v>2238</v>
      </c>
      <c r="P31" s="99" t="s">
        <v>237</v>
      </c>
      <c r="Q31" s="99" t="s">
        <v>238</v>
      </c>
      <c r="R31" s="99" t="s">
        <v>238</v>
      </c>
      <c r="S31" s="96" t="s">
        <v>238</v>
      </c>
      <c r="T31" s="99" t="s">
        <v>39</v>
      </c>
      <c r="U31" s="99" t="s">
        <v>2386</v>
      </c>
      <c r="V31" s="99" t="s">
        <v>237</v>
      </c>
      <c r="W31" s="99" t="s">
        <v>238</v>
      </c>
      <c r="X31" s="99" t="s">
        <v>238</v>
      </c>
      <c r="Y31" s="99" t="s">
        <v>238</v>
      </c>
      <c r="Z31" s="99" t="s">
        <v>237</v>
      </c>
      <c r="AA31" s="99" t="s">
        <v>238</v>
      </c>
      <c r="AB31" s="99" t="s">
        <v>238</v>
      </c>
      <c r="AC31" s="99" t="s">
        <v>238</v>
      </c>
      <c r="AD31" s="99" t="s">
        <v>238</v>
      </c>
      <c r="AE31" s="99" t="s">
        <v>238</v>
      </c>
      <c r="AF31" s="99" t="s">
        <v>238</v>
      </c>
      <c r="AG31" s="99" t="s">
        <v>238</v>
      </c>
      <c r="AH31" s="99" t="s">
        <v>238</v>
      </c>
      <c r="AI31" s="99" t="s">
        <v>238</v>
      </c>
      <c r="AJ31" s="99" t="s">
        <v>238</v>
      </c>
      <c r="AK31" s="99" t="s">
        <v>238</v>
      </c>
    </row>
    <row r="32" spans="1:37" s="114" customFormat="1" ht="30" customHeight="1" x14ac:dyDescent="0.35">
      <c r="A32" s="130">
        <v>44067</v>
      </c>
      <c r="B32" s="124" t="s">
        <v>3186</v>
      </c>
      <c r="C32" s="114" t="s">
        <v>3187</v>
      </c>
      <c r="D32" s="95">
        <v>44013</v>
      </c>
      <c r="E32" s="95" t="s">
        <v>3511</v>
      </c>
      <c r="F32" s="114" t="s">
        <v>3188</v>
      </c>
      <c r="G32" s="113" t="str">
        <f t="shared" si="0"/>
        <v>https://www.researchsquare.com/article/rs-38004/v1</v>
      </c>
      <c r="H32" s="145" t="s">
        <v>112</v>
      </c>
      <c r="I32" s="145" t="s">
        <v>1760</v>
      </c>
      <c r="J32" s="147" t="s">
        <v>3189</v>
      </c>
      <c r="K32" s="114" t="s">
        <v>3512</v>
      </c>
      <c r="L32" s="114">
        <v>2020</v>
      </c>
      <c r="M32" s="145" t="s">
        <v>1268</v>
      </c>
      <c r="N32" s="129" t="s">
        <v>3516</v>
      </c>
      <c r="O32" s="125" t="s">
        <v>2238</v>
      </c>
      <c r="P32" s="114" t="s">
        <v>237</v>
      </c>
      <c r="Q32" s="114" t="s">
        <v>238</v>
      </c>
      <c r="R32" s="114" t="s">
        <v>238</v>
      </c>
      <c r="S32" s="95" t="s">
        <v>237</v>
      </c>
      <c r="T32" s="114" t="s">
        <v>39</v>
      </c>
      <c r="U32" s="129" t="s">
        <v>3190</v>
      </c>
      <c r="V32" s="114" t="s">
        <v>238</v>
      </c>
      <c r="W32" s="114" t="s">
        <v>238</v>
      </c>
      <c r="X32" s="114" t="s">
        <v>238</v>
      </c>
      <c r="Y32" s="114" t="s">
        <v>238</v>
      </c>
      <c r="Z32" s="114" t="s">
        <v>238</v>
      </c>
      <c r="AA32" s="114" t="s">
        <v>238</v>
      </c>
      <c r="AB32" s="114" t="s">
        <v>238</v>
      </c>
      <c r="AC32" s="114" t="s">
        <v>238</v>
      </c>
      <c r="AD32" s="114" t="s">
        <v>238</v>
      </c>
      <c r="AE32" s="114" t="s">
        <v>238</v>
      </c>
      <c r="AF32" s="114" t="s">
        <v>238</v>
      </c>
      <c r="AG32" s="114" t="s">
        <v>238</v>
      </c>
      <c r="AH32" s="114" t="s">
        <v>237</v>
      </c>
      <c r="AI32" s="114" t="s">
        <v>238</v>
      </c>
      <c r="AJ32" s="114" t="s">
        <v>238</v>
      </c>
      <c r="AK32" s="114" t="s">
        <v>238</v>
      </c>
    </row>
    <row r="33" spans="1:38" ht="30" customHeight="1" x14ac:dyDescent="0.35">
      <c r="A33" s="130">
        <v>44067</v>
      </c>
      <c r="B33" s="101" t="s">
        <v>3198</v>
      </c>
      <c r="C33" s="101" t="s">
        <v>3199</v>
      </c>
      <c r="D33" s="96">
        <v>43971</v>
      </c>
      <c r="E33" s="96" t="s">
        <v>3511</v>
      </c>
      <c r="F33" s="99" t="s">
        <v>3201</v>
      </c>
      <c r="G33" s="113" t="str">
        <f t="shared" si="0"/>
        <v>http://ijcrr.com/uploads/2673_pdf.pdf</v>
      </c>
      <c r="H33" s="146" t="s">
        <v>112</v>
      </c>
      <c r="I33" s="146" t="s">
        <v>102</v>
      </c>
      <c r="J33" s="109" t="s">
        <v>3202</v>
      </c>
      <c r="K33" s="99" t="s">
        <v>2742</v>
      </c>
      <c r="L33" s="99">
        <v>2020</v>
      </c>
      <c r="M33" s="146" t="s">
        <v>1757</v>
      </c>
      <c r="N33" s="129" t="s">
        <v>3516</v>
      </c>
      <c r="O33" s="125" t="s">
        <v>2238</v>
      </c>
      <c r="P33" s="99" t="s">
        <v>237</v>
      </c>
      <c r="Q33" s="99" t="s">
        <v>238</v>
      </c>
      <c r="R33" s="99" t="s">
        <v>237</v>
      </c>
      <c r="S33" s="96" t="s">
        <v>238</v>
      </c>
      <c r="T33" s="99" t="s">
        <v>39</v>
      </c>
      <c r="U33" s="99" t="s">
        <v>1865</v>
      </c>
      <c r="V33" s="99" t="s">
        <v>238</v>
      </c>
      <c r="W33" s="99" t="s">
        <v>238</v>
      </c>
      <c r="X33" s="99" t="s">
        <v>238</v>
      </c>
      <c r="Y33" s="99" t="s">
        <v>238</v>
      </c>
      <c r="Z33" s="99" t="s">
        <v>238</v>
      </c>
      <c r="AA33" s="99" t="s">
        <v>238</v>
      </c>
      <c r="AB33" s="99" t="s">
        <v>238</v>
      </c>
      <c r="AC33" s="99" t="s">
        <v>238</v>
      </c>
      <c r="AD33" s="99" t="s">
        <v>238</v>
      </c>
      <c r="AE33" s="99" t="s">
        <v>238</v>
      </c>
      <c r="AF33" s="99" t="s">
        <v>238</v>
      </c>
      <c r="AG33" s="99" t="s">
        <v>238</v>
      </c>
      <c r="AH33" s="99" t="s">
        <v>238</v>
      </c>
      <c r="AI33" s="99" t="s">
        <v>238</v>
      </c>
      <c r="AJ33" s="99" t="s">
        <v>238</v>
      </c>
      <c r="AK33" s="99" t="s">
        <v>238</v>
      </c>
    </row>
    <row r="34" spans="1:38" ht="30" customHeight="1" x14ac:dyDescent="0.35">
      <c r="A34" s="130">
        <v>44067</v>
      </c>
      <c r="B34" s="101" t="s">
        <v>3208</v>
      </c>
      <c r="C34" s="101" t="s">
        <v>3209</v>
      </c>
      <c r="D34" s="96">
        <v>43993</v>
      </c>
      <c r="E34" s="96" t="s">
        <v>3511</v>
      </c>
      <c r="F34" s="99" t="s">
        <v>3210</v>
      </c>
      <c r="G34" s="113" t="str">
        <f t="shared" si="0"/>
        <v>https://www.preprints.org/manuscript/202006.0131/v1</v>
      </c>
      <c r="H34" s="109" t="s">
        <v>112</v>
      </c>
      <c r="I34" s="109" t="s">
        <v>102</v>
      </c>
      <c r="J34" s="109" t="s">
        <v>3211</v>
      </c>
      <c r="K34" s="99" t="s">
        <v>3512</v>
      </c>
      <c r="L34" s="99">
        <v>2020</v>
      </c>
      <c r="M34" s="109" t="s">
        <v>1268</v>
      </c>
      <c r="N34" s="129" t="s">
        <v>3516</v>
      </c>
      <c r="O34" s="125" t="s">
        <v>2238</v>
      </c>
      <c r="P34" s="99" t="s">
        <v>238</v>
      </c>
      <c r="Q34" s="99" t="s">
        <v>237</v>
      </c>
      <c r="R34" s="99" t="s">
        <v>238</v>
      </c>
      <c r="S34" s="96" t="s">
        <v>237</v>
      </c>
      <c r="T34" s="99" t="s">
        <v>39</v>
      </c>
      <c r="U34" s="129" t="s">
        <v>1865</v>
      </c>
      <c r="V34" s="99" t="s">
        <v>238</v>
      </c>
      <c r="W34" s="99" t="s">
        <v>238</v>
      </c>
      <c r="X34" s="99" t="s">
        <v>238</v>
      </c>
      <c r="Y34" s="99" t="s">
        <v>238</v>
      </c>
      <c r="Z34" s="99" t="s">
        <v>238</v>
      </c>
      <c r="AA34" s="99" t="s">
        <v>238</v>
      </c>
      <c r="AB34" s="99" t="s">
        <v>238</v>
      </c>
      <c r="AC34" s="99" t="s">
        <v>238</v>
      </c>
      <c r="AD34" s="99" t="s">
        <v>238</v>
      </c>
      <c r="AE34" s="99" t="s">
        <v>238</v>
      </c>
      <c r="AF34" s="99" t="s">
        <v>238</v>
      </c>
      <c r="AG34" s="99" t="s">
        <v>238</v>
      </c>
      <c r="AH34" s="99" t="s">
        <v>238</v>
      </c>
      <c r="AI34" s="99" t="s">
        <v>238</v>
      </c>
      <c r="AJ34" s="99" t="s">
        <v>238</v>
      </c>
      <c r="AK34" s="99" t="s">
        <v>238</v>
      </c>
    </row>
    <row r="35" spans="1:38" s="114" customFormat="1" ht="30" customHeight="1" x14ac:dyDescent="0.35">
      <c r="A35" s="130">
        <v>44067</v>
      </c>
      <c r="B35" s="124" t="s">
        <v>3216</v>
      </c>
      <c r="C35" s="124" t="s">
        <v>3217</v>
      </c>
      <c r="D35" s="95">
        <v>44003</v>
      </c>
      <c r="E35" s="95" t="s">
        <v>3511</v>
      </c>
      <c r="F35" s="114" t="s">
        <v>3218</v>
      </c>
      <c r="G35" s="113" t="str">
        <f t="shared" si="0"/>
        <v>https://www.thieme-connect.com/products/ejournals/html/10.1055/s-0040-1713725</v>
      </c>
      <c r="H35" s="147" t="s">
        <v>112</v>
      </c>
      <c r="I35" s="145" t="s">
        <v>102</v>
      </c>
      <c r="J35" s="147" t="s">
        <v>3219</v>
      </c>
      <c r="K35" s="114" t="s">
        <v>3220</v>
      </c>
      <c r="L35" s="114">
        <v>2020</v>
      </c>
      <c r="M35" s="145" t="s">
        <v>1757</v>
      </c>
      <c r="N35" s="129" t="s">
        <v>3516</v>
      </c>
      <c r="O35" s="125" t="s">
        <v>2238</v>
      </c>
      <c r="P35" s="114" t="s">
        <v>237</v>
      </c>
      <c r="Q35" s="114" t="s">
        <v>237</v>
      </c>
      <c r="R35" s="114" t="s">
        <v>237</v>
      </c>
      <c r="S35" s="95" t="s">
        <v>237</v>
      </c>
      <c r="T35" s="114" t="s">
        <v>39</v>
      </c>
      <c r="U35" s="129" t="s">
        <v>1865</v>
      </c>
      <c r="V35" s="114" t="s">
        <v>238</v>
      </c>
      <c r="W35" s="114" t="s">
        <v>238</v>
      </c>
      <c r="X35" s="114" t="s">
        <v>238</v>
      </c>
      <c r="Y35" s="114" t="s">
        <v>238</v>
      </c>
      <c r="Z35" s="114" t="s">
        <v>238</v>
      </c>
      <c r="AA35" s="114" t="s">
        <v>238</v>
      </c>
      <c r="AB35" s="114" t="s">
        <v>238</v>
      </c>
      <c r="AC35" s="114" t="s">
        <v>238</v>
      </c>
      <c r="AD35" s="114" t="s">
        <v>238</v>
      </c>
      <c r="AE35" s="114" t="s">
        <v>238</v>
      </c>
      <c r="AF35" s="114" t="s">
        <v>238</v>
      </c>
      <c r="AG35" s="114" t="s">
        <v>238</v>
      </c>
      <c r="AH35" s="114" t="s">
        <v>238</v>
      </c>
      <c r="AI35" s="114" t="s">
        <v>238</v>
      </c>
      <c r="AJ35" s="114" t="s">
        <v>238</v>
      </c>
      <c r="AK35" s="114" t="s">
        <v>238</v>
      </c>
    </row>
    <row r="36" spans="1:38" ht="30" customHeight="1" x14ac:dyDescent="0.35">
      <c r="A36" s="130">
        <v>44067</v>
      </c>
      <c r="B36" s="101" t="s">
        <v>3237</v>
      </c>
      <c r="C36" s="128" t="s">
        <v>1762</v>
      </c>
      <c r="D36" s="96">
        <v>43965</v>
      </c>
      <c r="E36" s="96" t="s">
        <v>3511</v>
      </c>
      <c r="F36" s="99" t="s">
        <v>3238</v>
      </c>
      <c r="G36" s="113" t="str">
        <f t="shared" si="0"/>
        <v>https://www.indianpediatrics.net/july2020/july-685-686.htm</v>
      </c>
      <c r="H36" s="146" t="s">
        <v>112</v>
      </c>
      <c r="I36" s="146" t="s">
        <v>109</v>
      </c>
      <c r="J36" s="109" t="s">
        <v>3239</v>
      </c>
      <c r="K36" s="99" t="s">
        <v>2824</v>
      </c>
      <c r="L36" s="99">
        <v>2020</v>
      </c>
      <c r="M36" s="146" t="s">
        <v>1757</v>
      </c>
      <c r="N36" s="129" t="s">
        <v>3516</v>
      </c>
      <c r="O36" s="125" t="s">
        <v>2238</v>
      </c>
      <c r="P36" s="99" t="s">
        <v>238</v>
      </c>
      <c r="Q36" s="99" t="s">
        <v>237</v>
      </c>
      <c r="R36" s="99" t="s">
        <v>238</v>
      </c>
      <c r="S36" s="96" t="s">
        <v>237</v>
      </c>
      <c r="T36" s="99" t="s">
        <v>39</v>
      </c>
      <c r="U36" s="129" t="s">
        <v>1865</v>
      </c>
      <c r="V36" s="99" t="s">
        <v>238</v>
      </c>
      <c r="W36" s="99" t="s">
        <v>238</v>
      </c>
      <c r="X36" s="99" t="s">
        <v>238</v>
      </c>
      <c r="Y36" s="99" t="s">
        <v>238</v>
      </c>
      <c r="Z36" s="99" t="s">
        <v>238</v>
      </c>
      <c r="AA36" s="99" t="s">
        <v>238</v>
      </c>
      <c r="AB36" s="99" t="s">
        <v>238</v>
      </c>
      <c r="AC36" s="99" t="s">
        <v>238</v>
      </c>
      <c r="AD36" s="99" t="s">
        <v>238</v>
      </c>
      <c r="AE36" s="99" t="s">
        <v>238</v>
      </c>
      <c r="AF36" s="99" t="s">
        <v>238</v>
      </c>
      <c r="AG36" s="99" t="s">
        <v>238</v>
      </c>
      <c r="AH36" s="99" t="s">
        <v>238</v>
      </c>
      <c r="AI36" s="99" t="s">
        <v>238</v>
      </c>
      <c r="AJ36" s="99" t="s">
        <v>238</v>
      </c>
      <c r="AK36" s="99" t="s">
        <v>238</v>
      </c>
    </row>
    <row r="37" spans="1:38" ht="30" customHeight="1" x14ac:dyDescent="0.35">
      <c r="A37" s="130">
        <v>44067</v>
      </c>
      <c r="B37" s="101" t="s">
        <v>3240</v>
      </c>
      <c r="C37" s="99" t="s">
        <v>3241</v>
      </c>
      <c r="D37" s="96">
        <v>44027</v>
      </c>
      <c r="E37" s="96" t="s">
        <v>3511</v>
      </c>
      <c r="F37" s="99" t="s">
        <v>3242</v>
      </c>
      <c r="G37" s="113" t="str">
        <f t="shared" si="0"/>
        <v>https://www.sciencedirect.com/science/article/abs/pii/S0305750X20301947</v>
      </c>
      <c r="H37" s="146" t="s">
        <v>112</v>
      </c>
      <c r="I37" s="146" t="s">
        <v>109</v>
      </c>
      <c r="J37" s="109" t="s">
        <v>3243</v>
      </c>
      <c r="K37" s="99" t="s">
        <v>3244</v>
      </c>
      <c r="L37" s="99">
        <v>2020</v>
      </c>
      <c r="M37" s="146" t="s">
        <v>1757</v>
      </c>
      <c r="N37" s="129" t="s">
        <v>3516</v>
      </c>
      <c r="O37" s="125" t="s">
        <v>2238</v>
      </c>
      <c r="P37" s="99" t="s">
        <v>238</v>
      </c>
      <c r="Q37" s="99" t="s">
        <v>237</v>
      </c>
      <c r="R37" s="99" t="s">
        <v>238</v>
      </c>
      <c r="S37" s="96" t="s">
        <v>237</v>
      </c>
      <c r="T37" s="99" t="s">
        <v>39</v>
      </c>
      <c r="U37" s="129" t="s">
        <v>1865</v>
      </c>
      <c r="V37" s="99" t="s">
        <v>238</v>
      </c>
      <c r="W37" s="99" t="s">
        <v>238</v>
      </c>
      <c r="X37" s="99" t="s">
        <v>238</v>
      </c>
      <c r="Y37" s="99" t="s">
        <v>238</v>
      </c>
      <c r="Z37" s="99" t="s">
        <v>238</v>
      </c>
      <c r="AA37" s="99" t="s">
        <v>238</v>
      </c>
      <c r="AB37" s="99" t="s">
        <v>238</v>
      </c>
      <c r="AC37" s="99" t="s">
        <v>238</v>
      </c>
      <c r="AD37" s="99" t="s">
        <v>238</v>
      </c>
      <c r="AE37" s="99" t="s">
        <v>238</v>
      </c>
      <c r="AF37" s="99" t="s">
        <v>238</v>
      </c>
      <c r="AG37" s="99" t="s">
        <v>238</v>
      </c>
      <c r="AH37" s="99" t="s">
        <v>238</v>
      </c>
      <c r="AI37" s="99" t="s">
        <v>238</v>
      </c>
      <c r="AJ37" s="99" t="s">
        <v>238</v>
      </c>
      <c r="AK37" s="99" t="s">
        <v>238</v>
      </c>
    </row>
    <row r="38" spans="1:38" ht="30" customHeight="1" x14ac:dyDescent="0.35">
      <c r="A38" s="130">
        <v>44067</v>
      </c>
      <c r="B38" s="101" t="s">
        <v>3249</v>
      </c>
      <c r="C38" s="128" t="s">
        <v>3250</v>
      </c>
      <c r="D38" s="96">
        <v>44029</v>
      </c>
      <c r="E38" s="96" t="s">
        <v>3511</v>
      </c>
      <c r="F38" s="99" t="s">
        <v>3251</v>
      </c>
      <c r="G38" s="113" t="str">
        <f t="shared" si="0"/>
        <v>https://www.medrxiv.org/content/10.1101/2020.07.14.20153643v1.full.pdf+html</v>
      </c>
      <c r="H38" s="146" t="s">
        <v>112</v>
      </c>
      <c r="I38" s="146" t="s">
        <v>100</v>
      </c>
      <c r="J38" s="109" t="s">
        <v>3252</v>
      </c>
      <c r="K38" s="99" t="s">
        <v>1962</v>
      </c>
      <c r="L38" s="99">
        <v>2020</v>
      </c>
      <c r="M38" s="146" t="s">
        <v>1757</v>
      </c>
      <c r="N38" s="129" t="s">
        <v>3516</v>
      </c>
      <c r="O38" s="125" t="s">
        <v>2238</v>
      </c>
      <c r="P38" s="99" t="s">
        <v>238</v>
      </c>
      <c r="Q38" s="99" t="s">
        <v>237</v>
      </c>
      <c r="R38" s="99" t="s">
        <v>238</v>
      </c>
      <c r="S38" s="96" t="s">
        <v>238</v>
      </c>
      <c r="T38" s="99" t="s">
        <v>39</v>
      </c>
      <c r="U38" s="99" t="s">
        <v>3253</v>
      </c>
      <c r="V38" s="99" t="s">
        <v>238</v>
      </c>
      <c r="W38" s="99" t="s">
        <v>238</v>
      </c>
      <c r="X38" s="99" t="s">
        <v>238</v>
      </c>
      <c r="Y38" s="99" t="s">
        <v>238</v>
      </c>
      <c r="Z38" s="99" t="s">
        <v>238</v>
      </c>
      <c r="AA38" s="99" t="s">
        <v>238</v>
      </c>
      <c r="AB38" s="99" t="s">
        <v>238</v>
      </c>
      <c r="AC38" s="99" t="s">
        <v>237</v>
      </c>
      <c r="AD38" s="99" t="s">
        <v>238</v>
      </c>
      <c r="AE38" s="99" t="s">
        <v>238</v>
      </c>
      <c r="AF38" s="99" t="s">
        <v>238</v>
      </c>
      <c r="AG38" s="99" t="s">
        <v>238</v>
      </c>
      <c r="AH38" s="99" t="s">
        <v>238</v>
      </c>
      <c r="AI38" s="99" t="s">
        <v>238</v>
      </c>
      <c r="AJ38" s="99" t="s">
        <v>238</v>
      </c>
      <c r="AK38" s="99" t="s">
        <v>238</v>
      </c>
    </row>
    <row r="39" spans="1:38" s="114" customFormat="1" ht="30" customHeight="1" x14ac:dyDescent="0.35">
      <c r="A39" s="130">
        <v>44067</v>
      </c>
      <c r="B39" s="124" t="s">
        <v>3378</v>
      </c>
      <c r="C39" s="128" t="s">
        <v>3379</v>
      </c>
      <c r="D39" s="95">
        <v>44004</v>
      </c>
      <c r="E39" s="95">
        <v>44064</v>
      </c>
      <c r="F39" s="114" t="s">
        <v>3380</v>
      </c>
      <c r="G39" s="113" t="str">
        <f t="shared" si="0"/>
        <v>https://jlmc.edu.np/index.php/JLMC/article/view/381</v>
      </c>
      <c r="H39" s="147" t="s">
        <v>2596</v>
      </c>
      <c r="I39" s="145" t="s">
        <v>102</v>
      </c>
      <c r="J39" s="147" t="s">
        <v>3381</v>
      </c>
      <c r="K39" s="114" t="s">
        <v>2686</v>
      </c>
      <c r="L39" s="114">
        <v>2020</v>
      </c>
      <c r="M39" s="145" t="s">
        <v>1757</v>
      </c>
      <c r="N39" s="114" t="s">
        <v>3382</v>
      </c>
      <c r="O39" s="125" t="s">
        <v>2238</v>
      </c>
      <c r="P39" s="114" t="s">
        <v>237</v>
      </c>
      <c r="Q39" s="114" t="s">
        <v>238</v>
      </c>
      <c r="R39" s="114" t="s">
        <v>238</v>
      </c>
      <c r="S39" s="95" t="s">
        <v>237</v>
      </c>
      <c r="T39" s="114" t="s">
        <v>39</v>
      </c>
      <c r="U39" s="129" t="s">
        <v>1865</v>
      </c>
      <c r="V39" s="114" t="s">
        <v>238</v>
      </c>
      <c r="W39" s="114" t="s">
        <v>237</v>
      </c>
      <c r="X39" s="114" t="s">
        <v>238</v>
      </c>
      <c r="Y39" s="114" t="s">
        <v>237</v>
      </c>
      <c r="Z39" s="114" t="s">
        <v>238</v>
      </c>
      <c r="AA39" s="114" t="s">
        <v>238</v>
      </c>
      <c r="AB39" s="114" t="s">
        <v>238</v>
      </c>
      <c r="AC39" s="114" t="s">
        <v>238</v>
      </c>
      <c r="AD39" s="114" t="s">
        <v>238</v>
      </c>
      <c r="AE39" s="114" t="s">
        <v>238</v>
      </c>
      <c r="AF39" s="114" t="s">
        <v>238</v>
      </c>
      <c r="AG39" s="114" t="s">
        <v>238</v>
      </c>
      <c r="AH39" s="114" t="s">
        <v>238</v>
      </c>
      <c r="AI39" s="114" t="s">
        <v>237</v>
      </c>
      <c r="AJ39" s="114" t="s">
        <v>238</v>
      </c>
      <c r="AK39" s="114" t="s">
        <v>238</v>
      </c>
    </row>
    <row r="40" spans="1:38" ht="30" customHeight="1" x14ac:dyDescent="0.35">
      <c r="A40" s="130">
        <v>44067</v>
      </c>
      <c r="B40" s="101" t="s">
        <v>3383</v>
      </c>
      <c r="C40" s="128" t="s">
        <v>1762</v>
      </c>
      <c r="D40" s="96">
        <v>43999</v>
      </c>
      <c r="E40" s="96">
        <v>44064</v>
      </c>
      <c r="F40" s="99" t="s">
        <v>3384</v>
      </c>
      <c r="G40" s="113" t="str">
        <f t="shared" si="0"/>
        <v>https://www.ncbi.nlm.nih.gov/pmc/articles/PMC7307805/</v>
      </c>
      <c r="H40" s="109" t="s">
        <v>2596</v>
      </c>
      <c r="I40" s="109" t="s">
        <v>102</v>
      </c>
      <c r="J40" s="109" t="s">
        <v>3385</v>
      </c>
      <c r="K40" s="99" t="s">
        <v>3386</v>
      </c>
      <c r="L40" s="99">
        <v>2020</v>
      </c>
      <c r="M40" s="109" t="s">
        <v>1757</v>
      </c>
      <c r="N40" s="99" t="s">
        <v>3387</v>
      </c>
      <c r="O40" s="125" t="s">
        <v>2238</v>
      </c>
      <c r="P40" s="99" t="s">
        <v>237</v>
      </c>
      <c r="Q40" s="99" t="s">
        <v>238</v>
      </c>
      <c r="R40" s="99" t="s">
        <v>238</v>
      </c>
      <c r="S40" s="99" t="s">
        <v>237</v>
      </c>
      <c r="T40" s="99" t="s">
        <v>39</v>
      </c>
      <c r="U40" s="99" t="s">
        <v>1865</v>
      </c>
      <c r="V40" s="99" t="s">
        <v>237</v>
      </c>
      <c r="W40" s="99" t="s">
        <v>237</v>
      </c>
      <c r="X40" s="99" t="s">
        <v>238</v>
      </c>
      <c r="Y40" s="99" t="s">
        <v>237</v>
      </c>
      <c r="Z40" s="99" t="s">
        <v>238</v>
      </c>
      <c r="AA40" s="99" t="s">
        <v>238</v>
      </c>
      <c r="AB40" s="99" t="s">
        <v>238</v>
      </c>
      <c r="AC40" s="99" t="s">
        <v>238</v>
      </c>
      <c r="AD40" s="99" t="s">
        <v>238</v>
      </c>
      <c r="AE40" s="99" t="s">
        <v>238</v>
      </c>
      <c r="AF40" s="99" t="s">
        <v>238</v>
      </c>
      <c r="AG40" s="99" t="s">
        <v>238</v>
      </c>
      <c r="AH40" s="99" t="s">
        <v>237</v>
      </c>
      <c r="AI40" s="99" t="s">
        <v>238</v>
      </c>
      <c r="AJ40" s="99" t="s">
        <v>238</v>
      </c>
      <c r="AK40" s="99" t="s">
        <v>238</v>
      </c>
    </row>
    <row r="41" spans="1:38" ht="30" customHeight="1" x14ac:dyDescent="0.35">
      <c r="A41" s="130">
        <v>44067</v>
      </c>
      <c r="B41" s="101" t="s">
        <v>3388</v>
      </c>
      <c r="C41" s="128" t="s">
        <v>3389</v>
      </c>
      <c r="D41" s="95" t="s">
        <v>2530</v>
      </c>
      <c r="E41" s="96">
        <v>44064</v>
      </c>
      <c r="F41" s="132" t="s">
        <v>3390</v>
      </c>
      <c r="G41" s="113" t="str">
        <f t="shared" si="0"/>
        <v>https://pubmed.ncbi.nlm.nih.gov/32335608/</v>
      </c>
      <c r="H41" s="146" t="s">
        <v>2596</v>
      </c>
      <c r="I41" s="146" t="s">
        <v>104</v>
      </c>
      <c r="J41" s="109" t="s">
        <v>3391</v>
      </c>
      <c r="K41" s="99" t="s">
        <v>3392</v>
      </c>
      <c r="L41" s="99">
        <v>2020</v>
      </c>
      <c r="M41" s="146" t="s">
        <v>1757</v>
      </c>
      <c r="N41" s="99" t="s">
        <v>3393</v>
      </c>
      <c r="O41" s="125" t="s">
        <v>2238</v>
      </c>
      <c r="P41" s="99" t="s">
        <v>238</v>
      </c>
      <c r="Q41" s="99" t="s">
        <v>238</v>
      </c>
      <c r="R41" s="99" t="s">
        <v>238</v>
      </c>
      <c r="S41" s="96" t="s">
        <v>237</v>
      </c>
      <c r="T41" s="99" t="s">
        <v>39</v>
      </c>
      <c r="U41" s="129" t="s">
        <v>1865</v>
      </c>
      <c r="V41" s="99" t="s">
        <v>238</v>
      </c>
      <c r="W41" s="99" t="s">
        <v>238</v>
      </c>
      <c r="X41" s="99" t="s">
        <v>238</v>
      </c>
      <c r="Y41" s="99" t="s">
        <v>238</v>
      </c>
      <c r="Z41" s="99" t="s">
        <v>238</v>
      </c>
      <c r="AA41" s="99" t="s">
        <v>238</v>
      </c>
      <c r="AB41" s="99" t="s">
        <v>238</v>
      </c>
      <c r="AC41" s="99" t="s">
        <v>238</v>
      </c>
      <c r="AD41" s="99" t="s">
        <v>238</v>
      </c>
      <c r="AE41" s="99" t="s">
        <v>238</v>
      </c>
      <c r="AF41" s="99" t="s">
        <v>238</v>
      </c>
      <c r="AG41" s="99" t="s">
        <v>238</v>
      </c>
      <c r="AH41" s="99" t="s">
        <v>237</v>
      </c>
      <c r="AI41" s="99" t="s">
        <v>237</v>
      </c>
      <c r="AJ41" s="99" t="s">
        <v>238</v>
      </c>
      <c r="AK41" s="99" t="s">
        <v>238</v>
      </c>
    </row>
    <row r="42" spans="1:38" ht="30" customHeight="1" x14ac:dyDescent="0.35">
      <c r="A42" s="130">
        <v>44067</v>
      </c>
      <c r="B42" s="101" t="s">
        <v>3394</v>
      </c>
      <c r="C42" s="99" t="s">
        <v>3395</v>
      </c>
      <c r="D42" s="95" t="s">
        <v>2530</v>
      </c>
      <c r="E42" s="96">
        <v>44064</v>
      </c>
      <c r="F42" s="99" t="s">
        <v>3396</v>
      </c>
      <c r="G42" s="113" t="str">
        <f t="shared" si="0"/>
        <v>http://search.ebscohost.com/login.aspx?direct=true&amp;profile=ehost&amp;scope=site&amp;authtype=crawler&amp;jrnl=19924852&amp;AN=144452215&amp;h=C2AzNiYhzvL7aAOh4F5WOl%2FrV0sFG7rBNRDuvRLbnrXWVQKV%2BlmTiA0zh5SmmBqrDbvodg8IsYnjUqUsvxrEyw%3D%3D&amp;crl=c</v>
      </c>
      <c r="H42" s="109" t="s">
        <v>112</v>
      </c>
      <c r="I42" s="109" t="s">
        <v>102</v>
      </c>
      <c r="J42" s="109" t="s">
        <v>3397</v>
      </c>
      <c r="K42" s="99" t="s">
        <v>2703</v>
      </c>
      <c r="L42" s="99">
        <v>2020</v>
      </c>
      <c r="M42" s="109" t="s">
        <v>1757</v>
      </c>
      <c r="N42" s="129" t="s">
        <v>3516</v>
      </c>
      <c r="O42" s="125" t="s">
        <v>2238</v>
      </c>
      <c r="P42" s="99" t="s">
        <v>237</v>
      </c>
      <c r="Q42" s="99" t="s">
        <v>238</v>
      </c>
      <c r="R42" s="99" t="s">
        <v>238</v>
      </c>
      <c r="S42" s="99" t="s">
        <v>238</v>
      </c>
      <c r="T42" s="99" t="s">
        <v>39</v>
      </c>
      <c r="U42" s="99" t="s">
        <v>1865</v>
      </c>
      <c r="V42" s="99" t="s">
        <v>237</v>
      </c>
      <c r="W42" s="99" t="s">
        <v>238</v>
      </c>
      <c r="X42" s="99" t="s">
        <v>237</v>
      </c>
      <c r="Y42" s="99" t="s">
        <v>237</v>
      </c>
      <c r="Z42" s="99" t="s">
        <v>238</v>
      </c>
      <c r="AA42" s="99" t="s">
        <v>238</v>
      </c>
      <c r="AB42" s="99" t="s">
        <v>238</v>
      </c>
      <c r="AC42" s="99" t="s">
        <v>238</v>
      </c>
      <c r="AD42" s="99" t="s">
        <v>238</v>
      </c>
      <c r="AE42" s="99" t="s">
        <v>238</v>
      </c>
      <c r="AF42" s="99" t="s">
        <v>238</v>
      </c>
      <c r="AG42" s="99" t="s">
        <v>238</v>
      </c>
      <c r="AH42" s="99" t="s">
        <v>238</v>
      </c>
      <c r="AI42" s="99" t="s">
        <v>238</v>
      </c>
      <c r="AJ42" s="99" t="s">
        <v>238</v>
      </c>
      <c r="AK42" s="99" t="s">
        <v>238</v>
      </c>
    </row>
    <row r="43" spans="1:38" ht="30" customHeight="1" x14ac:dyDescent="0.35">
      <c r="A43" s="130">
        <v>44067</v>
      </c>
      <c r="B43" s="101" t="s">
        <v>3402</v>
      </c>
      <c r="C43" s="128" t="s">
        <v>1762</v>
      </c>
      <c r="D43" s="96">
        <v>44019</v>
      </c>
      <c r="E43" s="96">
        <v>44064</v>
      </c>
      <c r="F43" s="99" t="s">
        <v>3403</v>
      </c>
      <c r="G43" s="113" t="str">
        <f t="shared" si="0"/>
        <v>https://pubmed.ncbi.nlm.nih.gov/32651305/</v>
      </c>
      <c r="H43" s="146" t="s">
        <v>112</v>
      </c>
      <c r="I43" s="146" t="s">
        <v>102</v>
      </c>
      <c r="J43" s="109" t="s">
        <v>3404</v>
      </c>
      <c r="K43" s="99" t="s">
        <v>3405</v>
      </c>
      <c r="L43" s="99">
        <v>2020</v>
      </c>
      <c r="M43" s="146" t="s">
        <v>1757</v>
      </c>
      <c r="N43" s="129" t="s">
        <v>3516</v>
      </c>
      <c r="O43" s="125" t="s">
        <v>2238</v>
      </c>
      <c r="P43" s="99" t="s">
        <v>237</v>
      </c>
      <c r="Q43" s="99" t="s">
        <v>237</v>
      </c>
      <c r="R43" s="99" t="s">
        <v>238</v>
      </c>
      <c r="S43" s="96" t="s">
        <v>238</v>
      </c>
      <c r="T43" s="99" t="s">
        <v>39</v>
      </c>
      <c r="U43" s="129" t="s">
        <v>1865</v>
      </c>
      <c r="V43" s="99" t="s">
        <v>237</v>
      </c>
      <c r="W43" s="99" t="s">
        <v>238</v>
      </c>
      <c r="X43" s="99" t="s">
        <v>237</v>
      </c>
      <c r="Y43" s="99" t="s">
        <v>237</v>
      </c>
      <c r="Z43" s="99" t="s">
        <v>238</v>
      </c>
      <c r="AA43" s="99" t="s">
        <v>237</v>
      </c>
      <c r="AB43" s="99" t="s">
        <v>238</v>
      </c>
      <c r="AC43" s="99" t="s">
        <v>238</v>
      </c>
      <c r="AD43" s="99" t="s">
        <v>238</v>
      </c>
      <c r="AE43" s="99" t="s">
        <v>238</v>
      </c>
      <c r="AF43" s="99" t="s">
        <v>238</v>
      </c>
      <c r="AG43" s="99" t="s">
        <v>238</v>
      </c>
      <c r="AH43" s="99" t="s">
        <v>238</v>
      </c>
      <c r="AI43" s="99" t="s">
        <v>238</v>
      </c>
      <c r="AJ43" s="99" t="s">
        <v>238</v>
      </c>
      <c r="AK43" s="99" t="s">
        <v>238</v>
      </c>
    </row>
    <row r="44" spans="1:38" ht="30" customHeight="1" x14ac:dyDescent="0.35">
      <c r="A44" s="130">
        <v>44067</v>
      </c>
      <c r="B44" s="101" t="s">
        <v>3410</v>
      </c>
      <c r="C44" s="99" t="s">
        <v>3411</v>
      </c>
      <c r="D44" s="96">
        <v>43968</v>
      </c>
      <c r="E44" s="96">
        <v>44064</v>
      </c>
      <c r="F44" s="99" t="s">
        <v>3412</v>
      </c>
      <c r="G44" s="113" t="str">
        <f t="shared" si="0"/>
        <v>https://preprints.aijr.org/index.php/ap/preprint/view/72</v>
      </c>
      <c r="H44" s="109" t="s">
        <v>112</v>
      </c>
      <c r="I44" s="109" t="s">
        <v>104</v>
      </c>
      <c r="J44" s="109" t="s">
        <v>3413</v>
      </c>
      <c r="K44" s="99" t="s">
        <v>3414</v>
      </c>
      <c r="L44" s="99">
        <v>2020</v>
      </c>
      <c r="M44" s="109" t="s">
        <v>1757</v>
      </c>
      <c r="N44" s="129" t="s">
        <v>3516</v>
      </c>
      <c r="O44" s="125" t="s">
        <v>2238</v>
      </c>
      <c r="P44" s="99" t="s">
        <v>237</v>
      </c>
      <c r="Q44" s="99" t="s">
        <v>238</v>
      </c>
      <c r="R44" s="99" t="s">
        <v>238</v>
      </c>
      <c r="S44" s="96" t="s">
        <v>238</v>
      </c>
      <c r="T44" s="99" t="s">
        <v>39</v>
      </c>
      <c r="U44" s="129" t="s">
        <v>1865</v>
      </c>
      <c r="V44" s="99" t="s">
        <v>237</v>
      </c>
      <c r="W44" s="99" t="s">
        <v>238</v>
      </c>
      <c r="X44" s="99" t="s">
        <v>238</v>
      </c>
      <c r="Y44" s="99" t="s">
        <v>237</v>
      </c>
      <c r="Z44" s="99" t="s">
        <v>238</v>
      </c>
      <c r="AA44" s="99" t="s">
        <v>238</v>
      </c>
      <c r="AB44" s="99" t="s">
        <v>238</v>
      </c>
      <c r="AC44" s="99" t="s">
        <v>238</v>
      </c>
      <c r="AD44" s="99" t="s">
        <v>238</v>
      </c>
      <c r="AE44" s="99" t="s">
        <v>238</v>
      </c>
      <c r="AF44" s="99" t="s">
        <v>238</v>
      </c>
      <c r="AG44" s="99" t="s">
        <v>238</v>
      </c>
      <c r="AH44" s="99" t="s">
        <v>238</v>
      </c>
      <c r="AI44" s="99" t="s">
        <v>238</v>
      </c>
      <c r="AJ44" s="99" t="s">
        <v>238</v>
      </c>
      <c r="AK44" s="99" t="s">
        <v>238</v>
      </c>
    </row>
    <row r="45" spans="1:38" s="114" customFormat="1" ht="30" customHeight="1" x14ac:dyDescent="0.35">
      <c r="A45" s="130">
        <v>44067</v>
      </c>
      <c r="B45" s="124" t="s">
        <v>3415</v>
      </c>
      <c r="C45" s="114" t="s">
        <v>3416</v>
      </c>
      <c r="D45" s="95">
        <v>43932</v>
      </c>
      <c r="E45" s="95">
        <v>44064</v>
      </c>
      <c r="F45" s="114" t="s">
        <v>3417</v>
      </c>
      <c r="G45" s="113" t="str">
        <f t="shared" si="0"/>
        <v>https://www.ncbi.nlm.nih.gov/pmc/articles/PMC7150531/</v>
      </c>
      <c r="H45" s="147" t="s">
        <v>112</v>
      </c>
      <c r="I45" s="147" t="s">
        <v>109</v>
      </c>
      <c r="J45" s="147" t="s">
        <v>3418</v>
      </c>
      <c r="K45" s="114" t="s">
        <v>3419</v>
      </c>
      <c r="L45" s="114">
        <v>2020</v>
      </c>
      <c r="M45" s="147" t="s">
        <v>1757</v>
      </c>
      <c r="N45" s="114" t="s">
        <v>3420</v>
      </c>
      <c r="O45" s="125" t="s">
        <v>2238</v>
      </c>
      <c r="P45" s="114" t="s">
        <v>237</v>
      </c>
      <c r="Q45" s="114" t="s">
        <v>238</v>
      </c>
      <c r="R45" s="114" t="s">
        <v>238</v>
      </c>
      <c r="S45" s="95" t="s">
        <v>237</v>
      </c>
      <c r="T45" s="114" t="s">
        <v>39</v>
      </c>
      <c r="U45" s="129" t="s">
        <v>1865</v>
      </c>
      <c r="V45" s="114" t="s">
        <v>238</v>
      </c>
      <c r="W45" s="114" t="s">
        <v>237</v>
      </c>
      <c r="X45" s="114" t="s">
        <v>238</v>
      </c>
      <c r="Y45" s="114" t="s">
        <v>237</v>
      </c>
      <c r="Z45" s="114" t="s">
        <v>237</v>
      </c>
      <c r="AA45" s="114" t="s">
        <v>238</v>
      </c>
      <c r="AB45" s="114" t="s">
        <v>238</v>
      </c>
      <c r="AC45" s="114" t="s">
        <v>238</v>
      </c>
      <c r="AD45" s="114" t="s">
        <v>238</v>
      </c>
      <c r="AE45" s="114" t="s">
        <v>238</v>
      </c>
      <c r="AF45" s="114" t="s">
        <v>238</v>
      </c>
      <c r="AG45" s="114" t="s">
        <v>238</v>
      </c>
      <c r="AH45" s="114" t="s">
        <v>237</v>
      </c>
      <c r="AI45" s="114" t="s">
        <v>238</v>
      </c>
      <c r="AJ45" s="114" t="s">
        <v>238</v>
      </c>
      <c r="AK45" s="114" t="s">
        <v>238</v>
      </c>
    </row>
    <row r="46" spans="1:38" s="126" customFormat="1" ht="30" customHeight="1" x14ac:dyDescent="0.35">
      <c r="A46" s="130">
        <v>44067</v>
      </c>
      <c r="B46" s="127" t="s">
        <v>3436</v>
      </c>
      <c r="C46" s="128" t="s">
        <v>3437</v>
      </c>
      <c r="D46" s="95">
        <v>43973</v>
      </c>
      <c r="E46" s="95">
        <v>44064</v>
      </c>
      <c r="F46" s="129" t="s">
        <v>3438</v>
      </c>
      <c r="G46" s="113" t="str">
        <f t="shared" si="0"/>
        <v>https://www.medrxiv.org/content/10.1101/2020.05.18.20105239v1</v>
      </c>
      <c r="H46" s="145" t="s">
        <v>112</v>
      </c>
      <c r="I46" s="145" t="s">
        <v>2193</v>
      </c>
      <c r="J46" s="148" t="s">
        <v>3439</v>
      </c>
      <c r="K46" s="129" t="s">
        <v>1962</v>
      </c>
      <c r="L46" s="129">
        <v>2020</v>
      </c>
      <c r="M46" s="145" t="s">
        <v>1757</v>
      </c>
      <c r="N46" s="129" t="s">
        <v>3516</v>
      </c>
      <c r="O46" s="125" t="s">
        <v>2238</v>
      </c>
      <c r="P46" s="129" t="s">
        <v>238</v>
      </c>
      <c r="Q46" s="129" t="s">
        <v>237</v>
      </c>
      <c r="R46" s="129" t="s">
        <v>238</v>
      </c>
      <c r="S46" s="130" t="s">
        <v>237</v>
      </c>
      <c r="T46" s="128" t="s">
        <v>39</v>
      </c>
      <c r="U46" s="129" t="s">
        <v>3440</v>
      </c>
      <c r="V46" s="129" t="s">
        <v>238</v>
      </c>
      <c r="W46" s="129" t="s">
        <v>238</v>
      </c>
      <c r="X46" s="128" t="s">
        <v>238</v>
      </c>
      <c r="Y46" s="129" t="s">
        <v>238</v>
      </c>
      <c r="Z46" s="129" t="s">
        <v>238</v>
      </c>
      <c r="AA46" s="129" t="s">
        <v>237</v>
      </c>
      <c r="AB46" s="128" t="s">
        <v>237</v>
      </c>
      <c r="AC46" s="128" t="s">
        <v>237</v>
      </c>
      <c r="AD46" s="128" t="s">
        <v>237</v>
      </c>
      <c r="AE46" s="128" t="s">
        <v>237</v>
      </c>
      <c r="AF46" s="128" t="s">
        <v>238</v>
      </c>
      <c r="AG46" s="128" t="s">
        <v>238</v>
      </c>
      <c r="AH46" s="128" t="s">
        <v>238</v>
      </c>
      <c r="AI46" s="128" t="s">
        <v>237</v>
      </c>
      <c r="AJ46" s="128" t="s">
        <v>238</v>
      </c>
      <c r="AK46" s="128" t="s">
        <v>238</v>
      </c>
    </row>
    <row r="47" spans="1:38" ht="30" customHeight="1" x14ac:dyDescent="0.35">
      <c r="A47" s="96">
        <v>44060</v>
      </c>
      <c r="B47" s="101" t="s">
        <v>2348</v>
      </c>
      <c r="C47" s="99" t="s">
        <v>2349</v>
      </c>
      <c r="D47" s="96">
        <v>44049</v>
      </c>
      <c r="E47" s="96">
        <v>44053</v>
      </c>
      <c r="F47" s="99" t="s">
        <v>2350</v>
      </c>
      <c r="G47" s="113" t="str">
        <f t="shared" si="0"/>
        <v>https://pubmed.ncbi.nlm.nih.gov/32769230/</v>
      </c>
      <c r="H47" s="146" t="s">
        <v>112</v>
      </c>
      <c r="I47" s="146" t="s">
        <v>104</v>
      </c>
      <c r="J47" s="109" t="s">
        <v>2351</v>
      </c>
      <c r="K47" s="99" t="s">
        <v>2125</v>
      </c>
      <c r="L47" s="99">
        <v>2020</v>
      </c>
      <c r="M47" s="146" t="s">
        <v>1757</v>
      </c>
      <c r="N47" s="129" t="s">
        <v>3516</v>
      </c>
      <c r="O47" s="125" t="s">
        <v>2238</v>
      </c>
      <c r="P47" s="99" t="s">
        <v>238</v>
      </c>
      <c r="Q47" s="99" t="s">
        <v>237</v>
      </c>
      <c r="R47" s="99" t="s">
        <v>238</v>
      </c>
      <c r="S47" s="96" t="s">
        <v>238</v>
      </c>
      <c r="T47" s="99" t="s">
        <v>39</v>
      </c>
      <c r="U47" s="99">
        <v>19</v>
      </c>
      <c r="V47" s="99" t="s">
        <v>238</v>
      </c>
      <c r="W47" s="99" t="s">
        <v>238</v>
      </c>
      <c r="X47" s="99" t="s">
        <v>238</v>
      </c>
      <c r="Y47" s="99" t="s">
        <v>238</v>
      </c>
      <c r="Z47" s="99" t="s">
        <v>238</v>
      </c>
      <c r="AA47" s="99" t="s">
        <v>238</v>
      </c>
      <c r="AB47" s="99" t="s">
        <v>237</v>
      </c>
      <c r="AC47" s="99" t="s">
        <v>237</v>
      </c>
      <c r="AD47" s="99" t="s">
        <v>237</v>
      </c>
      <c r="AE47" s="99" t="s">
        <v>237</v>
      </c>
      <c r="AF47" s="99" t="s">
        <v>238</v>
      </c>
      <c r="AG47" s="99" t="s">
        <v>238</v>
      </c>
      <c r="AH47" s="99" t="s">
        <v>238</v>
      </c>
      <c r="AI47" s="99" t="s">
        <v>238</v>
      </c>
      <c r="AJ47" s="99" t="s">
        <v>238</v>
      </c>
      <c r="AK47" s="99" t="s">
        <v>238</v>
      </c>
      <c r="AL47" s="99" t="b">
        <v>0</v>
      </c>
    </row>
    <row r="48" spans="1:38" ht="30" customHeight="1" x14ac:dyDescent="0.35">
      <c r="A48" s="96">
        <v>44060</v>
      </c>
      <c r="B48" s="101" t="s">
        <v>2357</v>
      </c>
      <c r="C48" s="99" t="s">
        <v>2358</v>
      </c>
      <c r="D48" s="96">
        <v>44048</v>
      </c>
      <c r="E48" s="96">
        <v>44050</v>
      </c>
      <c r="F48" s="99" t="s">
        <v>2359</v>
      </c>
      <c r="G48" s="113" t="str">
        <f t="shared" si="0"/>
        <v>https://pubmed.ncbi.nlm.nih.gov/32756980/</v>
      </c>
      <c r="H48" s="146" t="s">
        <v>112</v>
      </c>
      <c r="I48" s="146" t="s">
        <v>104</v>
      </c>
      <c r="J48" s="109" t="s">
        <v>2360</v>
      </c>
      <c r="K48" s="99" t="s">
        <v>2361</v>
      </c>
      <c r="L48" s="99">
        <v>2020</v>
      </c>
      <c r="M48" s="146" t="s">
        <v>1757</v>
      </c>
      <c r="N48" s="99" t="s">
        <v>2362</v>
      </c>
      <c r="O48" s="125" t="s">
        <v>2238</v>
      </c>
      <c r="P48" s="99" t="s">
        <v>238</v>
      </c>
      <c r="Q48" s="99" t="s">
        <v>237</v>
      </c>
      <c r="R48" s="99" t="s">
        <v>238</v>
      </c>
      <c r="S48" s="96" t="s">
        <v>238</v>
      </c>
      <c r="T48" s="99" t="s">
        <v>39</v>
      </c>
      <c r="U48" s="99">
        <v>1</v>
      </c>
      <c r="V48" s="99" t="s">
        <v>238</v>
      </c>
      <c r="W48" s="99" t="s">
        <v>238</v>
      </c>
      <c r="X48" s="99" t="s">
        <v>238</v>
      </c>
      <c r="Y48" s="99" t="s">
        <v>238</v>
      </c>
      <c r="Z48" s="99" t="s">
        <v>238</v>
      </c>
      <c r="AA48" s="99" t="s">
        <v>237</v>
      </c>
      <c r="AB48" s="99" t="s">
        <v>237</v>
      </c>
      <c r="AC48" s="99" t="s">
        <v>238</v>
      </c>
      <c r="AD48" s="99" t="s">
        <v>237</v>
      </c>
      <c r="AE48" s="99" t="s">
        <v>237</v>
      </c>
      <c r="AF48" s="99" t="s">
        <v>238</v>
      </c>
      <c r="AG48" s="99" t="s">
        <v>238</v>
      </c>
      <c r="AH48" s="99" t="s">
        <v>238</v>
      </c>
      <c r="AI48" s="99" t="s">
        <v>238</v>
      </c>
      <c r="AJ48" s="99" t="s">
        <v>238</v>
      </c>
      <c r="AK48" s="99" t="s">
        <v>238</v>
      </c>
      <c r="AL48" s="99" t="b">
        <v>0</v>
      </c>
    </row>
    <row r="49" spans="1:38" ht="30" customHeight="1" x14ac:dyDescent="0.35">
      <c r="A49" s="96">
        <v>44060</v>
      </c>
      <c r="B49" s="101" t="s">
        <v>2373</v>
      </c>
      <c r="C49" s="99" t="s">
        <v>2374</v>
      </c>
      <c r="D49" s="96">
        <v>44051</v>
      </c>
      <c r="E49" s="96">
        <v>44054</v>
      </c>
      <c r="F49" s="99" t="s">
        <v>2375</v>
      </c>
      <c r="G49" s="113" t="str">
        <f t="shared" si="0"/>
        <v>https://trialsjournal.biomedcentral.com/articles/10.1186/s13063-020-04616-4</v>
      </c>
      <c r="H49" s="145" t="s">
        <v>1154</v>
      </c>
      <c r="I49" s="145" t="s">
        <v>2371</v>
      </c>
      <c r="J49" s="109" t="s">
        <v>2376</v>
      </c>
      <c r="K49" s="99" t="s">
        <v>2377</v>
      </c>
      <c r="L49" s="99">
        <v>2020</v>
      </c>
      <c r="M49" s="145" t="s">
        <v>1757</v>
      </c>
      <c r="N49" s="99" t="s">
        <v>2378</v>
      </c>
      <c r="O49" s="125" t="s">
        <v>2238</v>
      </c>
      <c r="P49" s="99" t="s">
        <v>238</v>
      </c>
      <c r="Q49" s="99" t="s">
        <v>237</v>
      </c>
      <c r="R49" s="99" t="s">
        <v>238</v>
      </c>
      <c r="S49" s="96" t="s">
        <v>238</v>
      </c>
      <c r="T49" s="99" t="s">
        <v>39</v>
      </c>
      <c r="U49" s="99" t="s">
        <v>2379</v>
      </c>
      <c r="V49" s="99" t="s">
        <v>238</v>
      </c>
      <c r="W49" s="99" t="s">
        <v>238</v>
      </c>
      <c r="X49" s="99" t="s">
        <v>238</v>
      </c>
      <c r="Y49" s="99" t="s">
        <v>238</v>
      </c>
      <c r="Z49" s="99" t="s">
        <v>238</v>
      </c>
      <c r="AA49" s="99" t="s">
        <v>238</v>
      </c>
      <c r="AB49" s="99" t="s">
        <v>237</v>
      </c>
      <c r="AC49" s="99" t="s">
        <v>238</v>
      </c>
      <c r="AD49" s="99" t="s">
        <v>238</v>
      </c>
      <c r="AE49" s="99" t="s">
        <v>237</v>
      </c>
      <c r="AF49" s="99" t="s">
        <v>238</v>
      </c>
      <c r="AG49" s="99" t="s">
        <v>238</v>
      </c>
      <c r="AH49" s="99" t="s">
        <v>238</v>
      </c>
      <c r="AI49" s="99" t="s">
        <v>238</v>
      </c>
      <c r="AJ49" s="99" t="s">
        <v>238</v>
      </c>
      <c r="AK49" s="99" t="s">
        <v>238</v>
      </c>
      <c r="AL49" s="99" t="b">
        <v>0</v>
      </c>
    </row>
    <row r="50" spans="1:38" ht="30" customHeight="1" x14ac:dyDescent="0.35">
      <c r="A50" s="96">
        <v>44060</v>
      </c>
      <c r="B50" s="101" t="s">
        <v>2380</v>
      </c>
      <c r="C50" s="99" t="s">
        <v>2381</v>
      </c>
      <c r="D50" s="96">
        <v>44053</v>
      </c>
      <c r="E50" s="96">
        <v>44054</v>
      </c>
      <c r="F50" s="99" t="s">
        <v>2382</v>
      </c>
      <c r="G50" s="113" t="str">
        <f t="shared" si="0"/>
        <v>https://psycnet.apa.org/fulltext/2020-57186-001.html</v>
      </c>
      <c r="H50" s="145" t="s">
        <v>112</v>
      </c>
      <c r="I50" s="145" t="s">
        <v>109</v>
      </c>
      <c r="J50" s="109" t="s">
        <v>2383</v>
      </c>
      <c r="K50" s="99" t="s">
        <v>2384</v>
      </c>
      <c r="L50" s="99">
        <v>2020</v>
      </c>
      <c r="M50" s="145" t="s">
        <v>1757</v>
      </c>
      <c r="N50" s="99" t="s">
        <v>2385</v>
      </c>
      <c r="O50" s="125" t="s">
        <v>2238</v>
      </c>
      <c r="P50" s="99" t="s">
        <v>238</v>
      </c>
      <c r="Q50" s="99" t="s">
        <v>237</v>
      </c>
      <c r="R50" s="99" t="s">
        <v>238</v>
      </c>
      <c r="S50" s="96" t="s">
        <v>238</v>
      </c>
      <c r="T50" s="99" t="s">
        <v>39</v>
      </c>
      <c r="U50" s="99" t="s">
        <v>1865</v>
      </c>
      <c r="V50" s="99" t="s">
        <v>238</v>
      </c>
      <c r="W50" s="99" t="s">
        <v>238</v>
      </c>
      <c r="X50" s="99" t="s">
        <v>238</v>
      </c>
      <c r="Y50" s="99" t="s">
        <v>238</v>
      </c>
      <c r="Z50" s="99" t="s">
        <v>238</v>
      </c>
      <c r="AA50" s="99" t="s">
        <v>238</v>
      </c>
      <c r="AB50" s="99" t="s">
        <v>238</v>
      </c>
      <c r="AC50" s="99" t="s">
        <v>238</v>
      </c>
      <c r="AD50" s="99" t="s">
        <v>238</v>
      </c>
      <c r="AE50" s="99" t="s">
        <v>238</v>
      </c>
      <c r="AF50" s="99" t="s">
        <v>238</v>
      </c>
      <c r="AG50" s="99" t="s">
        <v>238</v>
      </c>
      <c r="AH50" s="99" t="s">
        <v>238</v>
      </c>
      <c r="AI50" s="99" t="s">
        <v>238</v>
      </c>
      <c r="AJ50" s="99" t="s">
        <v>238</v>
      </c>
      <c r="AK50" s="99" t="s">
        <v>238</v>
      </c>
      <c r="AL50" s="99" t="b">
        <v>0</v>
      </c>
    </row>
    <row r="51" spans="1:38" ht="30" customHeight="1" x14ac:dyDescent="0.35">
      <c r="A51" s="96">
        <v>44060</v>
      </c>
      <c r="B51" s="101" t="s">
        <v>2387</v>
      </c>
      <c r="C51" s="99" t="s">
        <v>2388</v>
      </c>
      <c r="D51" s="96">
        <v>44047</v>
      </c>
      <c r="E51" s="96" t="s">
        <v>2397</v>
      </c>
      <c r="F51" s="99" t="s">
        <v>2389</v>
      </c>
      <c r="G51" s="113" t="str">
        <f t="shared" si="0"/>
        <v>https://www.researchsquare.com/article/rs-49860/v1</v>
      </c>
      <c r="H51" s="145" t="s">
        <v>1154</v>
      </c>
      <c r="I51" s="145" t="s">
        <v>1760</v>
      </c>
      <c r="J51" s="109" t="s">
        <v>2390</v>
      </c>
      <c r="K51" s="99" t="s">
        <v>2272</v>
      </c>
      <c r="L51" s="99">
        <v>2020</v>
      </c>
      <c r="M51" s="145" t="s">
        <v>1757</v>
      </c>
      <c r="N51" s="99" t="s">
        <v>2391</v>
      </c>
      <c r="O51" s="125" t="s">
        <v>2238</v>
      </c>
      <c r="P51" s="99" t="s">
        <v>237</v>
      </c>
      <c r="Q51" s="99" t="s">
        <v>238</v>
      </c>
      <c r="R51" s="99" t="s">
        <v>238</v>
      </c>
      <c r="S51" s="96" t="s">
        <v>237</v>
      </c>
      <c r="T51" s="99" t="s">
        <v>39</v>
      </c>
      <c r="U51" s="99" t="s">
        <v>2392</v>
      </c>
      <c r="V51" s="99" t="s">
        <v>238</v>
      </c>
      <c r="W51" s="99" t="s">
        <v>238</v>
      </c>
      <c r="X51" s="99" t="s">
        <v>238</v>
      </c>
      <c r="Y51" s="99" t="s">
        <v>238</v>
      </c>
      <c r="Z51" s="99" t="s">
        <v>238</v>
      </c>
      <c r="AA51" s="99" t="s">
        <v>238</v>
      </c>
      <c r="AB51" s="99" t="s">
        <v>238</v>
      </c>
      <c r="AC51" s="99" t="s">
        <v>238</v>
      </c>
      <c r="AD51" s="99" t="s">
        <v>238</v>
      </c>
      <c r="AE51" s="99" t="s">
        <v>238</v>
      </c>
      <c r="AF51" s="99" t="s">
        <v>238</v>
      </c>
      <c r="AG51" s="99" t="s">
        <v>238</v>
      </c>
      <c r="AH51" s="99" t="s">
        <v>237</v>
      </c>
      <c r="AI51" s="99" t="s">
        <v>238</v>
      </c>
      <c r="AJ51" s="99" t="s">
        <v>238</v>
      </c>
      <c r="AK51" s="99" t="s">
        <v>238</v>
      </c>
      <c r="AL51" s="99" t="b">
        <v>0</v>
      </c>
    </row>
    <row r="52" spans="1:38" ht="30" customHeight="1" x14ac:dyDescent="0.35">
      <c r="A52" s="96">
        <v>44053</v>
      </c>
      <c r="B52" s="101" t="s">
        <v>3697</v>
      </c>
      <c r="C52" s="99" t="s">
        <v>3698</v>
      </c>
      <c r="D52" s="96">
        <v>44040</v>
      </c>
      <c r="E52" s="96">
        <v>44043</v>
      </c>
      <c r="F52" s="99" t="s">
        <v>3699</v>
      </c>
      <c r="G52" s="113" t="str">
        <f t="shared" si="0"/>
        <v>https://pubmed.ncbi.nlm.nih.gov/32729850/</v>
      </c>
      <c r="H52" s="146" t="s">
        <v>112</v>
      </c>
      <c r="I52" s="146" t="s">
        <v>104</v>
      </c>
      <c r="J52" s="109" t="s">
        <v>3700</v>
      </c>
      <c r="K52" s="99" t="s">
        <v>2125</v>
      </c>
      <c r="L52" s="99">
        <v>2020</v>
      </c>
      <c r="M52" s="146" t="s">
        <v>1757</v>
      </c>
      <c r="N52" s="129" t="s">
        <v>3516</v>
      </c>
      <c r="O52" s="125" t="s">
        <v>2238</v>
      </c>
      <c r="P52" s="99" t="s">
        <v>238</v>
      </c>
      <c r="Q52" s="99" t="s">
        <v>237</v>
      </c>
      <c r="R52" s="99" t="s">
        <v>238</v>
      </c>
      <c r="S52" s="96" t="s">
        <v>238</v>
      </c>
      <c r="T52" s="99" t="s">
        <v>39</v>
      </c>
      <c r="U52" s="99" t="s">
        <v>3701</v>
      </c>
      <c r="V52" s="99" t="s">
        <v>238</v>
      </c>
      <c r="W52" s="99" t="s">
        <v>238</v>
      </c>
      <c r="X52" s="99" t="s">
        <v>238</v>
      </c>
      <c r="Y52" s="99" t="s">
        <v>238</v>
      </c>
      <c r="Z52" s="99" t="s">
        <v>238</v>
      </c>
      <c r="AA52" s="99" t="s">
        <v>237</v>
      </c>
      <c r="AB52" s="99" t="s">
        <v>237</v>
      </c>
      <c r="AC52" s="99" t="s">
        <v>237</v>
      </c>
      <c r="AD52" s="99" t="s">
        <v>237</v>
      </c>
      <c r="AE52" s="99" t="s">
        <v>238</v>
      </c>
      <c r="AF52" s="99" t="s">
        <v>238</v>
      </c>
      <c r="AG52" s="99" t="s">
        <v>238</v>
      </c>
      <c r="AH52" s="99" t="s">
        <v>238</v>
      </c>
      <c r="AI52" s="99" t="s">
        <v>238</v>
      </c>
      <c r="AJ52" s="99" t="s">
        <v>238</v>
      </c>
      <c r="AK52" s="99" t="s">
        <v>238</v>
      </c>
      <c r="AL52" s="99" t="b">
        <v>0</v>
      </c>
    </row>
    <row r="53" spans="1:38" ht="30" customHeight="1" x14ac:dyDescent="0.35">
      <c r="A53" s="96">
        <v>44053</v>
      </c>
      <c r="B53" s="101" t="s">
        <v>3702</v>
      </c>
      <c r="C53" s="99" t="s">
        <v>3703</v>
      </c>
      <c r="D53" s="96">
        <v>44045</v>
      </c>
      <c r="E53" s="96">
        <v>44047</v>
      </c>
      <c r="F53" s="99" t="s">
        <v>3704</v>
      </c>
      <c r="G53" s="113" t="str">
        <f t="shared" si="0"/>
        <v>https://pubmed.ncbi.nlm.nih.gov/32743723/</v>
      </c>
      <c r="H53" s="146" t="s">
        <v>112</v>
      </c>
      <c r="I53" s="146" t="s">
        <v>104</v>
      </c>
      <c r="J53" s="109" t="s">
        <v>3705</v>
      </c>
      <c r="K53" s="99" t="s">
        <v>3706</v>
      </c>
      <c r="L53" s="99">
        <v>2020</v>
      </c>
      <c r="M53" s="146" t="s">
        <v>1757</v>
      </c>
      <c r="N53" s="99" t="s">
        <v>3707</v>
      </c>
      <c r="O53" s="125" t="s">
        <v>2238</v>
      </c>
      <c r="P53" s="99" t="s">
        <v>237</v>
      </c>
      <c r="Q53" s="99" t="s">
        <v>238</v>
      </c>
      <c r="R53" s="99" t="s">
        <v>237</v>
      </c>
      <c r="S53" s="96" t="s">
        <v>238</v>
      </c>
      <c r="T53" s="99" t="s">
        <v>39</v>
      </c>
      <c r="U53" s="99">
        <v>1</v>
      </c>
      <c r="V53" s="99" t="s">
        <v>237</v>
      </c>
      <c r="W53" s="99" t="s">
        <v>238</v>
      </c>
      <c r="X53" s="99" t="s">
        <v>237</v>
      </c>
      <c r="Y53" s="99" t="s">
        <v>237</v>
      </c>
      <c r="Z53" s="99" t="s">
        <v>237</v>
      </c>
      <c r="AA53" s="99" t="s">
        <v>238</v>
      </c>
      <c r="AB53" s="99" t="s">
        <v>238</v>
      </c>
      <c r="AC53" s="99" t="s">
        <v>238</v>
      </c>
      <c r="AD53" s="99" t="s">
        <v>238</v>
      </c>
      <c r="AE53" s="99" t="s">
        <v>238</v>
      </c>
      <c r="AF53" s="99" t="s">
        <v>237</v>
      </c>
      <c r="AG53" s="99" t="s">
        <v>237</v>
      </c>
      <c r="AH53" s="99" t="s">
        <v>238</v>
      </c>
      <c r="AI53" s="99" t="s">
        <v>238</v>
      </c>
      <c r="AJ53" s="99" t="s">
        <v>238</v>
      </c>
      <c r="AK53" s="99" t="s">
        <v>238</v>
      </c>
      <c r="AL53" s="99" t="b">
        <v>0</v>
      </c>
    </row>
    <row r="54" spans="1:38" ht="30" customHeight="1" x14ac:dyDescent="0.35">
      <c r="A54" s="96">
        <v>44053</v>
      </c>
      <c r="B54" s="101" t="s">
        <v>3708</v>
      </c>
      <c r="C54" s="99" t="s">
        <v>3709</v>
      </c>
      <c r="D54" s="96">
        <v>44040</v>
      </c>
      <c r="E54" s="96">
        <v>44043</v>
      </c>
      <c r="F54" s="99" t="s">
        <v>3710</v>
      </c>
      <c r="G54" s="113" t="str">
        <f t="shared" si="0"/>
        <v>https://pubmed.ncbi.nlm.nih.gov/32729849/</v>
      </c>
      <c r="H54" s="146" t="s">
        <v>112</v>
      </c>
      <c r="I54" s="146" t="s">
        <v>104</v>
      </c>
      <c r="J54" s="109" t="s">
        <v>3711</v>
      </c>
      <c r="K54" s="99" t="s">
        <v>2125</v>
      </c>
      <c r="L54" s="99">
        <v>2020</v>
      </c>
      <c r="M54" s="146" t="s">
        <v>1757</v>
      </c>
      <c r="N54" s="129" t="s">
        <v>3516</v>
      </c>
      <c r="O54" s="125" t="s">
        <v>2238</v>
      </c>
      <c r="P54" s="99" t="s">
        <v>237</v>
      </c>
      <c r="Q54" s="99" t="s">
        <v>237</v>
      </c>
      <c r="R54" s="99" t="s">
        <v>238</v>
      </c>
      <c r="S54" s="96" t="s">
        <v>238</v>
      </c>
      <c r="T54" s="99" t="s">
        <v>39</v>
      </c>
      <c r="U54" s="99" t="s">
        <v>3712</v>
      </c>
      <c r="V54" s="99" t="s">
        <v>237</v>
      </c>
      <c r="W54" s="99" t="s">
        <v>237</v>
      </c>
      <c r="X54" s="99" t="s">
        <v>237</v>
      </c>
      <c r="Y54" s="99" t="s">
        <v>237</v>
      </c>
      <c r="Z54" s="99" t="s">
        <v>237</v>
      </c>
      <c r="AA54" s="99" t="s">
        <v>237</v>
      </c>
      <c r="AB54" s="99" t="s">
        <v>237</v>
      </c>
      <c r="AC54" s="99" t="s">
        <v>237</v>
      </c>
      <c r="AD54" s="99" t="s">
        <v>237</v>
      </c>
      <c r="AE54" s="99" t="s">
        <v>237</v>
      </c>
      <c r="AF54" s="99" t="s">
        <v>238</v>
      </c>
      <c r="AG54" s="99" t="s">
        <v>238</v>
      </c>
      <c r="AH54" s="99" t="s">
        <v>238</v>
      </c>
      <c r="AI54" s="99" t="s">
        <v>238</v>
      </c>
      <c r="AJ54" s="99" t="s">
        <v>238</v>
      </c>
      <c r="AK54" s="99" t="s">
        <v>238</v>
      </c>
      <c r="AL54" s="99" t="b">
        <v>0</v>
      </c>
    </row>
    <row r="55" spans="1:38" ht="30" customHeight="1" x14ac:dyDescent="0.35">
      <c r="A55" s="96">
        <v>44053</v>
      </c>
      <c r="B55" s="101" t="s">
        <v>3713</v>
      </c>
      <c r="C55" s="128" t="s">
        <v>1762</v>
      </c>
      <c r="D55" s="96">
        <v>44043</v>
      </c>
      <c r="E55" s="96">
        <v>44044</v>
      </c>
      <c r="F55" s="99" t="s">
        <v>3714</v>
      </c>
      <c r="G55" s="113" t="str">
        <f t="shared" si="0"/>
        <v>https://onlinelibrary.wiley.com/doi/full/10.1002/pbc.28428</v>
      </c>
      <c r="H55" s="146" t="s">
        <v>112</v>
      </c>
      <c r="I55" s="146" t="s">
        <v>104</v>
      </c>
      <c r="J55" s="109" t="s">
        <v>3715</v>
      </c>
      <c r="K55" s="99" t="s">
        <v>2124</v>
      </c>
      <c r="L55" s="99">
        <v>2020</v>
      </c>
      <c r="M55" s="146" t="s">
        <v>1757</v>
      </c>
      <c r="N55" s="99" t="s">
        <v>3716</v>
      </c>
      <c r="O55" s="125" t="s">
        <v>2238</v>
      </c>
      <c r="P55" s="99" t="s">
        <v>238</v>
      </c>
      <c r="Q55" s="99" t="s">
        <v>238</v>
      </c>
      <c r="R55" s="99" t="s">
        <v>238</v>
      </c>
      <c r="S55" s="96" t="s">
        <v>237</v>
      </c>
      <c r="T55" s="99" t="s">
        <v>39</v>
      </c>
      <c r="U55" s="99" t="s">
        <v>1865</v>
      </c>
      <c r="V55" s="99" t="s">
        <v>238</v>
      </c>
      <c r="W55" s="99" t="s">
        <v>238</v>
      </c>
      <c r="X55" s="99" t="s">
        <v>238</v>
      </c>
      <c r="Y55" s="99" t="s">
        <v>238</v>
      </c>
      <c r="Z55" s="99" t="s">
        <v>238</v>
      </c>
      <c r="AA55" s="99" t="s">
        <v>238</v>
      </c>
      <c r="AB55" s="99" t="s">
        <v>238</v>
      </c>
      <c r="AC55" s="99" t="s">
        <v>238</v>
      </c>
      <c r="AD55" s="99" t="s">
        <v>238</v>
      </c>
      <c r="AE55" s="99" t="s">
        <v>238</v>
      </c>
      <c r="AF55" s="99" t="s">
        <v>238</v>
      </c>
      <c r="AG55" s="99" t="s">
        <v>238</v>
      </c>
      <c r="AH55" s="99" t="s">
        <v>238</v>
      </c>
      <c r="AI55" s="99" t="s">
        <v>238</v>
      </c>
      <c r="AJ55" s="99" t="s">
        <v>238</v>
      </c>
      <c r="AK55" s="99" t="s">
        <v>238</v>
      </c>
      <c r="AL55" s="99" t="b">
        <v>0</v>
      </c>
    </row>
    <row r="56" spans="1:38" ht="30" customHeight="1" x14ac:dyDescent="0.35">
      <c r="A56" s="96">
        <v>44053</v>
      </c>
      <c r="B56" s="101" t="s">
        <v>3717</v>
      </c>
      <c r="C56" s="128" t="s">
        <v>1762</v>
      </c>
      <c r="D56" s="96">
        <v>44039</v>
      </c>
      <c r="E56" s="96">
        <v>44042</v>
      </c>
      <c r="F56" s="99" t="s">
        <v>3718</v>
      </c>
      <c r="G56" s="113" t="str">
        <f t="shared" si="0"/>
        <v>https://www.researchgate.net/publication/342648892_Impact_of_the_COVID-19_pandemic_on_pediatric_cardiac_care_in_India_Time_for_action</v>
      </c>
      <c r="H56" s="146" t="s">
        <v>112</v>
      </c>
      <c r="I56" s="146" t="s">
        <v>109</v>
      </c>
      <c r="J56" s="109" t="s">
        <v>3719</v>
      </c>
      <c r="K56" s="99" t="s">
        <v>3720</v>
      </c>
      <c r="L56" s="99">
        <v>2020</v>
      </c>
      <c r="M56" s="146" t="s">
        <v>1757</v>
      </c>
      <c r="N56" s="99" t="s">
        <v>3721</v>
      </c>
      <c r="O56" s="125" t="s">
        <v>2238</v>
      </c>
      <c r="P56" s="99" t="s">
        <v>238</v>
      </c>
      <c r="Q56" s="99" t="s">
        <v>237</v>
      </c>
      <c r="R56" s="99" t="s">
        <v>238</v>
      </c>
      <c r="S56" s="96" t="s">
        <v>237</v>
      </c>
      <c r="T56" s="99" t="s">
        <v>39</v>
      </c>
      <c r="U56" s="99" t="s">
        <v>1865</v>
      </c>
      <c r="V56" s="99" t="s">
        <v>238</v>
      </c>
      <c r="W56" s="99" t="s">
        <v>238</v>
      </c>
      <c r="X56" s="99" t="s">
        <v>238</v>
      </c>
      <c r="Y56" s="99" t="s">
        <v>238</v>
      </c>
      <c r="Z56" s="99" t="s">
        <v>238</v>
      </c>
      <c r="AA56" s="99" t="s">
        <v>238</v>
      </c>
      <c r="AB56" s="99" t="s">
        <v>238</v>
      </c>
      <c r="AC56" s="99" t="s">
        <v>238</v>
      </c>
      <c r="AD56" s="99" t="s">
        <v>238</v>
      </c>
      <c r="AE56" s="99" t="s">
        <v>238</v>
      </c>
      <c r="AF56" s="99" t="s">
        <v>238</v>
      </c>
      <c r="AG56" s="99" t="s">
        <v>238</v>
      </c>
      <c r="AH56" s="99" t="s">
        <v>238</v>
      </c>
      <c r="AI56" s="99" t="s">
        <v>238</v>
      </c>
      <c r="AJ56" s="99" t="s">
        <v>238</v>
      </c>
      <c r="AK56" s="99" t="s">
        <v>238</v>
      </c>
      <c r="AL56" s="99" t="b">
        <v>0</v>
      </c>
    </row>
    <row r="57" spans="1:38" ht="30" customHeight="1" x14ac:dyDescent="0.35">
      <c r="A57" s="96">
        <v>44053</v>
      </c>
      <c r="B57" s="101" t="s">
        <v>3722</v>
      </c>
      <c r="C57" s="99" t="s">
        <v>3723</v>
      </c>
      <c r="D57" s="96">
        <v>43993</v>
      </c>
      <c r="E57" s="96">
        <v>44047</v>
      </c>
      <c r="F57" s="99" t="s">
        <v>3724</v>
      </c>
      <c r="G57" s="113" t="str">
        <f t="shared" si="0"/>
        <v>https://microbiologyjournal.org/a-case-report-of-pregnant-lady-having-covid-19-delivered-via-cesarean-section-in-tertiary-care-hospital-in-pakistan/</v>
      </c>
      <c r="H57" s="146" t="s">
        <v>1154</v>
      </c>
      <c r="I57" s="146" t="s">
        <v>104</v>
      </c>
      <c r="J57" s="109" t="s">
        <v>3725</v>
      </c>
      <c r="K57" s="99" t="s">
        <v>3726</v>
      </c>
      <c r="L57" s="99">
        <v>2020</v>
      </c>
      <c r="M57" s="146" t="s">
        <v>1757</v>
      </c>
      <c r="N57" s="99" t="s">
        <v>3727</v>
      </c>
      <c r="O57" s="125" t="s">
        <v>2238</v>
      </c>
      <c r="P57" s="99" t="s">
        <v>237</v>
      </c>
      <c r="Q57" s="99" t="s">
        <v>238</v>
      </c>
      <c r="R57" s="99" t="s">
        <v>237</v>
      </c>
      <c r="S57" s="96" t="s">
        <v>238</v>
      </c>
      <c r="T57" s="99" t="s">
        <v>39</v>
      </c>
      <c r="U57" s="99" t="s">
        <v>2237</v>
      </c>
      <c r="V57" s="99" t="s">
        <v>237</v>
      </c>
      <c r="W57" s="99" t="s">
        <v>238</v>
      </c>
      <c r="X57" s="99" t="s">
        <v>237</v>
      </c>
      <c r="Y57" s="99" t="s">
        <v>237</v>
      </c>
      <c r="Z57" s="99" t="s">
        <v>237</v>
      </c>
      <c r="AA57" s="99" t="s">
        <v>238</v>
      </c>
      <c r="AB57" s="99" t="s">
        <v>238</v>
      </c>
      <c r="AC57" s="99" t="s">
        <v>238</v>
      </c>
      <c r="AD57" s="99" t="s">
        <v>238</v>
      </c>
      <c r="AE57" s="99" t="s">
        <v>238</v>
      </c>
      <c r="AF57" s="99" t="s">
        <v>237</v>
      </c>
      <c r="AG57" s="99" t="s">
        <v>238</v>
      </c>
      <c r="AH57" s="99" t="s">
        <v>238</v>
      </c>
      <c r="AI57" s="99" t="s">
        <v>238</v>
      </c>
      <c r="AJ57" s="99" t="s">
        <v>238</v>
      </c>
      <c r="AK57" s="99" t="s">
        <v>238</v>
      </c>
      <c r="AL57" s="99" t="b">
        <v>0</v>
      </c>
    </row>
    <row r="58" spans="1:38" ht="30" customHeight="1" x14ac:dyDescent="0.35">
      <c r="A58" s="96">
        <v>44053</v>
      </c>
      <c r="B58" s="101" t="s">
        <v>3728</v>
      </c>
      <c r="C58" s="99" t="s">
        <v>3729</v>
      </c>
      <c r="D58" s="96">
        <v>44042</v>
      </c>
      <c r="E58" s="96">
        <v>44043</v>
      </c>
      <c r="F58" s="99" t="s">
        <v>3730</v>
      </c>
      <c r="G58" s="113" t="str">
        <f t="shared" si="0"/>
        <v>https://obgyn.onlinelibrary.wiley.com/doi/abs/10.1002/ijgo.13335</v>
      </c>
      <c r="H58" s="146" t="s">
        <v>3731</v>
      </c>
      <c r="I58" s="146" t="s">
        <v>1760</v>
      </c>
      <c r="J58" s="109" t="s">
        <v>3732</v>
      </c>
      <c r="K58" s="99" t="s">
        <v>1761</v>
      </c>
      <c r="L58" s="99">
        <v>2020</v>
      </c>
      <c r="M58" s="146" t="s">
        <v>1757</v>
      </c>
      <c r="N58" s="99" t="s">
        <v>3733</v>
      </c>
      <c r="O58" s="125" t="s">
        <v>2238</v>
      </c>
      <c r="P58" s="99" t="s">
        <v>237</v>
      </c>
      <c r="Q58" s="99" t="s">
        <v>238</v>
      </c>
      <c r="R58" s="99" t="s">
        <v>238</v>
      </c>
      <c r="S58" s="96" t="s">
        <v>237</v>
      </c>
      <c r="T58" s="99" t="s">
        <v>39</v>
      </c>
      <c r="U58" s="99">
        <v>25</v>
      </c>
      <c r="V58" s="99" t="s">
        <v>237</v>
      </c>
      <c r="W58" s="99" t="s">
        <v>238</v>
      </c>
      <c r="X58" s="99" t="s">
        <v>238</v>
      </c>
      <c r="Y58" s="99" t="s">
        <v>237</v>
      </c>
      <c r="Z58" s="99" t="s">
        <v>238</v>
      </c>
      <c r="AA58" s="99" t="s">
        <v>238</v>
      </c>
      <c r="AB58" s="99" t="s">
        <v>238</v>
      </c>
      <c r="AC58" s="99" t="s">
        <v>238</v>
      </c>
      <c r="AD58" s="99" t="s">
        <v>238</v>
      </c>
      <c r="AE58" s="99" t="s">
        <v>238</v>
      </c>
      <c r="AF58" s="99" t="s">
        <v>238</v>
      </c>
      <c r="AG58" s="99" t="s">
        <v>238</v>
      </c>
      <c r="AH58" s="99" t="s">
        <v>237</v>
      </c>
      <c r="AI58" s="99" t="s">
        <v>238</v>
      </c>
      <c r="AJ58" s="99" t="s">
        <v>238</v>
      </c>
      <c r="AK58" s="99" t="s">
        <v>238</v>
      </c>
      <c r="AL58" s="99" t="b">
        <v>0</v>
      </c>
    </row>
    <row r="59" spans="1:38" ht="30" customHeight="1" x14ac:dyDescent="0.35">
      <c r="A59" s="96">
        <v>44046</v>
      </c>
      <c r="B59" s="101" t="s">
        <v>3658</v>
      </c>
      <c r="C59" s="128" t="s">
        <v>1762</v>
      </c>
      <c r="D59" s="96">
        <v>44031</v>
      </c>
      <c r="E59" s="96">
        <v>44035</v>
      </c>
      <c r="F59" s="99" t="s">
        <v>3659</v>
      </c>
      <c r="G59" s="113" t="str">
        <f t="shared" si="0"/>
        <v>https://www.ncbi.nlm.nih.gov/pmc/articles/PMC7368840/</v>
      </c>
      <c r="H59" s="146" t="s">
        <v>1154</v>
      </c>
      <c r="I59" s="146" t="s">
        <v>109</v>
      </c>
      <c r="J59" s="109" t="s">
        <v>3660</v>
      </c>
      <c r="K59" s="99" t="s">
        <v>3661</v>
      </c>
      <c r="L59" s="99">
        <v>2020</v>
      </c>
      <c r="M59" s="146" t="s">
        <v>1757</v>
      </c>
      <c r="N59" s="99" t="s">
        <v>3662</v>
      </c>
      <c r="O59" s="125" t="s">
        <v>2238</v>
      </c>
      <c r="P59" s="99" t="s">
        <v>238</v>
      </c>
      <c r="Q59" s="99" t="s">
        <v>238</v>
      </c>
      <c r="R59" s="99" t="s">
        <v>238</v>
      </c>
      <c r="S59" s="96" t="s">
        <v>237</v>
      </c>
      <c r="T59" s="99" t="s">
        <v>39</v>
      </c>
      <c r="U59" s="99" t="s">
        <v>1865</v>
      </c>
      <c r="V59" s="99" t="s">
        <v>238</v>
      </c>
      <c r="W59" s="99" t="s">
        <v>238</v>
      </c>
      <c r="X59" s="99" t="s">
        <v>238</v>
      </c>
      <c r="Y59" s="99" t="s">
        <v>238</v>
      </c>
      <c r="Z59" s="99" t="s">
        <v>238</v>
      </c>
      <c r="AA59" s="99" t="s">
        <v>238</v>
      </c>
      <c r="AB59" s="99" t="s">
        <v>238</v>
      </c>
      <c r="AC59" s="99" t="s">
        <v>238</v>
      </c>
      <c r="AD59" s="99" t="s">
        <v>238</v>
      </c>
      <c r="AE59" s="99" t="s">
        <v>238</v>
      </c>
      <c r="AF59" s="99" t="s">
        <v>238</v>
      </c>
      <c r="AG59" s="99" t="s">
        <v>238</v>
      </c>
      <c r="AH59" s="99" t="s">
        <v>238</v>
      </c>
      <c r="AI59" s="99" t="s">
        <v>237</v>
      </c>
      <c r="AJ59" s="99" t="s">
        <v>238</v>
      </c>
      <c r="AK59" s="99" t="s">
        <v>238</v>
      </c>
    </row>
    <row r="60" spans="1:38" ht="30" customHeight="1" x14ac:dyDescent="0.35">
      <c r="A60" s="96">
        <v>44046</v>
      </c>
      <c r="B60" s="101" t="s">
        <v>3663</v>
      </c>
      <c r="C60" s="128" t="s">
        <v>1762</v>
      </c>
      <c r="D60" s="96">
        <v>44037</v>
      </c>
      <c r="E60" s="96">
        <v>44038</v>
      </c>
      <c r="F60" s="99" t="s">
        <v>3664</v>
      </c>
      <c r="G60" s="113" t="str">
        <f t="shared" si="0"/>
        <v>https://pubmed.ncbi.nlm.nih.gov/32710696/</v>
      </c>
      <c r="H60" s="146" t="s">
        <v>1154</v>
      </c>
      <c r="I60" s="146" t="s">
        <v>1760</v>
      </c>
      <c r="J60" s="109" t="s">
        <v>3665</v>
      </c>
      <c r="K60" s="99" t="s">
        <v>2124</v>
      </c>
      <c r="L60" s="99">
        <v>2020</v>
      </c>
      <c r="M60" s="146" t="s">
        <v>1757</v>
      </c>
      <c r="N60" s="99" t="s">
        <v>3666</v>
      </c>
      <c r="O60" s="125" t="s">
        <v>2238</v>
      </c>
      <c r="P60" s="99" t="s">
        <v>238</v>
      </c>
      <c r="Q60" s="99" t="s">
        <v>238</v>
      </c>
      <c r="R60" s="99" t="s">
        <v>238</v>
      </c>
      <c r="S60" s="96" t="s">
        <v>237</v>
      </c>
      <c r="T60" s="99" t="s">
        <v>39</v>
      </c>
      <c r="U60" s="99" t="s">
        <v>3667</v>
      </c>
      <c r="V60" s="99" t="s">
        <v>238</v>
      </c>
      <c r="W60" s="99" t="s">
        <v>238</v>
      </c>
      <c r="X60" s="99" t="s">
        <v>238</v>
      </c>
      <c r="Y60" s="99" t="s">
        <v>238</v>
      </c>
      <c r="Z60" s="99" t="s">
        <v>238</v>
      </c>
      <c r="AA60" s="99" t="s">
        <v>238</v>
      </c>
      <c r="AB60" s="99" t="s">
        <v>238</v>
      </c>
      <c r="AC60" s="99" t="s">
        <v>238</v>
      </c>
      <c r="AD60" s="99" t="s">
        <v>238</v>
      </c>
      <c r="AE60" s="99" t="s">
        <v>238</v>
      </c>
      <c r="AF60" s="99" t="s">
        <v>238</v>
      </c>
      <c r="AG60" s="99" t="s">
        <v>238</v>
      </c>
      <c r="AH60" s="99" t="s">
        <v>238</v>
      </c>
      <c r="AI60" s="99" t="s">
        <v>238</v>
      </c>
      <c r="AJ60" s="99" t="s">
        <v>238</v>
      </c>
      <c r="AK60" s="99" t="s">
        <v>238</v>
      </c>
    </row>
    <row r="61" spans="1:38" ht="30" customHeight="1" x14ac:dyDescent="0.35">
      <c r="A61" s="96">
        <v>44046</v>
      </c>
      <c r="B61" s="101" t="s">
        <v>3668</v>
      </c>
      <c r="C61" s="128" t="s">
        <v>1762</v>
      </c>
      <c r="D61" s="96">
        <v>44035</v>
      </c>
      <c r="E61" s="96">
        <v>44036</v>
      </c>
      <c r="F61" s="99" t="s">
        <v>3669</v>
      </c>
      <c r="G61" s="113" t="str">
        <f t="shared" si="0"/>
        <v>https://www.ncbi.nlm.nih.gov/pmc/articles/PMC7376071/</v>
      </c>
      <c r="H61" s="146" t="s">
        <v>112</v>
      </c>
      <c r="I61" s="146" t="s">
        <v>104</v>
      </c>
      <c r="J61" s="109" t="s">
        <v>3670</v>
      </c>
      <c r="K61" s="99" t="s">
        <v>2400</v>
      </c>
      <c r="L61" s="99">
        <v>2020</v>
      </c>
      <c r="M61" s="146" t="s">
        <v>1757</v>
      </c>
      <c r="N61" s="99" t="s">
        <v>3671</v>
      </c>
      <c r="O61" s="125" t="s">
        <v>2238</v>
      </c>
      <c r="P61" s="99" t="s">
        <v>238</v>
      </c>
      <c r="Q61" s="99" t="s">
        <v>237</v>
      </c>
      <c r="R61" s="99" t="s">
        <v>238</v>
      </c>
      <c r="S61" s="96" t="s">
        <v>238</v>
      </c>
      <c r="T61" s="99" t="s">
        <v>39</v>
      </c>
      <c r="U61" s="99" t="s">
        <v>1865</v>
      </c>
      <c r="V61" s="99" t="s">
        <v>238</v>
      </c>
      <c r="W61" s="99" t="s">
        <v>238</v>
      </c>
      <c r="X61" s="99" t="s">
        <v>238</v>
      </c>
      <c r="Y61" s="99" t="s">
        <v>238</v>
      </c>
      <c r="Z61" s="99" t="s">
        <v>238</v>
      </c>
      <c r="AA61" s="99" t="s">
        <v>238</v>
      </c>
      <c r="AB61" s="99" t="s">
        <v>237</v>
      </c>
      <c r="AC61" s="99" t="s">
        <v>237</v>
      </c>
      <c r="AD61" s="99" t="s">
        <v>238</v>
      </c>
      <c r="AE61" s="99" t="s">
        <v>238</v>
      </c>
      <c r="AF61" s="99" t="s">
        <v>238</v>
      </c>
      <c r="AG61" s="99" t="s">
        <v>238</v>
      </c>
      <c r="AH61" s="99" t="s">
        <v>238</v>
      </c>
      <c r="AI61" s="99" t="s">
        <v>238</v>
      </c>
      <c r="AJ61" s="99" t="s">
        <v>238</v>
      </c>
      <c r="AK61" s="99" t="s">
        <v>238</v>
      </c>
    </row>
    <row r="62" spans="1:38" ht="30" customHeight="1" x14ac:dyDescent="0.35">
      <c r="A62" s="96">
        <v>44046</v>
      </c>
      <c r="B62" s="101" t="s">
        <v>3672</v>
      </c>
      <c r="C62" s="99" t="s">
        <v>3673</v>
      </c>
      <c r="D62" s="96">
        <v>44028</v>
      </c>
      <c r="E62" s="96">
        <v>44036</v>
      </c>
      <c r="F62" s="99" t="s">
        <v>3674</v>
      </c>
      <c r="G62" s="113" t="str">
        <f t="shared" si="0"/>
        <v>https://www.ncbi.nlm.nih.gov/pmc/articles/PMC7364737/</v>
      </c>
      <c r="H62" s="146" t="s">
        <v>112</v>
      </c>
      <c r="I62" s="146" t="s">
        <v>104</v>
      </c>
      <c r="J62" s="109" t="s">
        <v>3675</v>
      </c>
      <c r="K62" s="99" t="s">
        <v>3644</v>
      </c>
      <c r="L62" s="99">
        <v>2020</v>
      </c>
      <c r="M62" s="146" t="s">
        <v>1757</v>
      </c>
      <c r="N62" s="99" t="s">
        <v>3676</v>
      </c>
      <c r="O62" s="125" t="s">
        <v>2238</v>
      </c>
      <c r="P62" s="99" t="s">
        <v>238</v>
      </c>
      <c r="Q62" s="99" t="s">
        <v>238</v>
      </c>
      <c r="R62" s="99" t="s">
        <v>238</v>
      </c>
      <c r="S62" s="96" t="s">
        <v>237</v>
      </c>
      <c r="T62" s="99" t="s">
        <v>39</v>
      </c>
      <c r="U62" s="99" t="s">
        <v>3677</v>
      </c>
      <c r="V62" s="99" t="s">
        <v>238</v>
      </c>
      <c r="W62" s="99" t="s">
        <v>238</v>
      </c>
      <c r="X62" s="99" t="s">
        <v>238</v>
      </c>
      <c r="Y62" s="99" t="s">
        <v>238</v>
      </c>
      <c r="Z62" s="99" t="s">
        <v>238</v>
      </c>
      <c r="AA62" s="99" t="s">
        <v>238</v>
      </c>
      <c r="AB62" s="99" t="s">
        <v>238</v>
      </c>
      <c r="AC62" s="99" t="s">
        <v>238</v>
      </c>
      <c r="AD62" s="99" t="s">
        <v>238</v>
      </c>
      <c r="AE62" s="99" t="s">
        <v>238</v>
      </c>
      <c r="AF62" s="99" t="s">
        <v>238</v>
      </c>
      <c r="AG62" s="99" t="s">
        <v>238</v>
      </c>
      <c r="AH62" s="99" t="s">
        <v>237</v>
      </c>
      <c r="AI62" s="99" t="s">
        <v>238</v>
      </c>
      <c r="AJ62" s="99" t="s">
        <v>238</v>
      </c>
      <c r="AK62" s="99" t="s">
        <v>238</v>
      </c>
    </row>
    <row r="63" spans="1:38" ht="30" customHeight="1" x14ac:dyDescent="0.35">
      <c r="A63" s="96">
        <v>44046</v>
      </c>
      <c r="B63" s="101" t="s">
        <v>3678</v>
      </c>
      <c r="C63" s="99" t="s">
        <v>3679</v>
      </c>
      <c r="D63" s="96">
        <v>44036</v>
      </c>
      <c r="E63" s="96">
        <v>44036</v>
      </c>
      <c r="F63" s="99" t="s">
        <v>3680</v>
      </c>
      <c r="G63" s="113" t="str">
        <f t="shared" si="0"/>
        <v>https://link.springer.com/article/10.1007/s13224-020-01358-w</v>
      </c>
      <c r="H63" s="146" t="s">
        <v>112</v>
      </c>
      <c r="I63" s="146" t="s">
        <v>109</v>
      </c>
      <c r="J63" s="109" t="s">
        <v>3681</v>
      </c>
      <c r="K63" s="99" t="s">
        <v>3644</v>
      </c>
      <c r="L63" s="99">
        <v>2020</v>
      </c>
      <c r="M63" s="146" t="s">
        <v>1757</v>
      </c>
      <c r="N63" s="99" t="s">
        <v>3682</v>
      </c>
      <c r="O63" s="125" t="s">
        <v>2238</v>
      </c>
      <c r="P63" s="99" t="s">
        <v>237</v>
      </c>
      <c r="Q63" s="99" t="s">
        <v>238</v>
      </c>
      <c r="R63" s="99" t="s">
        <v>237</v>
      </c>
      <c r="S63" s="96" t="s">
        <v>237</v>
      </c>
      <c r="T63" s="99" t="s">
        <v>39</v>
      </c>
      <c r="U63" s="99" t="s">
        <v>1865</v>
      </c>
      <c r="V63" s="99" t="s">
        <v>238</v>
      </c>
      <c r="W63" s="99" t="s">
        <v>237</v>
      </c>
      <c r="X63" s="99" t="s">
        <v>237</v>
      </c>
      <c r="Y63" s="99" t="s">
        <v>237</v>
      </c>
      <c r="Z63" s="99" t="s">
        <v>238</v>
      </c>
      <c r="AA63" s="99" t="s">
        <v>238</v>
      </c>
      <c r="AB63" s="99" t="s">
        <v>238</v>
      </c>
      <c r="AC63" s="99" t="s">
        <v>238</v>
      </c>
      <c r="AD63" s="99" t="s">
        <v>238</v>
      </c>
      <c r="AE63" s="99" t="s">
        <v>238</v>
      </c>
      <c r="AF63" s="99" t="s">
        <v>237</v>
      </c>
      <c r="AG63" s="99" t="s">
        <v>238</v>
      </c>
      <c r="AH63" s="99" t="s">
        <v>237</v>
      </c>
      <c r="AI63" s="99" t="s">
        <v>238</v>
      </c>
      <c r="AJ63" s="99" t="s">
        <v>238</v>
      </c>
      <c r="AK63" s="99" t="s">
        <v>238</v>
      </c>
    </row>
    <row r="64" spans="1:38" ht="30" customHeight="1" x14ac:dyDescent="0.35">
      <c r="A64" s="96">
        <v>44046</v>
      </c>
      <c r="B64" s="101" t="s">
        <v>3683</v>
      </c>
      <c r="C64" s="128" t="s">
        <v>1762</v>
      </c>
      <c r="D64" s="96">
        <v>44028</v>
      </c>
      <c r="E64" s="96">
        <v>44037</v>
      </c>
      <c r="F64" s="99" t="s">
        <v>3684</v>
      </c>
      <c r="G64" s="113" t="str">
        <f t="shared" si="0"/>
        <v>https://www.ncbi.nlm.nih.gov/pmc/articles/PMC7365103/</v>
      </c>
      <c r="H64" s="146" t="s">
        <v>112</v>
      </c>
      <c r="I64" s="146" t="s">
        <v>109</v>
      </c>
      <c r="J64" s="109" t="s">
        <v>3685</v>
      </c>
      <c r="K64" s="99" t="s">
        <v>3633</v>
      </c>
      <c r="L64" s="99">
        <v>2020</v>
      </c>
      <c r="M64" s="146" t="s">
        <v>1757</v>
      </c>
      <c r="N64" s="99" t="s">
        <v>3686</v>
      </c>
      <c r="O64" s="125" t="s">
        <v>2238</v>
      </c>
      <c r="P64" s="99" t="s">
        <v>238</v>
      </c>
      <c r="Q64" s="99" t="s">
        <v>237</v>
      </c>
      <c r="R64" s="99" t="s">
        <v>238</v>
      </c>
      <c r="S64" s="96" t="s">
        <v>238</v>
      </c>
      <c r="T64" s="99" t="s">
        <v>39</v>
      </c>
      <c r="U64" s="99" t="s">
        <v>1865</v>
      </c>
      <c r="V64" s="99" t="s">
        <v>238</v>
      </c>
      <c r="W64" s="99" t="s">
        <v>238</v>
      </c>
      <c r="X64" s="99" t="s">
        <v>238</v>
      </c>
      <c r="Y64" s="99" t="s">
        <v>238</v>
      </c>
      <c r="Z64" s="99" t="s">
        <v>238</v>
      </c>
      <c r="AA64" s="99" t="s">
        <v>238</v>
      </c>
      <c r="AB64" s="99" t="s">
        <v>238</v>
      </c>
      <c r="AC64" s="99" t="s">
        <v>238</v>
      </c>
      <c r="AD64" s="99" t="s">
        <v>238</v>
      </c>
      <c r="AE64" s="99" t="s">
        <v>238</v>
      </c>
      <c r="AF64" s="99" t="s">
        <v>238</v>
      </c>
      <c r="AG64" s="99" t="s">
        <v>238</v>
      </c>
      <c r="AH64" s="99" t="s">
        <v>238</v>
      </c>
      <c r="AI64" s="99" t="s">
        <v>238</v>
      </c>
      <c r="AJ64" s="99" t="s">
        <v>238</v>
      </c>
      <c r="AK64" s="99" t="s">
        <v>238</v>
      </c>
    </row>
    <row r="65" spans="1:38" ht="30" customHeight="1" x14ac:dyDescent="0.35">
      <c r="A65" s="96">
        <v>44046</v>
      </c>
      <c r="B65" s="101" t="s">
        <v>3687</v>
      </c>
      <c r="C65" s="99" t="s">
        <v>3688</v>
      </c>
      <c r="D65" s="96">
        <v>44027</v>
      </c>
      <c r="E65" s="96">
        <v>44034</v>
      </c>
      <c r="F65" s="99" t="s">
        <v>3689</v>
      </c>
      <c r="G65" s="113" t="str">
        <f t="shared" si="0"/>
        <v>https://www.sciencedirect.com/science/article/pii/S026974912033966X?via%3Dihub</v>
      </c>
      <c r="H65" s="146" t="s">
        <v>112</v>
      </c>
      <c r="I65" s="146" t="s">
        <v>100</v>
      </c>
      <c r="J65" s="109" t="s">
        <v>3690</v>
      </c>
      <c r="K65" s="99" t="s">
        <v>3691</v>
      </c>
      <c r="L65" s="99">
        <v>2020</v>
      </c>
      <c r="M65" s="146" t="s">
        <v>1757</v>
      </c>
      <c r="N65" s="99" t="s">
        <v>3692</v>
      </c>
      <c r="O65" s="125" t="s">
        <v>2238</v>
      </c>
      <c r="P65" s="99" t="s">
        <v>238</v>
      </c>
      <c r="Q65" s="99" t="s">
        <v>237</v>
      </c>
      <c r="R65" s="99" t="s">
        <v>238</v>
      </c>
      <c r="S65" s="96" t="s">
        <v>238</v>
      </c>
      <c r="T65" s="99" t="s">
        <v>39</v>
      </c>
      <c r="U65" s="99" t="s">
        <v>1865</v>
      </c>
      <c r="V65" s="99" t="s">
        <v>238</v>
      </c>
      <c r="W65" s="99" t="s">
        <v>238</v>
      </c>
      <c r="X65" s="99" t="s">
        <v>238</v>
      </c>
      <c r="Y65" s="99" t="s">
        <v>238</v>
      </c>
      <c r="Z65" s="99" t="s">
        <v>238</v>
      </c>
      <c r="AA65" s="99" t="s">
        <v>237</v>
      </c>
      <c r="AB65" s="99" t="s">
        <v>237</v>
      </c>
      <c r="AC65" s="99" t="s">
        <v>238</v>
      </c>
      <c r="AD65" s="99" t="s">
        <v>237</v>
      </c>
      <c r="AE65" s="99" t="s">
        <v>238</v>
      </c>
      <c r="AF65" s="99" t="s">
        <v>238</v>
      </c>
      <c r="AG65" s="99" t="s">
        <v>238</v>
      </c>
      <c r="AH65" s="99" t="s">
        <v>238</v>
      </c>
      <c r="AI65" s="99" t="s">
        <v>238</v>
      </c>
      <c r="AJ65" s="99" t="s">
        <v>238</v>
      </c>
      <c r="AK65" s="99" t="s">
        <v>238</v>
      </c>
    </row>
    <row r="66" spans="1:38" ht="30" customHeight="1" x14ac:dyDescent="0.35">
      <c r="A66" s="96">
        <v>44046</v>
      </c>
      <c r="B66" s="101" t="s">
        <v>3693</v>
      </c>
      <c r="C66" s="128" t="s">
        <v>1762</v>
      </c>
      <c r="D66" s="96">
        <v>44036</v>
      </c>
      <c r="E66" s="96">
        <v>44037</v>
      </c>
      <c r="F66" s="99" t="s">
        <v>3694</v>
      </c>
      <c r="G66" s="113" t="str">
        <f t="shared" si="0"/>
        <v>https://onlinelibrary.wiley.com/doi/full/10.1002/jmv.26340</v>
      </c>
      <c r="H66" s="146" t="s">
        <v>1154</v>
      </c>
      <c r="I66" s="146" t="s">
        <v>109</v>
      </c>
      <c r="J66" s="109" t="s">
        <v>3695</v>
      </c>
      <c r="K66" s="99" t="s">
        <v>2352</v>
      </c>
      <c r="L66" s="99">
        <v>2020</v>
      </c>
      <c r="M66" s="146" t="s">
        <v>1757</v>
      </c>
      <c r="N66" s="99" t="s">
        <v>3696</v>
      </c>
      <c r="O66" s="125" t="s">
        <v>2238</v>
      </c>
      <c r="P66" s="99" t="s">
        <v>238</v>
      </c>
      <c r="Q66" s="99" t="s">
        <v>237</v>
      </c>
      <c r="R66" s="99" t="s">
        <v>238</v>
      </c>
      <c r="S66" s="96" t="s">
        <v>238</v>
      </c>
      <c r="T66" s="99" t="s">
        <v>39</v>
      </c>
      <c r="U66" s="99" t="s">
        <v>1865</v>
      </c>
      <c r="V66" s="99" t="s">
        <v>238</v>
      </c>
      <c r="W66" s="99" t="s">
        <v>238</v>
      </c>
      <c r="X66" s="99" t="s">
        <v>238</v>
      </c>
      <c r="Y66" s="99" t="s">
        <v>238</v>
      </c>
      <c r="Z66" s="99" t="s">
        <v>238</v>
      </c>
      <c r="AA66" s="99" t="s">
        <v>238</v>
      </c>
      <c r="AB66" s="99" t="s">
        <v>237</v>
      </c>
      <c r="AC66" s="99" t="s">
        <v>237</v>
      </c>
      <c r="AD66" s="99" t="s">
        <v>237</v>
      </c>
      <c r="AE66" s="99" t="s">
        <v>237</v>
      </c>
      <c r="AF66" s="99" t="s">
        <v>238</v>
      </c>
      <c r="AG66" s="99" t="s">
        <v>238</v>
      </c>
      <c r="AH66" s="99" t="s">
        <v>238</v>
      </c>
      <c r="AI66" s="99" t="s">
        <v>238</v>
      </c>
      <c r="AJ66" s="99" t="s">
        <v>238</v>
      </c>
      <c r="AK66" s="99" t="s">
        <v>238</v>
      </c>
    </row>
    <row r="67" spans="1:38" ht="30" customHeight="1" x14ac:dyDescent="0.35">
      <c r="A67" s="96">
        <v>44039</v>
      </c>
      <c r="B67" s="101" t="s">
        <v>3635</v>
      </c>
      <c r="C67" s="128" t="s">
        <v>1762</v>
      </c>
      <c r="D67" s="96">
        <v>44026</v>
      </c>
      <c r="E67" s="96">
        <v>44030</v>
      </c>
      <c r="F67" s="99" t="s">
        <v>3636</v>
      </c>
      <c r="G67" s="113" t="str">
        <f t="shared" ref="G67:G92" si="1">HYPERLINK(F67)</f>
        <v>https://www.thelancet.com/pdfs/journals/langlo/PIIS2214-109X(20)30319-3.pdf</v>
      </c>
      <c r="H67" s="146" t="s">
        <v>112</v>
      </c>
      <c r="I67" s="146" t="s">
        <v>2974</v>
      </c>
      <c r="J67" s="109" t="s">
        <v>3637</v>
      </c>
      <c r="K67" s="99" t="s">
        <v>2364</v>
      </c>
      <c r="L67" s="99">
        <v>2020</v>
      </c>
      <c r="M67" s="146" t="s">
        <v>1757</v>
      </c>
      <c r="N67" s="99" t="s">
        <v>3638</v>
      </c>
      <c r="O67" s="125" t="s">
        <v>2238</v>
      </c>
      <c r="P67" s="99" t="s">
        <v>237</v>
      </c>
      <c r="Q67" s="99" t="s">
        <v>238</v>
      </c>
      <c r="R67" s="99" t="s">
        <v>238</v>
      </c>
      <c r="S67" s="96" t="s">
        <v>237</v>
      </c>
      <c r="T67" s="99" t="s">
        <v>39</v>
      </c>
      <c r="U67" s="99" t="s">
        <v>3639</v>
      </c>
      <c r="V67" s="99" t="s">
        <v>238</v>
      </c>
      <c r="W67" s="99" t="s">
        <v>238</v>
      </c>
      <c r="X67" s="99" t="s">
        <v>238</v>
      </c>
      <c r="Y67" s="99" t="s">
        <v>238</v>
      </c>
      <c r="Z67" s="99" t="s">
        <v>238</v>
      </c>
      <c r="AA67" s="99" t="s">
        <v>238</v>
      </c>
      <c r="AB67" s="99" t="s">
        <v>238</v>
      </c>
      <c r="AC67" s="99" t="s">
        <v>238</v>
      </c>
      <c r="AD67" s="99" t="s">
        <v>238</v>
      </c>
      <c r="AE67" s="99" t="s">
        <v>238</v>
      </c>
      <c r="AF67" s="99" t="s">
        <v>238</v>
      </c>
      <c r="AG67" s="99" t="s">
        <v>238</v>
      </c>
      <c r="AH67" s="99" t="s">
        <v>237</v>
      </c>
      <c r="AI67" s="99" t="s">
        <v>238</v>
      </c>
      <c r="AJ67" s="99" t="s">
        <v>238</v>
      </c>
      <c r="AK67" s="99" t="s">
        <v>238</v>
      </c>
    </row>
    <row r="68" spans="1:38" ht="30" customHeight="1" x14ac:dyDescent="0.35">
      <c r="A68" s="96">
        <v>44039</v>
      </c>
      <c r="B68" s="101" t="s">
        <v>3640</v>
      </c>
      <c r="C68" s="99" t="s">
        <v>3641</v>
      </c>
      <c r="D68" s="96">
        <v>44019</v>
      </c>
      <c r="E68" s="96">
        <v>44029</v>
      </c>
      <c r="F68" s="99" t="s">
        <v>3642</v>
      </c>
      <c r="G68" s="113" t="str">
        <f t="shared" si="1"/>
        <v>https://www.ncbi.nlm.nih.gov/pmc/articles/PMC7340760/</v>
      </c>
      <c r="H68" s="146" t="s">
        <v>112</v>
      </c>
      <c r="I68" s="146" t="s">
        <v>102</v>
      </c>
      <c r="J68" s="109" t="s">
        <v>3643</v>
      </c>
      <c r="K68" s="99" t="s">
        <v>3644</v>
      </c>
      <c r="L68" s="99">
        <v>2020</v>
      </c>
      <c r="M68" s="146" t="s">
        <v>1757</v>
      </c>
      <c r="N68" s="99" t="s">
        <v>3645</v>
      </c>
      <c r="O68" s="125" t="s">
        <v>2238</v>
      </c>
      <c r="P68" s="99" t="s">
        <v>237</v>
      </c>
      <c r="Q68" s="99" t="s">
        <v>238</v>
      </c>
      <c r="R68" s="99" t="s">
        <v>238</v>
      </c>
      <c r="S68" s="96" t="s">
        <v>237</v>
      </c>
      <c r="T68" s="99" t="s">
        <v>39</v>
      </c>
      <c r="U68" s="99" t="s">
        <v>1865</v>
      </c>
      <c r="V68" s="99" t="s">
        <v>238</v>
      </c>
      <c r="W68" s="99" t="s">
        <v>238</v>
      </c>
      <c r="X68" s="99" t="s">
        <v>238</v>
      </c>
      <c r="Y68" s="99" t="s">
        <v>238</v>
      </c>
      <c r="Z68" s="99" t="s">
        <v>238</v>
      </c>
      <c r="AA68" s="99" t="s">
        <v>238</v>
      </c>
      <c r="AB68" s="99" t="s">
        <v>238</v>
      </c>
      <c r="AC68" s="99" t="s">
        <v>238</v>
      </c>
      <c r="AD68" s="99" t="s">
        <v>238</v>
      </c>
      <c r="AE68" s="99" t="s">
        <v>238</v>
      </c>
      <c r="AF68" s="99" t="s">
        <v>238</v>
      </c>
      <c r="AG68" s="99" t="s">
        <v>238</v>
      </c>
      <c r="AH68" s="99" t="s">
        <v>238</v>
      </c>
      <c r="AI68" s="99" t="s">
        <v>238</v>
      </c>
      <c r="AJ68" s="99" t="s">
        <v>238</v>
      </c>
      <c r="AK68" s="99" t="s">
        <v>238</v>
      </c>
      <c r="AL68" s="99" t="b">
        <v>0</v>
      </c>
    </row>
    <row r="69" spans="1:38" ht="30" customHeight="1" x14ac:dyDescent="0.35">
      <c r="A69" s="96">
        <v>44039</v>
      </c>
      <c r="B69" s="101" t="s">
        <v>3646</v>
      </c>
      <c r="C69" s="99" t="s">
        <v>3647</v>
      </c>
      <c r="D69" s="96">
        <v>44019</v>
      </c>
      <c r="E69" s="96">
        <v>44029</v>
      </c>
      <c r="F69" s="99" t="s">
        <v>3648</v>
      </c>
      <c r="G69" s="113" t="str">
        <f t="shared" si="1"/>
        <v>https://link.springer.com/article/10.1007/s13224-020-01335-3</v>
      </c>
      <c r="H69" s="146" t="s">
        <v>112</v>
      </c>
      <c r="I69" s="146" t="s">
        <v>100</v>
      </c>
      <c r="J69" s="109" t="s">
        <v>3649</v>
      </c>
      <c r="K69" s="99" t="s">
        <v>3644</v>
      </c>
      <c r="L69" s="99">
        <v>2020</v>
      </c>
      <c r="M69" s="146" t="s">
        <v>1757</v>
      </c>
      <c r="N69" s="99" t="s">
        <v>3650</v>
      </c>
      <c r="O69" s="125" t="s">
        <v>2238</v>
      </c>
      <c r="P69" s="99" t="s">
        <v>237</v>
      </c>
      <c r="Q69" s="99" t="s">
        <v>238</v>
      </c>
      <c r="R69" s="99" t="s">
        <v>237</v>
      </c>
      <c r="S69" s="96" t="s">
        <v>238</v>
      </c>
      <c r="T69" s="99" t="s">
        <v>39</v>
      </c>
      <c r="U69" s="99" t="s">
        <v>3651</v>
      </c>
      <c r="V69" s="99" t="s">
        <v>238</v>
      </c>
      <c r="W69" s="99" t="s">
        <v>238</v>
      </c>
      <c r="X69" s="99" t="s">
        <v>237</v>
      </c>
      <c r="Y69" s="99" t="s">
        <v>237</v>
      </c>
      <c r="Z69" s="99" t="s">
        <v>238</v>
      </c>
      <c r="AA69" s="99" t="s">
        <v>238</v>
      </c>
      <c r="AB69" s="99" t="s">
        <v>238</v>
      </c>
      <c r="AC69" s="99" t="s">
        <v>238</v>
      </c>
      <c r="AD69" s="99" t="s">
        <v>238</v>
      </c>
      <c r="AE69" s="99" t="s">
        <v>238</v>
      </c>
      <c r="AF69" s="99" t="s">
        <v>237</v>
      </c>
      <c r="AG69" s="99" t="s">
        <v>238</v>
      </c>
      <c r="AH69" s="99" t="s">
        <v>238</v>
      </c>
      <c r="AI69" s="99" t="s">
        <v>238</v>
      </c>
      <c r="AJ69" s="99" t="s">
        <v>238</v>
      </c>
      <c r="AK69" s="99" t="s">
        <v>238</v>
      </c>
      <c r="AL69" s="99" t="b">
        <v>0</v>
      </c>
    </row>
    <row r="70" spans="1:38" ht="30" customHeight="1" x14ac:dyDescent="0.35">
      <c r="A70" s="96">
        <v>44039</v>
      </c>
      <c r="B70" s="101" t="s">
        <v>3652</v>
      </c>
      <c r="C70" s="99" t="s">
        <v>3653</v>
      </c>
      <c r="D70" s="96">
        <v>44028</v>
      </c>
      <c r="E70" s="96">
        <v>44034</v>
      </c>
      <c r="F70" s="99" t="s">
        <v>3654</v>
      </c>
      <c r="G70" s="113" t="str">
        <f t="shared" si="1"/>
        <v>https://link.springer.com/article/10.1007/s00383-020-04721-0</v>
      </c>
      <c r="H70" s="146" t="s">
        <v>1154</v>
      </c>
      <c r="I70" s="146" t="s">
        <v>104</v>
      </c>
      <c r="J70" s="109" t="s">
        <v>3655</v>
      </c>
      <c r="K70" s="99" t="s">
        <v>3656</v>
      </c>
      <c r="L70" s="99">
        <v>2020</v>
      </c>
      <c r="M70" s="146" t="s">
        <v>1757</v>
      </c>
      <c r="N70" s="99" t="s">
        <v>3657</v>
      </c>
      <c r="O70" s="125" t="s">
        <v>2238</v>
      </c>
      <c r="P70" s="99" t="s">
        <v>237</v>
      </c>
      <c r="Q70" s="99" t="s">
        <v>237</v>
      </c>
      <c r="R70" s="99" t="s">
        <v>238</v>
      </c>
      <c r="S70" s="96" t="s">
        <v>238</v>
      </c>
      <c r="T70" s="99" t="s">
        <v>39</v>
      </c>
      <c r="U70" s="99">
        <v>1</v>
      </c>
      <c r="V70" s="99" t="s">
        <v>237</v>
      </c>
      <c r="W70" s="99" t="s">
        <v>237</v>
      </c>
      <c r="X70" s="99" t="s">
        <v>238</v>
      </c>
      <c r="Y70" s="99" t="s">
        <v>237</v>
      </c>
      <c r="Z70" s="99" t="s">
        <v>237</v>
      </c>
      <c r="AA70" s="99" t="s">
        <v>237</v>
      </c>
      <c r="AB70" s="99" t="s">
        <v>238</v>
      </c>
      <c r="AC70" s="99" t="s">
        <v>238</v>
      </c>
      <c r="AD70" s="99" t="s">
        <v>237</v>
      </c>
      <c r="AE70" s="99" t="s">
        <v>237</v>
      </c>
      <c r="AF70" s="99" t="s">
        <v>238</v>
      </c>
      <c r="AG70" s="99" t="s">
        <v>238</v>
      </c>
      <c r="AH70" s="99" t="s">
        <v>238</v>
      </c>
      <c r="AI70" s="99" t="s">
        <v>238</v>
      </c>
      <c r="AJ70" s="99" t="s">
        <v>238</v>
      </c>
      <c r="AK70" s="99" t="s">
        <v>238</v>
      </c>
      <c r="AL70" s="99" t="b">
        <v>0</v>
      </c>
    </row>
    <row r="71" spans="1:38" ht="30" customHeight="1" x14ac:dyDescent="0.35">
      <c r="A71" s="96">
        <v>44032</v>
      </c>
      <c r="B71" s="101" t="s">
        <v>3624</v>
      </c>
      <c r="C71" s="128" t="s">
        <v>1762</v>
      </c>
      <c r="D71" s="96">
        <v>43995</v>
      </c>
      <c r="E71" s="96">
        <v>44021</v>
      </c>
      <c r="F71" s="99" t="s">
        <v>3625</v>
      </c>
      <c r="G71" s="113" t="str">
        <f t="shared" si="1"/>
        <v>https://www.ncbi.nlm.nih.gov/pmc/articles/PMC7293452/</v>
      </c>
      <c r="H71" s="146" t="s">
        <v>112</v>
      </c>
      <c r="I71" s="146" t="s">
        <v>104</v>
      </c>
      <c r="J71" s="109" t="s">
        <v>3626</v>
      </c>
      <c r="K71" s="99" t="s">
        <v>3627</v>
      </c>
      <c r="L71" s="99">
        <v>2020</v>
      </c>
      <c r="M71" s="146" t="s">
        <v>1757</v>
      </c>
      <c r="N71" s="99" t="s">
        <v>3628</v>
      </c>
      <c r="O71" s="125" t="s">
        <v>2238</v>
      </c>
      <c r="P71" s="99" t="s">
        <v>238</v>
      </c>
      <c r="Q71" s="99" t="s">
        <v>237</v>
      </c>
      <c r="R71" s="99" t="s">
        <v>238</v>
      </c>
      <c r="S71" s="96" t="s">
        <v>238</v>
      </c>
      <c r="T71" s="99" t="s">
        <v>39</v>
      </c>
      <c r="U71" s="99" t="s">
        <v>3629</v>
      </c>
      <c r="V71" s="99" t="s">
        <v>238</v>
      </c>
      <c r="W71" s="99" t="s">
        <v>238</v>
      </c>
      <c r="X71" s="99" t="s">
        <v>238</v>
      </c>
      <c r="Y71" s="99" t="s">
        <v>238</v>
      </c>
      <c r="Z71" s="99" t="s">
        <v>238</v>
      </c>
      <c r="AA71" s="99" t="s">
        <v>238</v>
      </c>
      <c r="AB71" s="99" t="s">
        <v>238</v>
      </c>
      <c r="AC71" s="99" t="s">
        <v>238</v>
      </c>
      <c r="AD71" s="99" t="s">
        <v>238</v>
      </c>
      <c r="AE71" s="99" t="s">
        <v>237</v>
      </c>
      <c r="AF71" s="99" t="s">
        <v>238</v>
      </c>
      <c r="AG71" s="99" t="s">
        <v>238</v>
      </c>
      <c r="AH71" s="99" t="s">
        <v>238</v>
      </c>
      <c r="AI71" s="99" t="s">
        <v>238</v>
      </c>
      <c r="AJ71" s="99" t="s">
        <v>238</v>
      </c>
      <c r="AK71" s="99" t="s">
        <v>238</v>
      </c>
      <c r="AL71" s="99" t="b">
        <v>0</v>
      </c>
    </row>
    <row r="72" spans="1:38" ht="30" customHeight="1" x14ac:dyDescent="0.35">
      <c r="A72" s="96">
        <v>44032</v>
      </c>
      <c r="B72" s="101" t="s">
        <v>3630</v>
      </c>
      <c r="C72" s="128" t="s">
        <v>1762</v>
      </c>
      <c r="D72" s="96">
        <v>44016</v>
      </c>
      <c r="E72" s="96">
        <v>44025</v>
      </c>
      <c r="F72" s="99" t="s">
        <v>3631</v>
      </c>
      <c r="G72" s="113" t="str">
        <f t="shared" si="1"/>
        <v>https://www.ncbi.nlm.nih.gov/pmc/articles/PMC7334639/</v>
      </c>
      <c r="H72" s="146" t="s">
        <v>2596</v>
      </c>
      <c r="I72" s="146" t="s">
        <v>109</v>
      </c>
      <c r="J72" s="109" t="s">
        <v>3632</v>
      </c>
      <c r="K72" s="99" t="s">
        <v>3633</v>
      </c>
      <c r="L72" s="99">
        <v>2020</v>
      </c>
      <c r="M72" s="146" t="s">
        <v>1757</v>
      </c>
      <c r="N72" s="99" t="s">
        <v>3634</v>
      </c>
      <c r="O72" s="125" t="s">
        <v>2238</v>
      </c>
      <c r="P72" s="99" t="s">
        <v>237</v>
      </c>
      <c r="Q72" s="99" t="s">
        <v>238</v>
      </c>
      <c r="R72" s="99" t="s">
        <v>238</v>
      </c>
      <c r="S72" s="96" t="s">
        <v>238</v>
      </c>
      <c r="T72" s="99" t="s">
        <v>39</v>
      </c>
      <c r="U72" s="99" t="s">
        <v>238</v>
      </c>
      <c r="V72" s="99" t="s">
        <v>238</v>
      </c>
      <c r="W72" s="99" t="s">
        <v>238</v>
      </c>
      <c r="X72" s="99" t="s">
        <v>238</v>
      </c>
      <c r="Y72" s="99" t="s">
        <v>238</v>
      </c>
      <c r="Z72" s="99" t="s">
        <v>238</v>
      </c>
      <c r="AA72" s="99" t="s">
        <v>238</v>
      </c>
      <c r="AB72" s="99" t="s">
        <v>238</v>
      </c>
      <c r="AC72" s="99" t="s">
        <v>238</v>
      </c>
      <c r="AD72" s="99" t="s">
        <v>238</v>
      </c>
      <c r="AE72" s="99" t="s">
        <v>238</v>
      </c>
      <c r="AF72" s="99" t="s">
        <v>238</v>
      </c>
      <c r="AG72" s="99" t="s">
        <v>238</v>
      </c>
      <c r="AH72" s="99" t="s">
        <v>238</v>
      </c>
      <c r="AI72" s="99" t="s">
        <v>238</v>
      </c>
      <c r="AJ72" s="99" t="s">
        <v>238</v>
      </c>
      <c r="AK72" s="99" t="s">
        <v>238</v>
      </c>
      <c r="AL72" s="99" t="b">
        <v>0</v>
      </c>
    </row>
    <row r="73" spans="1:38" ht="30" customHeight="1" x14ac:dyDescent="0.35">
      <c r="A73" s="96">
        <v>44025</v>
      </c>
      <c r="B73" s="101" t="s">
        <v>3618</v>
      </c>
      <c r="C73" s="99" t="s">
        <v>3619</v>
      </c>
      <c r="D73" s="96">
        <v>44002</v>
      </c>
      <c r="E73" s="96">
        <v>44019</v>
      </c>
      <c r="F73" s="99" t="s">
        <v>3620</v>
      </c>
      <c r="G73" s="113" t="str">
        <f t="shared" si="1"/>
        <v>https://www.ncbi.nlm.nih.gov/pmc/articles/PMC7305758/</v>
      </c>
      <c r="H73" s="146" t="s">
        <v>1154</v>
      </c>
      <c r="I73" s="146" t="s">
        <v>104</v>
      </c>
      <c r="J73" s="109" t="s">
        <v>3621</v>
      </c>
      <c r="K73" s="99" t="s">
        <v>3622</v>
      </c>
      <c r="L73" s="99">
        <v>2020</v>
      </c>
      <c r="M73" s="146" t="s">
        <v>1757</v>
      </c>
      <c r="N73" s="99" t="s">
        <v>3623</v>
      </c>
      <c r="O73" s="125" t="s">
        <v>2238</v>
      </c>
      <c r="P73" s="99" t="s">
        <v>238</v>
      </c>
      <c r="Q73" s="99" t="s">
        <v>237</v>
      </c>
      <c r="R73" s="99" t="s">
        <v>238</v>
      </c>
      <c r="S73" s="96" t="s">
        <v>238</v>
      </c>
      <c r="T73" s="99" t="s">
        <v>39</v>
      </c>
      <c r="U73" s="99">
        <v>1</v>
      </c>
      <c r="V73" s="99" t="s">
        <v>238</v>
      </c>
      <c r="W73" s="99" t="s">
        <v>238</v>
      </c>
      <c r="X73" s="99" t="s">
        <v>238</v>
      </c>
      <c r="Y73" s="99" t="s">
        <v>238</v>
      </c>
      <c r="Z73" s="99" t="s">
        <v>238</v>
      </c>
      <c r="AA73" s="99" t="s">
        <v>237</v>
      </c>
      <c r="AB73" s="99" t="s">
        <v>237</v>
      </c>
      <c r="AC73" s="99" t="s">
        <v>238</v>
      </c>
      <c r="AD73" s="99" t="s">
        <v>237</v>
      </c>
      <c r="AE73" s="99" t="s">
        <v>237</v>
      </c>
      <c r="AF73" s="99" t="s">
        <v>238</v>
      </c>
      <c r="AG73" s="99" t="s">
        <v>238</v>
      </c>
      <c r="AH73" s="99" t="s">
        <v>238</v>
      </c>
      <c r="AI73" s="99" t="s">
        <v>238</v>
      </c>
      <c r="AJ73" s="99" t="s">
        <v>238</v>
      </c>
      <c r="AK73" s="99" t="s">
        <v>238</v>
      </c>
      <c r="AL73" s="99" t="b">
        <v>0</v>
      </c>
    </row>
    <row r="74" spans="1:38" ht="30" customHeight="1" x14ac:dyDescent="0.35">
      <c r="A74" s="96">
        <v>44018</v>
      </c>
      <c r="B74" s="101" t="s">
        <v>3606</v>
      </c>
      <c r="C74" s="101" t="s">
        <v>3607</v>
      </c>
      <c r="D74" s="96">
        <v>44011</v>
      </c>
      <c r="E74" s="96">
        <v>44012</v>
      </c>
      <c r="F74" s="99" t="s">
        <v>3608</v>
      </c>
      <c r="G74" s="113" t="str">
        <f t="shared" si="1"/>
        <v>https://pubmed.ncbi.nlm.nih.gov/32599669/</v>
      </c>
      <c r="H74" s="146" t="s">
        <v>112</v>
      </c>
      <c r="I74" s="146" t="s">
        <v>109</v>
      </c>
      <c r="J74" s="109" t="s">
        <v>3609</v>
      </c>
      <c r="K74" s="99" t="s">
        <v>3610</v>
      </c>
      <c r="L74" s="99">
        <v>2020</v>
      </c>
      <c r="M74" s="146" t="s">
        <v>1757</v>
      </c>
      <c r="N74" s="99" t="s">
        <v>3611</v>
      </c>
      <c r="O74" s="125" t="s">
        <v>2238</v>
      </c>
      <c r="P74" s="99" t="s">
        <v>238</v>
      </c>
      <c r="Q74" s="99" t="s">
        <v>237</v>
      </c>
      <c r="R74" s="99" t="s">
        <v>238</v>
      </c>
      <c r="S74" s="96" t="s">
        <v>238</v>
      </c>
      <c r="T74" s="99" t="s">
        <v>39</v>
      </c>
      <c r="U74" s="99" t="s">
        <v>1865</v>
      </c>
      <c r="V74" s="99" t="s">
        <v>238</v>
      </c>
      <c r="W74" s="99" t="s">
        <v>238</v>
      </c>
      <c r="X74" s="99" t="s">
        <v>238</v>
      </c>
      <c r="Y74" s="99" t="s">
        <v>238</v>
      </c>
      <c r="Z74" s="99" t="s">
        <v>238</v>
      </c>
      <c r="AA74" s="99" t="s">
        <v>238</v>
      </c>
      <c r="AB74" s="99" t="s">
        <v>238</v>
      </c>
      <c r="AC74" s="99" t="s">
        <v>238</v>
      </c>
      <c r="AD74" s="99" t="s">
        <v>238</v>
      </c>
      <c r="AE74" s="99" t="s">
        <v>238</v>
      </c>
      <c r="AF74" s="99" t="s">
        <v>238</v>
      </c>
      <c r="AG74" s="99" t="s">
        <v>238</v>
      </c>
      <c r="AH74" s="99" t="s">
        <v>238</v>
      </c>
      <c r="AI74" s="99" t="s">
        <v>238</v>
      </c>
      <c r="AJ74" s="99" t="s">
        <v>238</v>
      </c>
      <c r="AK74" s="99" t="s">
        <v>238</v>
      </c>
      <c r="AL74" s="99" t="b">
        <v>0</v>
      </c>
    </row>
    <row r="75" spans="1:38" ht="30" customHeight="1" x14ac:dyDescent="0.35">
      <c r="A75" s="96">
        <v>44018</v>
      </c>
      <c r="B75" s="101" t="s">
        <v>3612</v>
      </c>
      <c r="C75" s="101" t="s">
        <v>3613</v>
      </c>
      <c r="D75" s="96">
        <v>43995</v>
      </c>
      <c r="E75" s="96" t="s">
        <v>2272</v>
      </c>
      <c r="F75" s="99" t="s">
        <v>3614</v>
      </c>
      <c r="G75" s="113" t="str">
        <f t="shared" si="1"/>
        <v>https://journals.sagepub.com/doi/10.1177/0973217920928638</v>
      </c>
      <c r="H75" s="109" t="s">
        <v>112</v>
      </c>
      <c r="I75" s="109" t="s">
        <v>109</v>
      </c>
      <c r="J75" s="109" t="s">
        <v>3615</v>
      </c>
      <c r="K75" s="99" t="s">
        <v>3616</v>
      </c>
      <c r="L75" s="99">
        <v>2020</v>
      </c>
      <c r="M75" s="109" t="s">
        <v>1757</v>
      </c>
      <c r="N75" s="99" t="s">
        <v>3617</v>
      </c>
      <c r="O75" s="125" t="s">
        <v>2238</v>
      </c>
      <c r="P75" s="99" t="s">
        <v>237</v>
      </c>
      <c r="Q75" s="99" t="s">
        <v>238</v>
      </c>
      <c r="R75" s="99" t="s">
        <v>238</v>
      </c>
      <c r="S75" s="96" t="s">
        <v>238</v>
      </c>
      <c r="T75" s="99" t="s">
        <v>39</v>
      </c>
      <c r="U75" s="99" t="s">
        <v>1865</v>
      </c>
      <c r="V75" s="99" t="s">
        <v>238</v>
      </c>
      <c r="W75" s="99" t="s">
        <v>238</v>
      </c>
      <c r="X75" s="99" t="s">
        <v>238</v>
      </c>
      <c r="Y75" s="99" t="s">
        <v>238</v>
      </c>
      <c r="Z75" s="99" t="s">
        <v>238</v>
      </c>
      <c r="AA75" s="99" t="s">
        <v>238</v>
      </c>
      <c r="AB75" s="99" t="s">
        <v>238</v>
      </c>
      <c r="AC75" s="99" t="s">
        <v>238</v>
      </c>
      <c r="AD75" s="99" t="s">
        <v>238</v>
      </c>
      <c r="AE75" s="99" t="s">
        <v>238</v>
      </c>
      <c r="AF75" s="99" t="s">
        <v>238</v>
      </c>
      <c r="AG75" s="99" t="s">
        <v>238</v>
      </c>
      <c r="AH75" s="99" t="s">
        <v>238</v>
      </c>
      <c r="AI75" s="99" t="s">
        <v>238</v>
      </c>
      <c r="AJ75" s="99" t="s">
        <v>238</v>
      </c>
      <c r="AK75" s="99" t="s">
        <v>238</v>
      </c>
      <c r="AL75" s="99" t="b">
        <v>0</v>
      </c>
    </row>
    <row r="76" spans="1:38" ht="30" customHeight="1" x14ac:dyDescent="0.35">
      <c r="A76" s="96">
        <v>44011</v>
      </c>
      <c r="B76" s="101" t="s">
        <v>3582</v>
      </c>
      <c r="C76" s="128" t="s">
        <v>1762</v>
      </c>
      <c r="D76" s="96">
        <v>43999</v>
      </c>
      <c r="E76" s="96">
        <v>44000</v>
      </c>
      <c r="F76" s="99" t="s">
        <v>3583</v>
      </c>
      <c r="G76" s="113" t="str">
        <f t="shared" si="1"/>
        <v>https://www.ncbi.nlm.nih.gov/pmc/articles/PMC7297666/</v>
      </c>
      <c r="H76" s="146" t="s">
        <v>112</v>
      </c>
      <c r="I76" s="146" t="s">
        <v>104</v>
      </c>
      <c r="J76" s="109" t="s">
        <v>3584</v>
      </c>
      <c r="K76" s="99" t="s">
        <v>2400</v>
      </c>
      <c r="L76" s="99">
        <v>2020</v>
      </c>
      <c r="M76" s="146" t="s">
        <v>1757</v>
      </c>
      <c r="N76" s="99" t="s">
        <v>3585</v>
      </c>
      <c r="O76" s="125" t="s">
        <v>2238</v>
      </c>
      <c r="P76" s="99" t="s">
        <v>238</v>
      </c>
      <c r="Q76" s="99" t="s">
        <v>237</v>
      </c>
      <c r="R76" s="99" t="s">
        <v>238</v>
      </c>
      <c r="S76" s="96" t="s">
        <v>238</v>
      </c>
      <c r="T76" s="99" t="s">
        <v>39</v>
      </c>
      <c r="U76" s="99">
        <v>1</v>
      </c>
      <c r="V76" s="99" t="s">
        <v>238</v>
      </c>
      <c r="W76" s="99" t="s">
        <v>238</v>
      </c>
      <c r="X76" s="99" t="s">
        <v>238</v>
      </c>
      <c r="Y76" s="99" t="s">
        <v>238</v>
      </c>
      <c r="Z76" s="99" t="s">
        <v>238</v>
      </c>
      <c r="AA76" s="99" t="s">
        <v>237</v>
      </c>
      <c r="AB76" s="99" t="s">
        <v>237</v>
      </c>
      <c r="AC76" s="99" t="s">
        <v>238</v>
      </c>
      <c r="AD76" s="99" t="s">
        <v>237</v>
      </c>
      <c r="AE76" s="99" t="s">
        <v>237</v>
      </c>
      <c r="AF76" s="99" t="s">
        <v>238</v>
      </c>
      <c r="AG76" s="99" t="s">
        <v>238</v>
      </c>
      <c r="AH76" s="99" t="s">
        <v>238</v>
      </c>
      <c r="AI76" s="99" t="s">
        <v>238</v>
      </c>
      <c r="AJ76" s="99" t="s">
        <v>238</v>
      </c>
      <c r="AK76" s="99" t="s">
        <v>238</v>
      </c>
      <c r="AL76" s="99" t="b">
        <v>0</v>
      </c>
    </row>
    <row r="77" spans="1:38" ht="30" customHeight="1" x14ac:dyDescent="0.35">
      <c r="A77" s="96">
        <v>44011</v>
      </c>
      <c r="B77" s="101" t="s">
        <v>3586</v>
      </c>
      <c r="C77" s="99" t="s">
        <v>3587</v>
      </c>
      <c r="D77" s="96">
        <v>43991</v>
      </c>
      <c r="E77" s="96">
        <v>43994</v>
      </c>
      <c r="F77" s="99" t="s">
        <v>3588</v>
      </c>
      <c r="G77" s="113" t="str">
        <f t="shared" si="1"/>
        <v>https://indianpediatrics.net/COVID29.03.2020/SA-00191.pdf</v>
      </c>
      <c r="H77" s="146" t="s">
        <v>112</v>
      </c>
      <c r="I77" s="146" t="s">
        <v>109</v>
      </c>
      <c r="J77" s="109" t="s">
        <v>3589</v>
      </c>
      <c r="K77" s="99" t="s">
        <v>2125</v>
      </c>
      <c r="L77" s="99">
        <v>2020</v>
      </c>
      <c r="M77" s="146" t="s">
        <v>1757</v>
      </c>
      <c r="N77" s="129" t="s">
        <v>3516</v>
      </c>
      <c r="O77" s="125" t="s">
        <v>2238</v>
      </c>
      <c r="P77" s="99" t="s">
        <v>237</v>
      </c>
      <c r="Q77" s="99" t="s">
        <v>237</v>
      </c>
      <c r="R77" s="99" t="s">
        <v>238</v>
      </c>
      <c r="S77" s="96" t="s">
        <v>237</v>
      </c>
      <c r="T77" s="99" t="s">
        <v>39</v>
      </c>
      <c r="U77" s="99" t="s">
        <v>755</v>
      </c>
      <c r="V77" s="99" t="s">
        <v>238</v>
      </c>
      <c r="W77" s="99" t="s">
        <v>238</v>
      </c>
      <c r="X77" s="99" t="s">
        <v>238</v>
      </c>
      <c r="Y77" s="99" t="s">
        <v>238</v>
      </c>
      <c r="Z77" s="99" t="s">
        <v>238</v>
      </c>
      <c r="AA77" s="99" t="s">
        <v>238</v>
      </c>
      <c r="AB77" s="99" t="s">
        <v>238</v>
      </c>
      <c r="AC77" s="99" t="s">
        <v>238</v>
      </c>
      <c r="AD77" s="99" t="s">
        <v>238</v>
      </c>
      <c r="AE77" s="99" t="s">
        <v>238</v>
      </c>
      <c r="AF77" s="99" t="s">
        <v>238</v>
      </c>
      <c r="AG77" s="99" t="s">
        <v>238</v>
      </c>
      <c r="AH77" s="99" t="s">
        <v>238</v>
      </c>
      <c r="AI77" s="99" t="s">
        <v>238</v>
      </c>
      <c r="AJ77" s="99" t="s">
        <v>238</v>
      </c>
      <c r="AL77" s="99" t="b">
        <v>0</v>
      </c>
    </row>
    <row r="78" spans="1:38" ht="30" customHeight="1" x14ac:dyDescent="0.35">
      <c r="A78" s="96">
        <v>44011</v>
      </c>
      <c r="B78" s="101" t="s">
        <v>3590</v>
      </c>
      <c r="C78" s="128" t="s">
        <v>1762</v>
      </c>
      <c r="D78" s="96">
        <v>43992</v>
      </c>
      <c r="E78" s="96">
        <v>43993</v>
      </c>
      <c r="F78" s="99" t="s">
        <v>3591</v>
      </c>
      <c r="G78" s="113" t="str">
        <f t="shared" si="1"/>
        <v>https://www.ncbi.nlm.nih.gov/pmc/articles/PMC7282887/</v>
      </c>
      <c r="H78" s="146" t="s">
        <v>112</v>
      </c>
      <c r="I78" s="146" t="s">
        <v>104</v>
      </c>
      <c r="J78" s="109" t="s">
        <v>3592</v>
      </c>
      <c r="K78" s="99" t="s">
        <v>2400</v>
      </c>
      <c r="L78" s="99">
        <v>2020</v>
      </c>
      <c r="M78" s="146" t="s">
        <v>1757</v>
      </c>
      <c r="N78" s="99" t="s">
        <v>3593</v>
      </c>
      <c r="O78" s="125" t="s">
        <v>2238</v>
      </c>
      <c r="P78" s="99" t="s">
        <v>238</v>
      </c>
      <c r="Q78" s="99" t="s">
        <v>237</v>
      </c>
      <c r="R78" s="99" t="s">
        <v>238</v>
      </c>
      <c r="S78" s="96" t="s">
        <v>238</v>
      </c>
      <c r="T78" s="99" t="s">
        <v>39</v>
      </c>
      <c r="U78" s="99" t="s">
        <v>3594</v>
      </c>
      <c r="V78" s="99" t="s">
        <v>238</v>
      </c>
      <c r="W78" s="99" t="s">
        <v>238</v>
      </c>
      <c r="X78" s="99" t="s">
        <v>238</v>
      </c>
      <c r="Y78" s="99" t="s">
        <v>238</v>
      </c>
      <c r="Z78" s="99" t="s">
        <v>238</v>
      </c>
      <c r="AA78" s="99" t="s">
        <v>238</v>
      </c>
      <c r="AB78" s="99" t="s">
        <v>238</v>
      </c>
      <c r="AC78" s="99" t="s">
        <v>237</v>
      </c>
      <c r="AD78" s="99" t="s">
        <v>238</v>
      </c>
      <c r="AE78" s="99" t="s">
        <v>238</v>
      </c>
      <c r="AF78" s="99" t="s">
        <v>238</v>
      </c>
      <c r="AG78" s="99" t="s">
        <v>238</v>
      </c>
      <c r="AH78" s="99" t="s">
        <v>238</v>
      </c>
      <c r="AI78" s="99" t="s">
        <v>238</v>
      </c>
      <c r="AJ78" s="99" t="s">
        <v>238</v>
      </c>
      <c r="AK78" s="99" t="s">
        <v>238</v>
      </c>
      <c r="AL78" s="99" t="b">
        <v>0</v>
      </c>
    </row>
    <row r="79" spans="1:38" ht="30" customHeight="1" x14ac:dyDescent="0.35">
      <c r="A79" s="96">
        <v>44011</v>
      </c>
      <c r="B79" s="101" t="s">
        <v>3595</v>
      </c>
      <c r="C79" s="99" t="s">
        <v>3596</v>
      </c>
      <c r="D79" s="96">
        <v>43956</v>
      </c>
      <c r="E79" s="96">
        <v>43995</v>
      </c>
      <c r="F79" s="99" t="s">
        <v>3597</v>
      </c>
      <c r="G79" s="113" t="str">
        <f t="shared" si="1"/>
        <v>https://www.bmj.com/content/369/bmj.m1669/rr-2</v>
      </c>
      <c r="H79" s="146" t="s">
        <v>1214</v>
      </c>
      <c r="I79" s="146" t="s">
        <v>109</v>
      </c>
      <c r="J79" s="109" t="s">
        <v>3598</v>
      </c>
      <c r="K79" s="99" t="s">
        <v>3599</v>
      </c>
      <c r="L79" s="99">
        <v>2020</v>
      </c>
      <c r="M79" s="146" t="s">
        <v>1757</v>
      </c>
      <c r="N79" s="99" t="s">
        <v>3600</v>
      </c>
      <c r="O79" s="125" t="s">
        <v>2238</v>
      </c>
      <c r="P79" s="99" t="s">
        <v>238</v>
      </c>
      <c r="Q79" s="99" t="s">
        <v>237</v>
      </c>
      <c r="R79" s="99" t="s">
        <v>238</v>
      </c>
      <c r="S79" s="96" t="s">
        <v>237</v>
      </c>
      <c r="T79" s="99" t="s">
        <v>39</v>
      </c>
      <c r="U79" s="99" t="s">
        <v>755</v>
      </c>
      <c r="V79" s="99" t="s">
        <v>238</v>
      </c>
      <c r="W79" s="99" t="s">
        <v>238</v>
      </c>
      <c r="X79" s="99" t="s">
        <v>238</v>
      </c>
      <c r="Y79" s="99" t="s">
        <v>238</v>
      </c>
      <c r="Z79" s="99" t="s">
        <v>238</v>
      </c>
      <c r="AA79" s="99" t="s">
        <v>238</v>
      </c>
      <c r="AB79" s="99" t="s">
        <v>238</v>
      </c>
      <c r="AC79" s="99" t="s">
        <v>237</v>
      </c>
      <c r="AD79" s="99" t="s">
        <v>237</v>
      </c>
      <c r="AE79" s="99" t="s">
        <v>238</v>
      </c>
      <c r="AF79" s="99" t="s">
        <v>238</v>
      </c>
      <c r="AG79" s="99" t="s">
        <v>238</v>
      </c>
      <c r="AH79" s="99" t="s">
        <v>238</v>
      </c>
      <c r="AI79" s="99" t="s">
        <v>237</v>
      </c>
      <c r="AJ79" s="99" t="s">
        <v>238</v>
      </c>
      <c r="AK79" s="99" t="s">
        <v>238</v>
      </c>
      <c r="AL79" s="99" t="b">
        <v>0</v>
      </c>
    </row>
    <row r="80" spans="1:38" ht="30" customHeight="1" x14ac:dyDescent="0.35">
      <c r="A80" s="96">
        <v>44011</v>
      </c>
      <c r="B80" s="101" t="s">
        <v>3601</v>
      </c>
      <c r="C80" s="99" t="s">
        <v>3602</v>
      </c>
      <c r="D80" s="96">
        <v>43994</v>
      </c>
      <c r="E80" s="96">
        <v>43993</v>
      </c>
      <c r="F80" s="99" t="s">
        <v>3603</v>
      </c>
      <c r="G80" s="113" t="str">
        <f t="shared" si="1"/>
        <v>https://www.ncbi.nlm.nih.gov/pmc/articles/PMC7281691/</v>
      </c>
      <c r="H80" s="146" t="s">
        <v>112</v>
      </c>
      <c r="I80" s="146" t="s">
        <v>109</v>
      </c>
      <c r="J80" s="109" t="s">
        <v>3604</v>
      </c>
      <c r="K80" s="99" t="s">
        <v>2400</v>
      </c>
      <c r="L80" s="99">
        <v>2020</v>
      </c>
      <c r="M80" s="146" t="s">
        <v>1757</v>
      </c>
      <c r="N80" s="99" t="s">
        <v>3605</v>
      </c>
      <c r="O80" s="125" t="s">
        <v>2238</v>
      </c>
      <c r="P80" s="99" t="s">
        <v>238</v>
      </c>
      <c r="Q80" s="99" t="s">
        <v>238</v>
      </c>
      <c r="R80" s="99" t="s">
        <v>238</v>
      </c>
      <c r="S80" s="96" t="s">
        <v>237</v>
      </c>
      <c r="T80" s="99" t="s">
        <v>39</v>
      </c>
      <c r="U80" s="99" t="s">
        <v>755</v>
      </c>
      <c r="V80" s="99" t="s">
        <v>238</v>
      </c>
      <c r="W80" s="99" t="s">
        <v>238</v>
      </c>
      <c r="X80" s="99" t="s">
        <v>238</v>
      </c>
      <c r="Y80" s="99" t="s">
        <v>238</v>
      </c>
      <c r="Z80" s="99" t="s">
        <v>238</v>
      </c>
      <c r="AA80" s="99" t="s">
        <v>238</v>
      </c>
      <c r="AB80" s="99" t="s">
        <v>238</v>
      </c>
      <c r="AC80" s="99" t="s">
        <v>238</v>
      </c>
      <c r="AD80" s="99" t="s">
        <v>238</v>
      </c>
      <c r="AE80" s="99" t="s">
        <v>238</v>
      </c>
      <c r="AF80" s="99" t="s">
        <v>238</v>
      </c>
      <c r="AG80" s="99" t="s">
        <v>238</v>
      </c>
      <c r="AH80" s="99" t="s">
        <v>238</v>
      </c>
      <c r="AI80" s="99" t="s">
        <v>237</v>
      </c>
      <c r="AJ80" s="99" t="s">
        <v>238</v>
      </c>
      <c r="AK80" s="99" t="s">
        <v>238</v>
      </c>
      <c r="AL80" s="99" t="b">
        <v>0</v>
      </c>
    </row>
    <row r="81" spans="1:38" ht="30" customHeight="1" x14ac:dyDescent="0.35">
      <c r="A81" s="96">
        <v>43997</v>
      </c>
      <c r="B81" s="101" t="s">
        <v>3566</v>
      </c>
      <c r="C81" s="128" t="s">
        <v>1762</v>
      </c>
      <c r="D81" s="123" t="s">
        <v>2401</v>
      </c>
      <c r="E81" s="96">
        <v>43980</v>
      </c>
      <c r="F81" s="99" t="s">
        <v>3567</v>
      </c>
      <c r="G81" s="113" t="str">
        <f t="shared" si="1"/>
        <v>https://gh.bmj.com/content/5/5/e002844</v>
      </c>
      <c r="H81" s="146" t="s">
        <v>3568</v>
      </c>
      <c r="I81" s="146" t="s">
        <v>109</v>
      </c>
      <c r="J81" s="109" t="s">
        <v>3569</v>
      </c>
      <c r="K81" s="99" t="s">
        <v>2265</v>
      </c>
      <c r="L81" s="99">
        <v>2020</v>
      </c>
      <c r="M81" s="146" t="s">
        <v>1757</v>
      </c>
      <c r="N81" s="99" t="s">
        <v>3570</v>
      </c>
      <c r="O81" s="125" t="s">
        <v>2238</v>
      </c>
      <c r="P81" s="99" t="s">
        <v>238</v>
      </c>
      <c r="Q81" s="99" t="s">
        <v>238</v>
      </c>
      <c r="R81" s="99" t="s">
        <v>238</v>
      </c>
      <c r="S81" s="96" t="s">
        <v>237</v>
      </c>
      <c r="T81" s="99" t="s">
        <v>101</v>
      </c>
      <c r="U81" s="99" t="s">
        <v>3553</v>
      </c>
      <c r="V81" s="99" t="s">
        <v>238</v>
      </c>
      <c r="W81" s="99" t="s">
        <v>238</v>
      </c>
      <c r="X81" s="99" t="s">
        <v>238</v>
      </c>
      <c r="Y81" s="99" t="s">
        <v>238</v>
      </c>
      <c r="Z81" s="99" t="s">
        <v>238</v>
      </c>
      <c r="AA81" s="99" t="s">
        <v>238</v>
      </c>
      <c r="AB81" s="99" t="s">
        <v>238</v>
      </c>
      <c r="AC81" s="99" t="s">
        <v>238</v>
      </c>
      <c r="AD81" s="99" t="s">
        <v>238</v>
      </c>
      <c r="AE81" s="99" t="s">
        <v>238</v>
      </c>
      <c r="AF81" s="99" t="s">
        <v>238</v>
      </c>
      <c r="AG81" s="99" t="s">
        <v>238</v>
      </c>
      <c r="AH81" s="99" t="s">
        <v>238</v>
      </c>
      <c r="AI81" s="99" t="s">
        <v>237</v>
      </c>
      <c r="AJ81" s="99" t="s">
        <v>238</v>
      </c>
      <c r="AK81" s="99" t="s">
        <v>238</v>
      </c>
      <c r="AL81" s="99" t="b">
        <v>0</v>
      </c>
    </row>
    <row r="82" spans="1:38" ht="30" customHeight="1" x14ac:dyDescent="0.35">
      <c r="A82" s="96">
        <v>43990</v>
      </c>
      <c r="B82" s="101" t="s">
        <v>3560</v>
      </c>
      <c r="C82" s="99" t="s">
        <v>3561</v>
      </c>
      <c r="D82" s="96">
        <v>43983</v>
      </c>
      <c r="E82" s="96">
        <v>43978</v>
      </c>
      <c r="F82" s="99" t="s">
        <v>3562</v>
      </c>
      <c r="G82" s="113" t="str">
        <f t="shared" si="1"/>
        <v>https://doi.org/10.2196/19927</v>
      </c>
      <c r="H82" s="146" t="s">
        <v>112</v>
      </c>
      <c r="I82" s="146" t="s">
        <v>1760</v>
      </c>
      <c r="J82" s="109" t="s">
        <v>3563</v>
      </c>
      <c r="K82" s="99" t="s">
        <v>3564</v>
      </c>
      <c r="L82" s="99">
        <v>2020</v>
      </c>
      <c r="M82" s="146" t="s">
        <v>1757</v>
      </c>
      <c r="N82" s="99" t="s">
        <v>3565</v>
      </c>
      <c r="O82" s="125" t="s">
        <v>2238</v>
      </c>
      <c r="P82" s="99" t="s">
        <v>238</v>
      </c>
      <c r="Q82" s="99" t="s">
        <v>238</v>
      </c>
      <c r="R82" s="99" t="s">
        <v>238</v>
      </c>
      <c r="S82" s="96" t="s">
        <v>237</v>
      </c>
      <c r="T82" s="99" t="s">
        <v>39</v>
      </c>
      <c r="U82" s="99" t="s">
        <v>238</v>
      </c>
      <c r="V82" s="99" t="s">
        <v>238</v>
      </c>
      <c r="W82" s="99" t="s">
        <v>238</v>
      </c>
      <c r="X82" s="99" t="s">
        <v>238</v>
      </c>
      <c r="Y82" s="99" t="s">
        <v>238</v>
      </c>
      <c r="Z82" s="99" t="s">
        <v>238</v>
      </c>
      <c r="AA82" s="99" t="s">
        <v>238</v>
      </c>
      <c r="AB82" s="99" t="s">
        <v>238</v>
      </c>
      <c r="AC82" s="99" t="s">
        <v>238</v>
      </c>
      <c r="AD82" s="99" t="s">
        <v>238</v>
      </c>
      <c r="AE82" s="99" t="s">
        <v>238</v>
      </c>
      <c r="AF82" s="99" t="s">
        <v>238</v>
      </c>
      <c r="AG82" s="99" t="s">
        <v>238</v>
      </c>
      <c r="AH82" s="99" t="s">
        <v>237</v>
      </c>
      <c r="AI82" s="99" t="s">
        <v>237</v>
      </c>
      <c r="AJ82" s="99" t="s">
        <v>238</v>
      </c>
      <c r="AK82" s="99" t="s">
        <v>238</v>
      </c>
    </row>
    <row r="83" spans="1:38" ht="30" customHeight="1" x14ac:dyDescent="0.35">
      <c r="A83" s="96">
        <v>43990</v>
      </c>
      <c r="B83" s="101" t="s">
        <v>3571</v>
      </c>
      <c r="C83" s="128" t="s">
        <v>1762</v>
      </c>
      <c r="D83" s="95" t="s">
        <v>2530</v>
      </c>
      <c r="E83" s="96">
        <v>43983</v>
      </c>
      <c r="F83" s="99" t="s">
        <v>3572</v>
      </c>
      <c r="G83" s="113" t="str">
        <f t="shared" si="1"/>
        <v>https://doi.org/10.5005/jp-journals-10006-1744</v>
      </c>
      <c r="H83" s="146" t="s">
        <v>112</v>
      </c>
      <c r="I83" s="146" t="s">
        <v>102</v>
      </c>
      <c r="J83" s="109" t="s">
        <v>3573</v>
      </c>
      <c r="K83" s="99" t="s">
        <v>3574</v>
      </c>
      <c r="L83" s="99">
        <v>2019</v>
      </c>
      <c r="M83" s="146" t="s">
        <v>1757</v>
      </c>
      <c r="N83" s="99" t="s">
        <v>3575</v>
      </c>
      <c r="O83" s="125" t="s">
        <v>2238</v>
      </c>
      <c r="P83" s="99" t="s">
        <v>237</v>
      </c>
      <c r="Q83" s="99" t="s">
        <v>238</v>
      </c>
      <c r="R83" s="99" t="s">
        <v>238</v>
      </c>
      <c r="S83" s="96" t="s">
        <v>237</v>
      </c>
      <c r="T83" s="99" t="s">
        <v>39</v>
      </c>
      <c r="U83" s="99" t="s">
        <v>238</v>
      </c>
      <c r="V83" s="99" t="s">
        <v>238</v>
      </c>
      <c r="W83" s="99" t="s">
        <v>238</v>
      </c>
      <c r="X83" s="99" t="s">
        <v>238</v>
      </c>
      <c r="Y83" s="99" t="s">
        <v>238</v>
      </c>
      <c r="Z83" s="99" t="s">
        <v>238</v>
      </c>
      <c r="AA83" s="99" t="s">
        <v>238</v>
      </c>
      <c r="AB83" s="99" t="s">
        <v>238</v>
      </c>
      <c r="AC83" s="99" t="s">
        <v>238</v>
      </c>
      <c r="AD83" s="99" t="s">
        <v>238</v>
      </c>
      <c r="AE83" s="99" t="s">
        <v>238</v>
      </c>
      <c r="AF83" s="99" t="s">
        <v>238</v>
      </c>
      <c r="AG83" s="99" t="s">
        <v>238</v>
      </c>
      <c r="AH83" s="99" t="s">
        <v>238</v>
      </c>
      <c r="AI83" s="99" t="s">
        <v>238</v>
      </c>
      <c r="AJ83" s="99" t="s">
        <v>238</v>
      </c>
      <c r="AK83" s="99" t="s">
        <v>238</v>
      </c>
    </row>
    <row r="84" spans="1:38" ht="30" customHeight="1" x14ac:dyDescent="0.35">
      <c r="A84" s="96">
        <v>43990</v>
      </c>
      <c r="B84" s="101" t="s">
        <v>3576</v>
      </c>
      <c r="C84" s="99" t="s">
        <v>3577</v>
      </c>
      <c r="D84" s="96">
        <v>43981</v>
      </c>
      <c r="E84" s="96">
        <v>43984</v>
      </c>
      <c r="F84" s="99" t="s">
        <v>3578</v>
      </c>
      <c r="G84" s="113" t="str">
        <f t="shared" si="1"/>
        <v>https://www.sciencedirect.com/science/article/pii/S1477893920302349</v>
      </c>
      <c r="H84" s="146" t="s">
        <v>3579</v>
      </c>
      <c r="I84" s="146" t="s">
        <v>102</v>
      </c>
      <c r="J84" s="109" t="s">
        <v>3580</v>
      </c>
      <c r="K84" s="99" t="s">
        <v>2353</v>
      </c>
      <c r="L84" s="99">
        <v>2020</v>
      </c>
      <c r="M84" s="146" t="s">
        <v>1757</v>
      </c>
      <c r="N84" s="99" t="s">
        <v>3581</v>
      </c>
      <c r="O84" s="125" t="s">
        <v>2238</v>
      </c>
      <c r="P84" s="99" t="s">
        <v>237</v>
      </c>
      <c r="Q84" s="99" t="s">
        <v>237</v>
      </c>
      <c r="R84" s="99" t="s">
        <v>237</v>
      </c>
      <c r="S84" s="96" t="s">
        <v>237</v>
      </c>
      <c r="T84" s="99" t="s">
        <v>39</v>
      </c>
      <c r="U84" s="99" t="s">
        <v>3553</v>
      </c>
      <c r="V84" s="99" t="s">
        <v>237</v>
      </c>
      <c r="W84" s="99" t="s">
        <v>238</v>
      </c>
      <c r="X84" s="99" t="s">
        <v>238</v>
      </c>
      <c r="Y84" s="99" t="s">
        <v>237</v>
      </c>
      <c r="Z84" s="99" t="s">
        <v>237</v>
      </c>
      <c r="AA84" s="99" t="s">
        <v>237</v>
      </c>
      <c r="AB84" s="99" t="s">
        <v>237</v>
      </c>
      <c r="AC84" s="99" t="s">
        <v>238</v>
      </c>
      <c r="AD84" s="99" t="s">
        <v>238</v>
      </c>
      <c r="AE84" s="99" t="s">
        <v>237</v>
      </c>
      <c r="AF84" s="99" t="s">
        <v>237</v>
      </c>
      <c r="AG84" s="99" t="s">
        <v>237</v>
      </c>
      <c r="AH84" s="99" t="s">
        <v>237</v>
      </c>
      <c r="AI84" s="99" t="s">
        <v>237</v>
      </c>
      <c r="AJ84" s="99" t="s">
        <v>238</v>
      </c>
      <c r="AK84" s="99" t="s">
        <v>238</v>
      </c>
    </row>
    <row r="85" spans="1:38" ht="30" customHeight="1" x14ac:dyDescent="0.35">
      <c r="A85" s="96">
        <v>43976</v>
      </c>
      <c r="B85" s="101" t="s">
        <v>3549</v>
      </c>
      <c r="C85" s="99" t="s">
        <v>3550</v>
      </c>
      <c r="D85" s="96">
        <v>43966</v>
      </c>
      <c r="E85" s="96">
        <v>43967</v>
      </c>
      <c r="F85" s="99" t="s">
        <v>3551</v>
      </c>
      <c r="G85" s="113" t="str">
        <f t="shared" si="1"/>
        <v>https://pubmed.ncbi.nlm.nih.gov/32412915/</v>
      </c>
      <c r="H85" s="109" t="s">
        <v>112</v>
      </c>
      <c r="I85" s="109" t="s">
        <v>109</v>
      </c>
      <c r="J85" s="109" t="s">
        <v>3552</v>
      </c>
      <c r="K85" s="99" t="s">
        <v>2125</v>
      </c>
      <c r="L85" s="99">
        <v>2020</v>
      </c>
      <c r="M85" s="109" t="s">
        <v>2402</v>
      </c>
      <c r="O85" s="125" t="s">
        <v>2238</v>
      </c>
      <c r="P85" s="99" t="s">
        <v>238</v>
      </c>
      <c r="Q85" s="99" t="s">
        <v>238</v>
      </c>
      <c r="R85" s="99" t="s">
        <v>238</v>
      </c>
      <c r="S85" s="96" t="s">
        <v>237</v>
      </c>
      <c r="T85" s="99" t="s">
        <v>39</v>
      </c>
      <c r="U85" s="99" t="s">
        <v>3553</v>
      </c>
      <c r="V85" s="99" t="s">
        <v>238</v>
      </c>
      <c r="W85" s="99" t="s">
        <v>238</v>
      </c>
      <c r="X85" s="99" t="s">
        <v>238</v>
      </c>
      <c r="Y85" s="99" t="s">
        <v>238</v>
      </c>
      <c r="Z85" s="99" t="s">
        <v>238</v>
      </c>
      <c r="AA85" s="99" t="s">
        <v>238</v>
      </c>
      <c r="AB85" s="99" t="s">
        <v>238</v>
      </c>
      <c r="AC85" s="99" t="s">
        <v>238</v>
      </c>
      <c r="AD85" s="99" t="s">
        <v>238</v>
      </c>
      <c r="AE85" s="99" t="s">
        <v>238</v>
      </c>
      <c r="AF85" s="99" t="s">
        <v>238</v>
      </c>
      <c r="AG85" s="99" t="s">
        <v>238</v>
      </c>
      <c r="AH85" s="99" t="s">
        <v>238</v>
      </c>
      <c r="AI85" s="99" t="s">
        <v>237</v>
      </c>
      <c r="AJ85" s="99" t="s">
        <v>238</v>
      </c>
      <c r="AK85" s="99" t="s">
        <v>238</v>
      </c>
    </row>
    <row r="86" spans="1:38" ht="30" customHeight="1" x14ac:dyDescent="0.35">
      <c r="A86" s="96">
        <v>43976</v>
      </c>
      <c r="B86" s="101" t="s">
        <v>3554</v>
      </c>
      <c r="C86" s="99" t="s">
        <v>3555</v>
      </c>
      <c r="D86" s="123" t="s">
        <v>3200</v>
      </c>
      <c r="E86" s="96">
        <v>43964</v>
      </c>
      <c r="F86" s="99" t="s">
        <v>3556</v>
      </c>
      <c r="G86" s="113" t="str">
        <f t="shared" si="1"/>
        <v>https://ijme.in/articles/the-icmr-bulletin-on-targeted-hydroxychloroquine-prophylaxis-for-covid-19-need-to-interpret-with-caution/?galley=html</v>
      </c>
      <c r="H86" s="109" t="s">
        <v>112</v>
      </c>
      <c r="I86" s="109" t="s">
        <v>109</v>
      </c>
      <c r="J86" s="109" t="s">
        <v>3557</v>
      </c>
      <c r="K86" s="99" t="s">
        <v>3558</v>
      </c>
      <c r="L86" s="99">
        <v>2020</v>
      </c>
      <c r="M86" s="109" t="s">
        <v>2402</v>
      </c>
      <c r="N86" s="99" t="s">
        <v>3559</v>
      </c>
      <c r="O86" s="125" t="s">
        <v>2238</v>
      </c>
      <c r="P86" s="99" t="s">
        <v>237</v>
      </c>
      <c r="Q86" s="99" t="s">
        <v>237</v>
      </c>
      <c r="R86" s="99" t="s">
        <v>238</v>
      </c>
      <c r="S86" s="96" t="s">
        <v>238</v>
      </c>
      <c r="T86" s="99" t="s">
        <v>39</v>
      </c>
      <c r="U86" s="99" t="s">
        <v>3553</v>
      </c>
      <c r="V86" s="99" t="s">
        <v>238</v>
      </c>
      <c r="W86" s="99" t="s">
        <v>238</v>
      </c>
      <c r="X86" s="99" t="s">
        <v>238</v>
      </c>
      <c r="Y86" s="99" t="s">
        <v>238</v>
      </c>
      <c r="Z86" s="99" t="s">
        <v>237</v>
      </c>
      <c r="AA86" s="99" t="s">
        <v>238</v>
      </c>
      <c r="AB86" s="99" t="s">
        <v>238</v>
      </c>
      <c r="AC86" s="99" t="s">
        <v>238</v>
      </c>
      <c r="AD86" s="99" t="s">
        <v>238</v>
      </c>
      <c r="AE86" s="99" t="s">
        <v>237</v>
      </c>
      <c r="AF86" s="99" t="s">
        <v>238</v>
      </c>
      <c r="AG86" s="99" t="s">
        <v>238</v>
      </c>
      <c r="AH86" s="99" t="s">
        <v>238</v>
      </c>
      <c r="AI86" s="99" t="s">
        <v>238</v>
      </c>
      <c r="AJ86" s="99" t="s">
        <v>238</v>
      </c>
      <c r="AK86" s="99" t="s">
        <v>238</v>
      </c>
    </row>
    <row r="87" spans="1:38" ht="30" customHeight="1" x14ac:dyDescent="0.35">
      <c r="A87" s="96">
        <v>43969</v>
      </c>
      <c r="B87" s="101" t="s">
        <v>3542</v>
      </c>
      <c r="C87" s="128" t="s">
        <v>1762</v>
      </c>
      <c r="D87" s="96">
        <v>43957</v>
      </c>
      <c r="E87" s="96">
        <v>43959</v>
      </c>
      <c r="F87" s="99" t="s">
        <v>3543</v>
      </c>
      <c r="G87" s="113" t="str">
        <f t="shared" si="1"/>
        <v>https://dx.doi.org/10.1007%2Fs12098-020-03326-8</v>
      </c>
      <c r="H87" s="109" t="s">
        <v>112</v>
      </c>
      <c r="I87" s="109" t="s">
        <v>109</v>
      </c>
      <c r="J87" s="109" t="s">
        <v>3544</v>
      </c>
      <c r="K87" s="99" t="s">
        <v>2400</v>
      </c>
      <c r="L87" s="99">
        <v>2020</v>
      </c>
      <c r="M87" s="109" t="s">
        <v>2402</v>
      </c>
      <c r="N87" s="99" t="s">
        <v>3545</v>
      </c>
      <c r="O87" s="99" t="s">
        <v>2238</v>
      </c>
      <c r="P87" s="99" t="s">
        <v>238</v>
      </c>
      <c r="Q87" s="99" t="s">
        <v>237</v>
      </c>
      <c r="R87" s="99" t="s">
        <v>238</v>
      </c>
      <c r="S87" s="99" t="s">
        <v>238</v>
      </c>
      <c r="T87" s="99" t="s">
        <v>39</v>
      </c>
      <c r="U87" s="99" t="s">
        <v>238</v>
      </c>
      <c r="V87" s="99" t="s">
        <v>238</v>
      </c>
      <c r="W87" s="99" t="s">
        <v>238</v>
      </c>
      <c r="X87" s="99" t="s">
        <v>238</v>
      </c>
      <c r="Y87" s="99" t="s">
        <v>238</v>
      </c>
      <c r="Z87" s="99" t="s">
        <v>238</v>
      </c>
      <c r="AA87" s="99" t="s">
        <v>238</v>
      </c>
      <c r="AB87" s="99" t="s">
        <v>238</v>
      </c>
      <c r="AC87" s="99" t="s">
        <v>238</v>
      </c>
      <c r="AD87" s="99" t="s">
        <v>238</v>
      </c>
      <c r="AE87" s="99" t="s">
        <v>238</v>
      </c>
      <c r="AF87" s="99" t="s">
        <v>238</v>
      </c>
      <c r="AG87" s="99" t="s">
        <v>238</v>
      </c>
      <c r="AH87" s="99" t="s">
        <v>238</v>
      </c>
      <c r="AI87" s="99" t="s">
        <v>238</v>
      </c>
      <c r="AJ87" s="99" t="s">
        <v>238</v>
      </c>
      <c r="AK87" s="99" t="s">
        <v>238</v>
      </c>
    </row>
    <row r="88" spans="1:38" ht="30" customHeight="1" x14ac:dyDescent="0.35">
      <c r="A88" s="96">
        <v>43969</v>
      </c>
      <c r="B88" s="101" t="s">
        <v>3546</v>
      </c>
      <c r="C88" s="128" t="s">
        <v>1762</v>
      </c>
      <c r="D88" s="96">
        <v>43955</v>
      </c>
      <c r="E88" s="96">
        <v>43957</v>
      </c>
      <c r="F88" s="99" t="s">
        <v>3547</v>
      </c>
      <c r="G88" s="113" t="str">
        <f t="shared" si="1"/>
        <v>https://www.indianpediatrics.net/COVID29.03.2020/CORR-00173.pdf</v>
      </c>
      <c r="H88" s="109" t="s">
        <v>112</v>
      </c>
      <c r="I88" s="109" t="s">
        <v>109</v>
      </c>
      <c r="J88" s="109" t="s">
        <v>3548</v>
      </c>
      <c r="K88" s="99" t="s">
        <v>2125</v>
      </c>
      <c r="L88" s="99">
        <v>2020</v>
      </c>
      <c r="M88" s="109" t="s">
        <v>2402</v>
      </c>
      <c r="O88" s="125" t="s">
        <v>2238</v>
      </c>
      <c r="P88" s="99" t="s">
        <v>238</v>
      </c>
      <c r="Q88" s="99" t="s">
        <v>237</v>
      </c>
      <c r="R88" s="99" t="s">
        <v>238</v>
      </c>
      <c r="S88" s="99" t="s">
        <v>237</v>
      </c>
      <c r="T88" s="99" t="s">
        <v>39</v>
      </c>
      <c r="U88" s="99" t="s">
        <v>238</v>
      </c>
      <c r="V88" s="99" t="s">
        <v>238</v>
      </c>
      <c r="W88" s="99" t="s">
        <v>238</v>
      </c>
      <c r="X88" s="99" t="s">
        <v>238</v>
      </c>
      <c r="Y88" s="99" t="s">
        <v>238</v>
      </c>
      <c r="Z88" s="99" t="s">
        <v>238</v>
      </c>
      <c r="AA88" s="99" t="s">
        <v>238</v>
      </c>
      <c r="AB88" s="99" t="s">
        <v>238</v>
      </c>
      <c r="AC88" s="99" t="s">
        <v>238</v>
      </c>
      <c r="AD88" s="99" t="s">
        <v>238</v>
      </c>
      <c r="AE88" s="99" t="s">
        <v>238</v>
      </c>
      <c r="AF88" s="99" t="s">
        <v>238</v>
      </c>
      <c r="AG88" s="99" t="s">
        <v>238</v>
      </c>
      <c r="AH88" s="99" t="s">
        <v>238</v>
      </c>
      <c r="AI88" s="99" t="s">
        <v>238</v>
      </c>
      <c r="AJ88" s="99" t="s">
        <v>238</v>
      </c>
      <c r="AK88" s="99" t="s">
        <v>238</v>
      </c>
      <c r="AL88" s="99" t="b">
        <v>0</v>
      </c>
    </row>
    <row r="89" spans="1:38" ht="30" customHeight="1" x14ac:dyDescent="0.35">
      <c r="A89" s="96">
        <v>43962</v>
      </c>
      <c r="B89" s="101" t="s">
        <v>3538</v>
      </c>
      <c r="C89" s="128" t="s">
        <v>1762</v>
      </c>
      <c r="D89" s="96">
        <v>43950</v>
      </c>
      <c r="E89" s="96">
        <v>43955</v>
      </c>
      <c r="F89" s="99" t="s">
        <v>3539</v>
      </c>
      <c r="G89" s="113" t="str">
        <f t="shared" si="1"/>
        <v>https://www.sciencedirect.com/science/article/pii/S0022347620305667?via%3Dihub</v>
      </c>
      <c r="H89" s="109" t="s">
        <v>112</v>
      </c>
      <c r="I89" s="109" t="s">
        <v>109</v>
      </c>
      <c r="J89" s="109" t="s">
        <v>3540</v>
      </c>
      <c r="K89" s="99" t="s">
        <v>2122</v>
      </c>
      <c r="L89" s="99">
        <v>2020</v>
      </c>
      <c r="M89" s="109" t="s">
        <v>2402</v>
      </c>
      <c r="N89" s="99" t="s">
        <v>3545</v>
      </c>
      <c r="O89" s="99" t="s">
        <v>2238</v>
      </c>
      <c r="P89" s="99" t="s">
        <v>238</v>
      </c>
      <c r="Q89" s="99" t="s">
        <v>237</v>
      </c>
      <c r="R89" s="99" t="s">
        <v>238</v>
      </c>
      <c r="S89" s="99" t="s">
        <v>238</v>
      </c>
      <c r="T89" s="99" t="s">
        <v>39</v>
      </c>
      <c r="U89" s="99" t="s">
        <v>3541</v>
      </c>
      <c r="V89" s="99" t="s">
        <v>238</v>
      </c>
      <c r="W89" s="99" t="s">
        <v>238</v>
      </c>
      <c r="X89" s="99" t="s">
        <v>238</v>
      </c>
      <c r="Y89" s="99" t="s">
        <v>238</v>
      </c>
      <c r="Z89" s="99" t="s">
        <v>238</v>
      </c>
      <c r="AA89" s="99" t="s">
        <v>238</v>
      </c>
      <c r="AB89" s="99" t="s">
        <v>238</v>
      </c>
      <c r="AC89" s="99" t="s">
        <v>237</v>
      </c>
      <c r="AD89" s="99" t="s">
        <v>238</v>
      </c>
      <c r="AE89" s="99" t="s">
        <v>238</v>
      </c>
      <c r="AF89" s="99" t="s">
        <v>238</v>
      </c>
      <c r="AG89" s="99" t="s">
        <v>238</v>
      </c>
      <c r="AH89" s="99" t="s">
        <v>238</v>
      </c>
      <c r="AI89" s="99" t="s">
        <v>238</v>
      </c>
      <c r="AJ89" s="99" t="s">
        <v>238</v>
      </c>
      <c r="AK89" s="99" t="s">
        <v>238</v>
      </c>
      <c r="AL89" s="99" t="b">
        <v>0</v>
      </c>
    </row>
    <row r="90" spans="1:38" ht="30" customHeight="1" x14ac:dyDescent="0.35">
      <c r="A90" s="96">
        <v>43955</v>
      </c>
      <c r="B90" s="101" t="s">
        <v>3525</v>
      </c>
      <c r="C90" s="99" t="s">
        <v>3526</v>
      </c>
      <c r="D90" s="96">
        <v>43948</v>
      </c>
      <c r="E90" s="96">
        <v>43949</v>
      </c>
      <c r="F90" s="99" t="s">
        <v>3527</v>
      </c>
      <c r="G90" s="113" t="str">
        <f t="shared" si="1"/>
        <v>https://doi.org/10.1007/s12098-020-03292-1</v>
      </c>
      <c r="H90" s="109" t="s">
        <v>112</v>
      </c>
      <c r="I90" s="109" t="s">
        <v>102</v>
      </c>
      <c r="J90" s="109" t="s">
        <v>3528</v>
      </c>
      <c r="K90" s="99" t="s">
        <v>2400</v>
      </c>
      <c r="L90" s="99">
        <v>2020</v>
      </c>
      <c r="M90" s="109" t="s">
        <v>2402</v>
      </c>
      <c r="N90" s="99" t="s">
        <v>3529</v>
      </c>
      <c r="O90" s="99" t="s">
        <v>2238</v>
      </c>
      <c r="P90" s="99" t="s">
        <v>238</v>
      </c>
      <c r="Q90" s="99" t="s">
        <v>237</v>
      </c>
      <c r="R90" s="99" t="s">
        <v>238</v>
      </c>
      <c r="S90" s="99" t="s">
        <v>238</v>
      </c>
      <c r="T90" s="99" t="s">
        <v>39</v>
      </c>
      <c r="U90" s="99" t="s">
        <v>238</v>
      </c>
      <c r="V90" s="99" t="s">
        <v>238</v>
      </c>
      <c r="W90" s="99" t="s">
        <v>238</v>
      </c>
      <c r="X90" s="99" t="s">
        <v>238</v>
      </c>
      <c r="Y90" s="99" t="s">
        <v>238</v>
      </c>
      <c r="Z90" s="99" t="s">
        <v>238</v>
      </c>
      <c r="AA90" s="99" t="s">
        <v>238</v>
      </c>
      <c r="AB90" s="99" t="s">
        <v>238</v>
      </c>
      <c r="AC90" s="99" t="s">
        <v>238</v>
      </c>
      <c r="AD90" s="99" t="s">
        <v>238</v>
      </c>
      <c r="AE90" s="99" t="s">
        <v>238</v>
      </c>
      <c r="AF90" s="99" t="s">
        <v>238</v>
      </c>
      <c r="AG90" s="99" t="s">
        <v>238</v>
      </c>
      <c r="AH90" s="99" t="s">
        <v>238</v>
      </c>
      <c r="AI90" s="99" t="s">
        <v>238</v>
      </c>
      <c r="AJ90" s="99" t="s">
        <v>238</v>
      </c>
      <c r="AK90" s="99" t="s">
        <v>238</v>
      </c>
      <c r="AL90" s="99" t="b">
        <v>0</v>
      </c>
    </row>
    <row r="91" spans="1:38" ht="30" customHeight="1" x14ac:dyDescent="0.35">
      <c r="A91" s="96">
        <v>43955</v>
      </c>
      <c r="B91" s="101" t="s">
        <v>3530</v>
      </c>
      <c r="C91" s="128" t="s">
        <v>1762</v>
      </c>
      <c r="D91" s="96">
        <v>43947</v>
      </c>
      <c r="E91" s="96">
        <v>43949</v>
      </c>
      <c r="F91" s="99" t="s">
        <v>3531</v>
      </c>
      <c r="G91" s="113" t="str">
        <f t="shared" si="1"/>
        <v>https://www.indianpediatrics.net/COVID29.03.2020/CORR-00166.pdf</v>
      </c>
      <c r="H91" s="109" t="s">
        <v>112</v>
      </c>
      <c r="I91" s="109" t="s">
        <v>109</v>
      </c>
      <c r="J91" s="109" t="s">
        <v>3532</v>
      </c>
      <c r="K91" s="99" t="s">
        <v>2125</v>
      </c>
      <c r="L91" s="99">
        <v>2020</v>
      </c>
      <c r="M91" s="109" t="s">
        <v>2402</v>
      </c>
      <c r="O91" s="125" t="s">
        <v>2238</v>
      </c>
      <c r="P91" s="99" t="s">
        <v>238</v>
      </c>
      <c r="Q91" s="99" t="s">
        <v>238</v>
      </c>
      <c r="R91" s="99" t="s">
        <v>238</v>
      </c>
      <c r="S91" s="99" t="s">
        <v>237</v>
      </c>
      <c r="T91" s="99" t="s">
        <v>39</v>
      </c>
      <c r="U91" s="99" t="s">
        <v>238</v>
      </c>
      <c r="V91" s="99" t="s">
        <v>238</v>
      </c>
      <c r="W91" s="99" t="s">
        <v>238</v>
      </c>
      <c r="X91" s="99" t="s">
        <v>238</v>
      </c>
      <c r="Y91" s="99" t="s">
        <v>238</v>
      </c>
      <c r="Z91" s="99" t="s">
        <v>238</v>
      </c>
      <c r="AA91" s="99" t="s">
        <v>238</v>
      </c>
      <c r="AB91" s="99" t="s">
        <v>238</v>
      </c>
      <c r="AC91" s="99" t="s">
        <v>238</v>
      </c>
      <c r="AD91" s="99" t="s">
        <v>238</v>
      </c>
      <c r="AE91" s="99" t="s">
        <v>238</v>
      </c>
      <c r="AF91" s="99" t="s">
        <v>238</v>
      </c>
      <c r="AG91" s="99" t="s">
        <v>238</v>
      </c>
      <c r="AH91" s="99" t="s">
        <v>238</v>
      </c>
      <c r="AI91" s="99" t="s">
        <v>238</v>
      </c>
      <c r="AJ91" s="99" t="s">
        <v>238</v>
      </c>
      <c r="AK91" s="99" t="s">
        <v>238</v>
      </c>
      <c r="AL91" s="99" t="b">
        <v>0</v>
      </c>
    </row>
    <row r="92" spans="1:38" ht="30" customHeight="1" x14ac:dyDescent="0.35">
      <c r="A92" s="96">
        <v>43955</v>
      </c>
      <c r="B92" s="101" t="s">
        <v>3533</v>
      </c>
      <c r="C92" s="99" t="s">
        <v>3534</v>
      </c>
      <c r="D92" s="96">
        <v>43945</v>
      </c>
      <c r="E92" s="96">
        <v>43945</v>
      </c>
      <c r="F92" s="99" t="s">
        <v>3535</v>
      </c>
      <c r="G92" s="113" t="str">
        <f t="shared" si="1"/>
        <v>https://obgyn.onlinelibrary.wiley.com/doi/epdf/10.1002/ijgo.13179</v>
      </c>
      <c r="H92" s="109" t="s">
        <v>112</v>
      </c>
      <c r="I92" s="109" t="s">
        <v>109</v>
      </c>
      <c r="J92" s="109" t="s">
        <v>3536</v>
      </c>
      <c r="K92" s="99" t="s">
        <v>1761</v>
      </c>
      <c r="L92" s="99">
        <v>2020</v>
      </c>
      <c r="M92" s="109" t="s">
        <v>2402</v>
      </c>
      <c r="N92" s="99" t="s">
        <v>3537</v>
      </c>
      <c r="O92" s="99" t="s">
        <v>2238</v>
      </c>
      <c r="P92" s="99" t="s">
        <v>237</v>
      </c>
      <c r="S92" s="99" t="s">
        <v>237</v>
      </c>
      <c r="T92" s="99" t="s">
        <v>39</v>
      </c>
      <c r="Z92" s="99" t="s">
        <v>237</v>
      </c>
      <c r="AH92" s="99" t="s">
        <v>237</v>
      </c>
      <c r="AJ92" s="99" t="s">
        <v>238</v>
      </c>
      <c r="AK92" s="99" t="s">
        <v>238</v>
      </c>
      <c r="AL92" s="99" t="b">
        <v>0</v>
      </c>
    </row>
    <row r="93" spans="1:38" s="126" customFormat="1" ht="30" customHeight="1" x14ac:dyDescent="0.35">
      <c r="A93" s="130"/>
      <c r="B93" s="127"/>
      <c r="C93" s="128"/>
      <c r="D93" s="95"/>
      <c r="E93" s="95"/>
      <c r="F93" s="129"/>
      <c r="G93" s="113"/>
      <c r="H93" s="145"/>
      <c r="I93" s="145"/>
      <c r="J93" s="148"/>
      <c r="K93" s="129"/>
      <c r="L93" s="129"/>
      <c r="M93" s="145"/>
      <c r="N93" s="129"/>
      <c r="O93" s="125"/>
      <c r="P93" s="129"/>
      <c r="Q93" s="129"/>
      <c r="R93" s="129"/>
      <c r="S93" s="130"/>
      <c r="T93" s="128"/>
      <c r="U93" s="129"/>
      <c r="V93" s="129"/>
      <c r="W93" s="129"/>
      <c r="X93" s="128"/>
      <c r="Y93" s="129"/>
      <c r="Z93" s="129"/>
      <c r="AA93" s="129"/>
      <c r="AB93" s="128"/>
      <c r="AC93" s="128"/>
      <c r="AD93" s="128"/>
      <c r="AE93" s="128"/>
      <c r="AF93" s="128"/>
      <c r="AG93" s="128"/>
      <c r="AH93" s="128"/>
      <c r="AI93" s="128"/>
      <c r="AJ93" s="128"/>
      <c r="AK93" s="128"/>
    </row>
    <row r="94" spans="1:38" s="126" customFormat="1" ht="30" customHeight="1" x14ac:dyDescent="0.35">
      <c r="A94" s="130"/>
      <c r="B94" s="127"/>
      <c r="C94" s="128"/>
      <c r="D94" s="95"/>
      <c r="E94" s="95"/>
      <c r="F94" s="129"/>
      <c r="G94" s="113"/>
      <c r="H94" s="145"/>
      <c r="I94" s="145"/>
      <c r="J94" s="148"/>
      <c r="K94" s="129"/>
      <c r="L94" s="129"/>
      <c r="M94" s="145"/>
      <c r="N94" s="129"/>
      <c r="O94" s="125"/>
      <c r="P94" s="129"/>
      <c r="Q94" s="129"/>
      <c r="R94" s="129"/>
      <c r="S94" s="130"/>
      <c r="T94" s="128"/>
      <c r="U94" s="129"/>
      <c r="V94" s="129"/>
      <c r="W94" s="129"/>
      <c r="X94" s="128"/>
      <c r="Y94" s="129"/>
      <c r="Z94" s="129"/>
      <c r="AA94" s="129"/>
      <c r="AB94" s="128"/>
      <c r="AC94" s="128"/>
      <c r="AD94" s="128"/>
      <c r="AE94" s="128"/>
      <c r="AF94" s="128"/>
      <c r="AG94" s="128"/>
      <c r="AH94" s="128"/>
      <c r="AI94" s="128"/>
      <c r="AJ94" s="128"/>
      <c r="AK94" s="128"/>
    </row>
    <row r="95" spans="1:38" s="126" customFormat="1" ht="30" customHeight="1" x14ac:dyDescent="0.35">
      <c r="A95" s="130"/>
      <c r="B95" s="127"/>
      <c r="C95" s="128"/>
      <c r="D95" s="95"/>
      <c r="E95" s="95"/>
      <c r="F95" s="129"/>
      <c r="G95" s="113"/>
      <c r="H95" s="145"/>
      <c r="I95" s="145"/>
      <c r="J95" s="148"/>
      <c r="K95" s="129"/>
      <c r="L95" s="129"/>
      <c r="M95" s="145"/>
      <c r="N95" s="129"/>
      <c r="O95" s="125"/>
      <c r="P95" s="129"/>
      <c r="Q95" s="129"/>
      <c r="R95" s="129"/>
      <c r="S95" s="130"/>
      <c r="T95" s="128"/>
      <c r="U95" s="129"/>
      <c r="V95" s="129"/>
      <c r="W95" s="129"/>
      <c r="X95" s="128"/>
      <c r="Y95" s="129"/>
      <c r="Z95" s="129"/>
      <c r="AA95" s="129"/>
      <c r="AB95" s="128"/>
      <c r="AC95" s="128"/>
      <c r="AD95" s="128"/>
      <c r="AE95" s="128"/>
      <c r="AF95" s="128"/>
      <c r="AG95" s="128"/>
      <c r="AH95" s="128"/>
      <c r="AI95" s="128"/>
      <c r="AJ95" s="128"/>
      <c r="AK95" s="128"/>
    </row>
    <row r="96" spans="1:38" s="126" customFormat="1" ht="30" customHeight="1" x14ac:dyDescent="0.35">
      <c r="A96" s="130"/>
      <c r="B96" s="127"/>
      <c r="C96" s="128"/>
      <c r="D96" s="95"/>
      <c r="E96" s="95"/>
      <c r="F96" s="129"/>
      <c r="G96" s="113"/>
      <c r="H96" s="145"/>
      <c r="I96" s="145"/>
      <c r="J96" s="148"/>
      <c r="K96" s="129"/>
      <c r="L96" s="129"/>
      <c r="M96" s="145"/>
      <c r="N96" s="129"/>
      <c r="O96" s="125"/>
      <c r="P96" s="129"/>
      <c r="Q96" s="129"/>
      <c r="R96" s="129"/>
      <c r="S96" s="130"/>
      <c r="T96" s="128"/>
      <c r="U96" s="129"/>
      <c r="V96" s="129"/>
      <c r="W96" s="129"/>
      <c r="X96" s="128"/>
      <c r="Y96" s="129"/>
      <c r="Z96" s="129"/>
      <c r="AA96" s="129"/>
      <c r="AB96" s="128"/>
      <c r="AC96" s="128"/>
      <c r="AD96" s="128"/>
      <c r="AE96" s="128"/>
      <c r="AF96" s="128"/>
      <c r="AG96" s="128"/>
      <c r="AH96" s="128"/>
      <c r="AI96" s="128"/>
      <c r="AJ96" s="128"/>
      <c r="AK96" s="128"/>
    </row>
    <row r="97" spans="1:37" s="126" customFormat="1" ht="30" customHeight="1" x14ac:dyDescent="0.35">
      <c r="A97" s="130"/>
      <c r="B97" s="127"/>
      <c r="C97" s="128"/>
      <c r="D97" s="95"/>
      <c r="E97" s="95"/>
      <c r="F97" s="129"/>
      <c r="G97" s="113"/>
      <c r="H97" s="145"/>
      <c r="I97" s="145"/>
      <c r="J97" s="148"/>
      <c r="K97" s="129"/>
      <c r="L97" s="129"/>
      <c r="M97" s="145"/>
      <c r="N97" s="129"/>
      <c r="O97" s="125"/>
      <c r="P97" s="129"/>
      <c r="Q97" s="129"/>
      <c r="R97" s="129"/>
      <c r="S97" s="130"/>
      <c r="T97" s="128"/>
      <c r="U97" s="129"/>
      <c r="V97" s="129"/>
      <c r="W97" s="129"/>
      <c r="X97" s="128"/>
      <c r="Y97" s="129"/>
      <c r="Z97" s="129"/>
      <c r="AA97" s="129"/>
      <c r="AB97" s="128"/>
      <c r="AC97" s="128"/>
      <c r="AD97" s="128"/>
      <c r="AE97" s="128"/>
      <c r="AF97" s="128"/>
      <c r="AG97" s="128"/>
      <c r="AH97" s="128"/>
      <c r="AI97" s="128"/>
      <c r="AJ97" s="128"/>
      <c r="AK97" s="128"/>
    </row>
    <row r="98" spans="1:37" s="126" customFormat="1" ht="30" customHeight="1" x14ac:dyDescent="0.35">
      <c r="A98" s="130"/>
      <c r="B98" s="127"/>
      <c r="C98" s="128"/>
      <c r="D98" s="95"/>
      <c r="E98" s="95"/>
      <c r="F98" s="129"/>
      <c r="G98" s="113"/>
      <c r="H98" s="145"/>
      <c r="I98" s="145"/>
      <c r="J98" s="148"/>
      <c r="K98" s="129"/>
      <c r="L98" s="129"/>
      <c r="M98" s="145"/>
      <c r="N98" s="129"/>
      <c r="O98" s="125"/>
      <c r="P98" s="129"/>
      <c r="Q98" s="129"/>
      <c r="R98" s="129"/>
      <c r="S98" s="130"/>
      <c r="T98" s="128"/>
      <c r="U98" s="129"/>
      <c r="V98" s="129"/>
      <c r="W98" s="129"/>
      <c r="X98" s="128"/>
      <c r="Y98" s="129"/>
      <c r="Z98" s="129"/>
      <c r="AA98" s="129"/>
      <c r="AB98" s="128"/>
      <c r="AC98" s="128"/>
      <c r="AD98" s="128"/>
      <c r="AE98" s="128"/>
      <c r="AF98" s="128"/>
      <c r="AG98" s="128"/>
      <c r="AH98" s="128"/>
      <c r="AI98" s="128"/>
      <c r="AJ98" s="128"/>
      <c r="AK98" s="128"/>
    </row>
    <row r="99" spans="1:37" s="126" customFormat="1" ht="30" customHeight="1" x14ac:dyDescent="0.35">
      <c r="A99" s="130"/>
      <c r="B99" s="127"/>
      <c r="C99" s="128"/>
      <c r="D99" s="95"/>
      <c r="E99" s="95"/>
      <c r="F99" s="129"/>
      <c r="G99" s="113"/>
      <c r="H99" s="145"/>
      <c r="I99" s="145"/>
      <c r="J99" s="148"/>
      <c r="K99" s="129"/>
      <c r="L99" s="129"/>
      <c r="M99" s="145"/>
      <c r="N99" s="129"/>
      <c r="O99" s="125"/>
      <c r="P99" s="129"/>
      <c r="Q99" s="129"/>
      <c r="R99" s="129"/>
      <c r="S99" s="130"/>
      <c r="T99" s="128"/>
      <c r="U99" s="129"/>
      <c r="V99" s="129"/>
      <c r="W99" s="129"/>
      <c r="X99" s="128"/>
      <c r="Y99" s="129"/>
      <c r="Z99" s="129"/>
      <c r="AA99" s="129"/>
      <c r="AB99" s="128"/>
      <c r="AC99" s="128"/>
      <c r="AD99" s="128"/>
      <c r="AE99" s="128"/>
      <c r="AF99" s="128"/>
      <c r="AG99" s="128"/>
      <c r="AH99" s="128"/>
      <c r="AI99" s="128"/>
      <c r="AJ99" s="128"/>
      <c r="AK99" s="128"/>
    </row>
    <row r="100" spans="1:37" s="126" customFormat="1" ht="30" customHeight="1" x14ac:dyDescent="0.35">
      <c r="A100" s="130"/>
      <c r="B100" s="127"/>
      <c r="C100" s="128"/>
      <c r="D100" s="95"/>
      <c r="E100" s="95"/>
      <c r="F100" s="129"/>
      <c r="G100" s="113"/>
      <c r="H100" s="145"/>
      <c r="I100" s="145"/>
      <c r="J100" s="148"/>
      <c r="K100" s="129"/>
      <c r="L100" s="129"/>
      <c r="M100" s="145"/>
      <c r="N100" s="129"/>
      <c r="O100" s="125"/>
      <c r="P100" s="129"/>
      <c r="Q100" s="129"/>
      <c r="R100" s="129"/>
      <c r="S100" s="130"/>
      <c r="T100" s="128"/>
      <c r="U100" s="129"/>
      <c r="V100" s="129"/>
      <c r="W100" s="129"/>
      <c r="X100" s="128"/>
      <c r="Y100" s="129"/>
      <c r="Z100" s="129"/>
      <c r="AA100" s="129"/>
      <c r="AB100" s="128"/>
      <c r="AC100" s="128"/>
      <c r="AD100" s="128"/>
      <c r="AE100" s="128"/>
      <c r="AF100" s="128"/>
      <c r="AG100" s="128"/>
      <c r="AH100" s="128"/>
      <c r="AI100" s="128"/>
      <c r="AJ100" s="128"/>
      <c r="AK100" s="128"/>
    </row>
    <row r="101" spans="1:37" s="126" customFormat="1" ht="30" customHeight="1" x14ac:dyDescent="0.35">
      <c r="A101" s="130"/>
      <c r="B101" s="127"/>
      <c r="C101" s="128"/>
      <c r="D101" s="95"/>
      <c r="E101" s="95"/>
      <c r="F101" s="129"/>
      <c r="G101" s="113"/>
      <c r="H101" s="145"/>
      <c r="I101" s="145"/>
      <c r="J101" s="148"/>
      <c r="K101" s="129"/>
      <c r="L101" s="129"/>
      <c r="M101" s="145"/>
      <c r="N101" s="129"/>
      <c r="O101" s="125"/>
      <c r="P101" s="129"/>
      <c r="Q101" s="129"/>
      <c r="R101" s="129"/>
      <c r="S101" s="130"/>
      <c r="T101" s="128"/>
      <c r="U101" s="129"/>
      <c r="V101" s="129"/>
      <c r="W101" s="129"/>
      <c r="X101" s="128"/>
      <c r="Y101" s="129"/>
      <c r="Z101" s="129"/>
      <c r="AA101" s="129"/>
      <c r="AB101" s="128"/>
      <c r="AC101" s="128"/>
      <c r="AD101" s="128"/>
      <c r="AE101" s="128"/>
      <c r="AF101" s="128"/>
      <c r="AG101" s="128"/>
      <c r="AH101" s="128"/>
      <c r="AI101" s="128"/>
      <c r="AJ101" s="128"/>
      <c r="AK101" s="128"/>
    </row>
    <row r="102" spans="1:37" s="126" customFormat="1" ht="30" customHeight="1" x14ac:dyDescent="0.35">
      <c r="A102" s="130"/>
      <c r="B102" s="127"/>
      <c r="C102" s="128"/>
      <c r="D102" s="95"/>
      <c r="E102" s="95"/>
      <c r="F102" s="129"/>
      <c r="G102" s="113"/>
      <c r="H102" s="145"/>
      <c r="I102" s="145"/>
      <c r="J102" s="148"/>
      <c r="K102" s="129"/>
      <c r="L102" s="129"/>
      <c r="M102" s="145"/>
      <c r="N102" s="129"/>
      <c r="O102" s="125"/>
      <c r="P102" s="129"/>
      <c r="Q102" s="129"/>
      <c r="R102" s="129"/>
      <c r="S102" s="130"/>
      <c r="T102" s="128"/>
      <c r="U102" s="129"/>
      <c r="V102" s="129"/>
      <c r="W102" s="129"/>
      <c r="X102" s="128"/>
      <c r="Y102" s="129"/>
      <c r="Z102" s="129"/>
      <c r="AA102" s="129"/>
      <c r="AB102" s="128"/>
      <c r="AC102" s="128"/>
      <c r="AD102" s="128"/>
      <c r="AE102" s="128"/>
      <c r="AF102" s="128"/>
      <c r="AG102" s="128"/>
      <c r="AH102" s="128"/>
      <c r="AI102" s="128"/>
      <c r="AJ102" s="128"/>
      <c r="AK102" s="128"/>
    </row>
    <row r="103" spans="1:37" s="126" customFormat="1" ht="30" customHeight="1" x14ac:dyDescent="0.35">
      <c r="A103" s="130"/>
      <c r="B103" s="127"/>
      <c r="C103" s="128"/>
      <c r="D103" s="95"/>
      <c r="E103" s="95"/>
      <c r="F103" s="129"/>
      <c r="G103" s="113"/>
      <c r="H103" s="145"/>
      <c r="I103" s="145"/>
      <c r="J103" s="148"/>
      <c r="K103" s="129"/>
      <c r="L103" s="129"/>
      <c r="M103" s="145"/>
      <c r="N103" s="129"/>
      <c r="O103" s="125"/>
      <c r="P103" s="129"/>
      <c r="Q103" s="129"/>
      <c r="R103" s="129"/>
      <c r="S103" s="130"/>
      <c r="T103" s="128"/>
      <c r="U103" s="129"/>
      <c r="V103" s="129"/>
      <c r="W103" s="129"/>
      <c r="X103" s="128"/>
      <c r="Y103" s="129"/>
      <c r="Z103" s="129"/>
      <c r="AA103" s="129"/>
      <c r="AB103" s="128"/>
      <c r="AC103" s="128"/>
      <c r="AD103" s="128"/>
      <c r="AE103" s="128"/>
      <c r="AF103" s="128"/>
      <c r="AG103" s="128"/>
      <c r="AH103" s="128"/>
      <c r="AI103" s="128"/>
      <c r="AJ103" s="128"/>
      <c r="AK103" s="128"/>
    </row>
    <row r="104" spans="1:37" s="126" customFormat="1" ht="30" customHeight="1" x14ac:dyDescent="0.35">
      <c r="A104" s="130"/>
      <c r="B104" s="127"/>
      <c r="C104" s="128"/>
      <c r="D104" s="95"/>
      <c r="E104" s="95"/>
      <c r="F104" s="129"/>
      <c r="G104" s="113"/>
      <c r="H104" s="145"/>
      <c r="I104" s="145"/>
      <c r="J104" s="148"/>
      <c r="K104" s="129"/>
      <c r="L104" s="129"/>
      <c r="M104" s="145"/>
      <c r="N104" s="129"/>
      <c r="O104" s="125"/>
      <c r="P104" s="129"/>
      <c r="Q104" s="129"/>
      <c r="R104" s="129"/>
      <c r="S104" s="130"/>
      <c r="T104" s="128"/>
      <c r="U104" s="129"/>
      <c r="V104" s="129"/>
      <c r="W104" s="129"/>
      <c r="X104" s="128"/>
      <c r="Y104" s="129"/>
      <c r="Z104" s="129"/>
      <c r="AA104" s="129"/>
      <c r="AB104" s="128"/>
      <c r="AC104" s="128"/>
      <c r="AD104" s="128"/>
      <c r="AE104" s="128"/>
      <c r="AF104" s="128"/>
      <c r="AG104" s="128"/>
      <c r="AH104" s="128"/>
      <c r="AI104" s="128"/>
      <c r="AJ104" s="128"/>
      <c r="AK104" s="128"/>
    </row>
    <row r="105" spans="1:37" s="126" customFormat="1" ht="30" customHeight="1" x14ac:dyDescent="0.35">
      <c r="A105" s="130"/>
      <c r="B105" s="127"/>
      <c r="C105" s="128"/>
      <c r="D105" s="95"/>
      <c r="E105" s="95"/>
      <c r="F105" s="129"/>
      <c r="G105" s="113"/>
      <c r="H105" s="145"/>
      <c r="I105" s="145"/>
      <c r="J105" s="148"/>
      <c r="K105" s="129"/>
      <c r="L105" s="129"/>
      <c r="M105" s="145"/>
      <c r="N105" s="129"/>
      <c r="O105" s="125"/>
      <c r="P105" s="129"/>
      <c r="Q105" s="129"/>
      <c r="R105" s="129"/>
      <c r="S105" s="130"/>
      <c r="T105" s="128"/>
      <c r="U105" s="129"/>
      <c r="V105" s="129"/>
      <c r="W105" s="129"/>
      <c r="X105" s="128"/>
      <c r="Y105" s="129"/>
      <c r="Z105" s="129"/>
      <c r="AA105" s="129"/>
      <c r="AB105" s="128"/>
      <c r="AC105" s="128"/>
      <c r="AD105" s="128"/>
      <c r="AE105" s="128"/>
      <c r="AF105" s="128"/>
      <c r="AG105" s="128"/>
      <c r="AH105" s="128"/>
      <c r="AI105" s="128"/>
      <c r="AJ105" s="128"/>
      <c r="AK105" s="128"/>
    </row>
    <row r="106" spans="1:37" s="126" customFormat="1" ht="30" customHeight="1" x14ac:dyDescent="0.35">
      <c r="A106" s="130"/>
      <c r="B106" s="127"/>
      <c r="C106" s="128"/>
      <c r="D106" s="95"/>
      <c r="E106" s="95"/>
      <c r="F106" s="129"/>
      <c r="G106" s="113"/>
      <c r="H106" s="145"/>
      <c r="I106" s="145"/>
      <c r="J106" s="148"/>
      <c r="K106" s="129"/>
      <c r="L106" s="129"/>
      <c r="M106" s="145"/>
      <c r="N106" s="129"/>
      <c r="O106" s="125"/>
      <c r="P106" s="129"/>
      <c r="Q106" s="129"/>
      <c r="R106" s="129"/>
      <c r="S106" s="130"/>
      <c r="T106" s="128"/>
      <c r="U106" s="129"/>
      <c r="V106" s="129"/>
      <c r="W106" s="129"/>
      <c r="X106" s="128"/>
      <c r="Y106" s="129"/>
      <c r="Z106" s="129"/>
      <c r="AA106" s="129"/>
      <c r="AB106" s="128"/>
      <c r="AC106" s="128"/>
      <c r="AD106" s="128"/>
      <c r="AE106" s="128"/>
      <c r="AF106" s="128"/>
      <c r="AG106" s="128"/>
      <c r="AH106" s="128"/>
      <c r="AI106" s="128"/>
      <c r="AJ106" s="128"/>
      <c r="AK106" s="128"/>
    </row>
    <row r="107" spans="1:37" s="126" customFormat="1" ht="30" customHeight="1" x14ac:dyDescent="0.35">
      <c r="A107" s="130"/>
      <c r="B107" s="127"/>
      <c r="C107" s="128"/>
      <c r="D107" s="95"/>
      <c r="E107" s="95"/>
      <c r="F107" s="129"/>
      <c r="G107" s="113"/>
      <c r="H107" s="145"/>
      <c r="I107" s="145"/>
      <c r="J107" s="148"/>
      <c r="K107" s="129"/>
      <c r="L107" s="129"/>
      <c r="M107" s="145"/>
      <c r="N107" s="129"/>
      <c r="O107" s="125"/>
      <c r="P107" s="129"/>
      <c r="Q107" s="129"/>
      <c r="R107" s="129"/>
      <c r="S107" s="130"/>
      <c r="T107" s="128"/>
      <c r="U107" s="129"/>
      <c r="V107" s="129"/>
      <c r="W107" s="129"/>
      <c r="X107" s="128"/>
      <c r="Y107" s="129"/>
      <c r="Z107" s="129"/>
      <c r="AA107" s="129"/>
      <c r="AB107" s="128"/>
      <c r="AC107" s="128"/>
      <c r="AD107" s="128"/>
      <c r="AE107" s="128"/>
      <c r="AF107" s="128"/>
      <c r="AG107" s="128"/>
      <c r="AH107" s="128"/>
      <c r="AI107" s="128"/>
      <c r="AJ107" s="128"/>
      <c r="AK107" s="128"/>
    </row>
    <row r="108" spans="1:37" s="126" customFormat="1" ht="30" customHeight="1" x14ac:dyDescent="0.35">
      <c r="A108" s="130"/>
      <c r="B108" s="127"/>
      <c r="C108" s="128"/>
      <c r="D108" s="95"/>
      <c r="E108" s="95"/>
      <c r="F108" s="129"/>
      <c r="G108" s="113"/>
      <c r="H108" s="145"/>
      <c r="I108" s="145"/>
      <c r="J108" s="148"/>
      <c r="K108" s="129"/>
      <c r="L108" s="129"/>
      <c r="M108" s="145"/>
      <c r="N108" s="129"/>
      <c r="O108" s="125"/>
      <c r="P108" s="129"/>
      <c r="Q108" s="129"/>
      <c r="R108" s="129"/>
      <c r="S108" s="130"/>
      <c r="T108" s="128"/>
      <c r="U108" s="129"/>
      <c r="V108" s="129"/>
      <c r="W108" s="129"/>
      <c r="X108" s="128"/>
      <c r="Y108" s="129"/>
      <c r="Z108" s="129"/>
      <c r="AA108" s="129"/>
      <c r="AB108" s="128"/>
      <c r="AC108" s="128"/>
      <c r="AD108" s="128"/>
      <c r="AE108" s="128"/>
      <c r="AF108" s="128"/>
      <c r="AG108" s="128"/>
      <c r="AH108" s="128"/>
      <c r="AI108" s="128"/>
      <c r="AJ108" s="128"/>
      <c r="AK108" s="128"/>
    </row>
    <row r="109" spans="1:37" s="126" customFormat="1" ht="30" customHeight="1" x14ac:dyDescent="0.35">
      <c r="A109" s="130"/>
      <c r="B109" s="127"/>
      <c r="C109" s="128"/>
      <c r="D109" s="95"/>
      <c r="E109" s="95"/>
      <c r="F109" s="129"/>
      <c r="G109" s="113"/>
      <c r="H109" s="145"/>
      <c r="I109" s="145"/>
      <c r="J109" s="148"/>
      <c r="K109" s="129"/>
      <c r="L109" s="129"/>
      <c r="M109" s="145"/>
      <c r="N109" s="129"/>
      <c r="O109" s="125"/>
      <c r="P109" s="129"/>
      <c r="Q109" s="129"/>
      <c r="R109" s="129"/>
      <c r="S109" s="130"/>
      <c r="T109" s="128"/>
      <c r="U109" s="129"/>
      <c r="V109" s="129"/>
      <c r="W109" s="129"/>
      <c r="X109" s="128"/>
      <c r="Y109" s="129"/>
      <c r="Z109" s="129"/>
      <c r="AA109" s="129"/>
      <c r="AB109" s="128"/>
      <c r="AC109" s="128"/>
      <c r="AD109" s="128"/>
      <c r="AE109" s="128"/>
      <c r="AF109" s="128"/>
      <c r="AG109" s="128"/>
      <c r="AH109" s="128"/>
      <c r="AI109" s="128"/>
      <c r="AJ109" s="128"/>
      <c r="AK109" s="128"/>
    </row>
    <row r="110" spans="1:37" s="126" customFormat="1" ht="30" customHeight="1" x14ac:dyDescent="0.35">
      <c r="A110" s="130"/>
      <c r="B110" s="127"/>
      <c r="C110" s="128"/>
      <c r="D110" s="95"/>
      <c r="E110" s="95"/>
      <c r="F110" s="129"/>
      <c r="G110" s="113"/>
      <c r="H110" s="145"/>
      <c r="I110" s="145"/>
      <c r="J110" s="148"/>
      <c r="K110" s="129"/>
      <c r="L110" s="129"/>
      <c r="M110" s="145"/>
      <c r="N110" s="129"/>
      <c r="O110" s="125"/>
      <c r="P110" s="129"/>
      <c r="Q110" s="129"/>
      <c r="R110" s="129"/>
      <c r="S110" s="130"/>
      <c r="T110" s="128"/>
      <c r="U110" s="129"/>
      <c r="V110" s="129"/>
      <c r="W110" s="129"/>
      <c r="X110" s="128"/>
      <c r="Y110" s="129"/>
      <c r="Z110" s="129"/>
      <c r="AA110" s="129"/>
      <c r="AB110" s="128"/>
      <c r="AC110" s="128"/>
      <c r="AD110" s="128"/>
      <c r="AE110" s="128"/>
      <c r="AF110" s="128"/>
      <c r="AG110" s="128"/>
      <c r="AH110" s="128"/>
      <c r="AI110" s="128"/>
      <c r="AJ110" s="128"/>
      <c r="AK110" s="128"/>
    </row>
    <row r="111" spans="1:37" s="126" customFormat="1" ht="30" customHeight="1" x14ac:dyDescent="0.35">
      <c r="A111" s="130"/>
      <c r="B111" s="127"/>
      <c r="C111" s="128"/>
      <c r="D111" s="95"/>
      <c r="E111" s="95"/>
      <c r="F111" s="129"/>
      <c r="G111" s="113"/>
      <c r="H111" s="145"/>
      <c r="I111" s="145"/>
      <c r="J111" s="148"/>
      <c r="K111" s="129"/>
      <c r="L111" s="129"/>
      <c r="M111" s="145"/>
      <c r="N111" s="129"/>
      <c r="O111" s="125"/>
      <c r="P111" s="129"/>
      <c r="Q111" s="129"/>
      <c r="R111" s="129"/>
      <c r="S111" s="130"/>
      <c r="T111" s="128"/>
      <c r="U111" s="129"/>
      <c r="V111" s="129"/>
      <c r="W111" s="129"/>
      <c r="X111" s="128"/>
      <c r="Y111" s="129"/>
      <c r="Z111" s="129"/>
      <c r="AA111" s="129"/>
      <c r="AB111" s="128"/>
      <c r="AC111" s="128"/>
      <c r="AD111" s="128"/>
      <c r="AE111" s="128"/>
      <c r="AF111" s="128"/>
      <c r="AG111" s="128"/>
      <c r="AH111" s="128"/>
      <c r="AI111" s="128"/>
      <c r="AJ111" s="128"/>
      <c r="AK111" s="128"/>
    </row>
    <row r="112" spans="1:37" s="126" customFormat="1" ht="30" customHeight="1" x14ac:dyDescent="0.35">
      <c r="A112" s="130"/>
      <c r="B112" s="127"/>
      <c r="C112" s="128"/>
      <c r="D112" s="95"/>
      <c r="E112" s="95"/>
      <c r="F112" s="129"/>
      <c r="G112" s="113"/>
      <c r="H112" s="145"/>
      <c r="I112" s="145"/>
      <c r="J112" s="148"/>
      <c r="K112" s="129"/>
      <c r="L112" s="129"/>
      <c r="M112" s="145"/>
      <c r="N112" s="129"/>
      <c r="O112" s="125"/>
      <c r="P112" s="129"/>
      <c r="Q112" s="129"/>
      <c r="R112" s="129"/>
      <c r="S112" s="130"/>
      <c r="T112" s="128"/>
      <c r="U112" s="129"/>
      <c r="V112" s="129"/>
      <c r="W112" s="129"/>
      <c r="X112" s="128"/>
      <c r="Y112" s="129"/>
      <c r="Z112" s="129"/>
      <c r="AA112" s="129"/>
      <c r="AB112" s="128"/>
      <c r="AC112" s="128"/>
      <c r="AD112" s="128"/>
      <c r="AE112" s="128"/>
      <c r="AF112" s="128"/>
      <c r="AG112" s="128"/>
      <c r="AH112" s="128"/>
      <c r="AI112" s="128"/>
      <c r="AJ112" s="128"/>
      <c r="AK112" s="128"/>
    </row>
    <row r="113" spans="1:37" s="126" customFormat="1" ht="30" customHeight="1" x14ac:dyDescent="0.35">
      <c r="A113" s="130"/>
      <c r="B113" s="127"/>
      <c r="C113" s="128"/>
      <c r="D113" s="95"/>
      <c r="E113" s="95"/>
      <c r="F113" s="129"/>
      <c r="G113" s="113"/>
      <c r="H113" s="145"/>
      <c r="I113" s="145"/>
      <c r="J113" s="148"/>
      <c r="K113" s="129"/>
      <c r="L113" s="129"/>
      <c r="M113" s="145"/>
      <c r="N113" s="129"/>
      <c r="O113" s="125"/>
      <c r="P113" s="129"/>
      <c r="Q113" s="129"/>
      <c r="R113" s="129"/>
      <c r="S113" s="130"/>
      <c r="T113" s="128"/>
      <c r="U113" s="129"/>
      <c r="V113" s="129"/>
      <c r="W113" s="129"/>
      <c r="X113" s="128"/>
      <c r="Y113" s="129"/>
      <c r="Z113" s="129"/>
      <c r="AA113" s="129"/>
      <c r="AB113" s="128"/>
      <c r="AC113" s="128"/>
      <c r="AD113" s="128"/>
      <c r="AE113" s="128"/>
      <c r="AF113" s="128"/>
      <c r="AG113" s="128"/>
      <c r="AH113" s="128"/>
      <c r="AI113" s="128"/>
      <c r="AJ113" s="128"/>
      <c r="AK113" s="128"/>
    </row>
    <row r="114" spans="1:37" s="126" customFormat="1" ht="30" customHeight="1" x14ac:dyDescent="0.35">
      <c r="A114" s="130"/>
      <c r="B114" s="127"/>
      <c r="C114" s="128"/>
      <c r="D114" s="95"/>
      <c r="E114" s="95"/>
      <c r="F114" s="129"/>
      <c r="G114" s="113"/>
      <c r="H114" s="145"/>
      <c r="I114" s="145"/>
      <c r="J114" s="148"/>
      <c r="K114" s="129"/>
      <c r="L114" s="129"/>
      <c r="M114" s="145"/>
      <c r="N114" s="129"/>
      <c r="O114" s="125"/>
      <c r="P114" s="129"/>
      <c r="Q114" s="129"/>
      <c r="R114" s="129"/>
      <c r="S114" s="130"/>
      <c r="T114" s="128"/>
      <c r="U114" s="129"/>
      <c r="V114" s="129"/>
      <c r="W114" s="129"/>
      <c r="X114" s="128"/>
      <c r="Y114" s="129"/>
      <c r="Z114" s="129"/>
      <c r="AA114" s="129"/>
      <c r="AB114" s="128"/>
      <c r="AC114" s="128"/>
      <c r="AD114" s="128"/>
      <c r="AE114" s="128"/>
      <c r="AF114" s="128"/>
      <c r="AG114" s="128"/>
      <c r="AH114" s="128"/>
      <c r="AI114" s="128"/>
      <c r="AJ114" s="128"/>
      <c r="AK114" s="128"/>
    </row>
    <row r="115" spans="1:37" s="126" customFormat="1" ht="30" customHeight="1" x14ac:dyDescent="0.35">
      <c r="A115" s="130"/>
      <c r="B115" s="127"/>
      <c r="C115" s="128"/>
      <c r="D115" s="95"/>
      <c r="E115" s="95"/>
      <c r="F115" s="129"/>
      <c r="G115" s="113"/>
      <c r="H115" s="145"/>
      <c r="I115" s="145"/>
      <c r="J115" s="148"/>
      <c r="K115" s="129"/>
      <c r="L115" s="129"/>
      <c r="M115" s="145"/>
      <c r="N115" s="129"/>
      <c r="O115" s="125"/>
      <c r="P115" s="129"/>
      <c r="Q115" s="129"/>
      <c r="R115" s="129"/>
      <c r="S115" s="130"/>
      <c r="T115" s="128"/>
      <c r="U115" s="129"/>
      <c r="V115" s="129"/>
      <c r="W115" s="129"/>
      <c r="X115" s="128"/>
      <c r="Y115" s="129"/>
      <c r="Z115" s="129"/>
      <c r="AA115" s="129"/>
      <c r="AB115" s="128"/>
      <c r="AC115" s="128"/>
      <c r="AD115" s="128"/>
      <c r="AE115" s="128"/>
      <c r="AF115" s="128"/>
      <c r="AG115" s="128"/>
      <c r="AH115" s="128"/>
      <c r="AI115" s="128"/>
      <c r="AJ115" s="128"/>
      <c r="AK115" s="128"/>
    </row>
    <row r="116" spans="1:37" s="126" customFormat="1" ht="30" customHeight="1" x14ac:dyDescent="0.35">
      <c r="A116" s="130"/>
      <c r="B116" s="127"/>
      <c r="C116" s="128"/>
      <c r="D116" s="95"/>
      <c r="E116" s="95"/>
      <c r="F116" s="129"/>
      <c r="G116" s="113"/>
      <c r="H116" s="145"/>
      <c r="I116" s="145"/>
      <c r="J116" s="148"/>
      <c r="K116" s="129"/>
      <c r="L116" s="129"/>
      <c r="M116" s="145"/>
      <c r="N116" s="129"/>
      <c r="O116" s="125"/>
      <c r="P116" s="129"/>
      <c r="Q116" s="129"/>
      <c r="R116" s="129"/>
      <c r="S116" s="130"/>
      <c r="T116" s="128"/>
      <c r="U116" s="129"/>
      <c r="V116" s="129"/>
      <c r="W116" s="129"/>
      <c r="X116" s="128"/>
      <c r="Y116" s="129"/>
      <c r="Z116" s="129"/>
      <c r="AA116" s="129"/>
      <c r="AB116" s="128"/>
      <c r="AC116" s="128"/>
      <c r="AD116" s="128"/>
      <c r="AE116" s="128"/>
      <c r="AF116" s="128"/>
      <c r="AG116" s="128"/>
      <c r="AH116" s="128"/>
      <c r="AI116" s="128"/>
      <c r="AJ116" s="128"/>
      <c r="AK116" s="128"/>
    </row>
    <row r="117" spans="1:37" s="126" customFormat="1" ht="30" customHeight="1" x14ac:dyDescent="0.35">
      <c r="A117" s="130"/>
      <c r="B117" s="127"/>
      <c r="C117" s="128"/>
      <c r="D117" s="95"/>
      <c r="E117" s="95"/>
      <c r="F117" s="129"/>
      <c r="G117" s="113"/>
      <c r="H117" s="145"/>
      <c r="I117" s="145"/>
      <c r="J117" s="148"/>
      <c r="K117" s="129"/>
      <c r="L117" s="129"/>
      <c r="M117" s="145"/>
      <c r="N117" s="129"/>
      <c r="O117" s="125"/>
      <c r="P117" s="129"/>
      <c r="Q117" s="129"/>
      <c r="R117" s="129"/>
      <c r="S117" s="130"/>
      <c r="T117" s="128"/>
      <c r="U117" s="129"/>
      <c r="V117" s="129"/>
      <c r="W117" s="129"/>
      <c r="X117" s="128"/>
      <c r="Y117" s="129"/>
      <c r="Z117" s="129"/>
      <c r="AA117" s="129"/>
      <c r="AB117" s="128"/>
      <c r="AC117" s="128"/>
      <c r="AD117" s="128"/>
      <c r="AE117" s="128"/>
      <c r="AF117" s="128"/>
      <c r="AG117" s="128"/>
      <c r="AH117" s="128"/>
      <c r="AI117" s="128"/>
      <c r="AJ117" s="128"/>
      <c r="AK117" s="128"/>
    </row>
    <row r="118" spans="1:37" s="126" customFormat="1" ht="30" customHeight="1" x14ac:dyDescent="0.35">
      <c r="A118" s="130"/>
      <c r="B118" s="127"/>
      <c r="C118" s="128"/>
      <c r="D118" s="95"/>
      <c r="E118" s="95"/>
      <c r="F118" s="129"/>
      <c r="G118" s="113"/>
      <c r="H118" s="145"/>
      <c r="I118" s="145"/>
      <c r="J118" s="148"/>
      <c r="K118" s="129"/>
      <c r="L118" s="129"/>
      <c r="M118" s="145"/>
      <c r="N118" s="129"/>
      <c r="O118" s="125"/>
      <c r="P118" s="129"/>
      <c r="Q118" s="129"/>
      <c r="R118" s="129"/>
      <c r="S118" s="130"/>
      <c r="T118" s="128"/>
      <c r="U118" s="129"/>
      <c r="V118" s="129"/>
      <c r="W118" s="129"/>
      <c r="X118" s="128"/>
      <c r="Y118" s="129"/>
      <c r="Z118" s="129"/>
      <c r="AA118" s="129"/>
      <c r="AB118" s="128"/>
      <c r="AC118" s="128"/>
      <c r="AD118" s="128"/>
      <c r="AE118" s="128"/>
      <c r="AF118" s="128"/>
      <c r="AG118" s="128"/>
      <c r="AH118" s="128"/>
      <c r="AI118" s="128"/>
      <c r="AJ118" s="128"/>
      <c r="AK118" s="128"/>
    </row>
    <row r="119" spans="1:37" s="126" customFormat="1" ht="30" customHeight="1" x14ac:dyDescent="0.35">
      <c r="A119" s="130"/>
      <c r="B119" s="127"/>
      <c r="C119" s="128"/>
      <c r="D119" s="95"/>
      <c r="E119" s="95"/>
      <c r="F119" s="129"/>
      <c r="G119" s="113"/>
      <c r="H119" s="145"/>
      <c r="I119" s="145"/>
      <c r="J119" s="148"/>
      <c r="K119" s="129"/>
      <c r="L119" s="129"/>
      <c r="M119" s="145"/>
      <c r="N119" s="129"/>
      <c r="O119" s="125"/>
      <c r="P119" s="129"/>
      <c r="Q119" s="129"/>
      <c r="R119" s="129"/>
      <c r="S119" s="130"/>
      <c r="T119" s="128"/>
      <c r="U119" s="129"/>
      <c r="V119" s="129"/>
      <c r="W119" s="129"/>
      <c r="X119" s="128"/>
      <c r="Y119" s="129"/>
      <c r="Z119" s="129"/>
      <c r="AA119" s="129"/>
      <c r="AB119" s="128"/>
      <c r="AC119" s="128"/>
      <c r="AD119" s="128"/>
      <c r="AE119" s="128"/>
      <c r="AF119" s="128"/>
      <c r="AG119" s="128"/>
      <c r="AH119" s="128"/>
      <c r="AI119" s="128"/>
      <c r="AJ119" s="128"/>
      <c r="AK119" s="128"/>
    </row>
    <row r="120" spans="1:37" ht="30" customHeight="1" x14ac:dyDescent="0.35">
      <c r="B120" s="101"/>
      <c r="D120" s="96"/>
      <c r="E120" s="96"/>
      <c r="G120" s="113"/>
      <c r="O120" s="125"/>
      <c r="U120" s="129"/>
    </row>
    <row r="121" spans="1:37" s="126" customFormat="1" ht="30" customHeight="1" x14ac:dyDescent="0.35">
      <c r="A121" s="130"/>
      <c r="B121" s="127"/>
      <c r="C121" s="128"/>
      <c r="D121" s="95"/>
      <c r="E121" s="95"/>
      <c r="F121" s="129"/>
      <c r="G121" s="113"/>
      <c r="H121" s="145"/>
      <c r="I121" s="145"/>
      <c r="J121" s="148"/>
      <c r="K121" s="129"/>
      <c r="L121" s="129"/>
      <c r="M121" s="145"/>
      <c r="N121" s="129"/>
      <c r="O121" s="125"/>
      <c r="P121" s="129"/>
      <c r="Q121" s="129"/>
      <c r="R121" s="129"/>
      <c r="S121" s="130"/>
      <c r="T121" s="128"/>
      <c r="U121" s="129"/>
      <c r="V121" s="129"/>
      <c r="W121" s="129"/>
      <c r="X121" s="128"/>
      <c r="Y121" s="129"/>
      <c r="Z121" s="129"/>
      <c r="AA121" s="129"/>
      <c r="AB121" s="128"/>
      <c r="AC121" s="128"/>
      <c r="AD121" s="128"/>
      <c r="AE121" s="128"/>
      <c r="AF121" s="128"/>
      <c r="AG121" s="128"/>
      <c r="AH121" s="128"/>
      <c r="AI121" s="128"/>
      <c r="AJ121" s="128"/>
      <c r="AK121" s="128"/>
    </row>
    <row r="122" spans="1:37" s="126" customFormat="1" ht="30" customHeight="1" x14ac:dyDescent="0.35">
      <c r="A122" s="130"/>
      <c r="B122" s="127"/>
      <c r="C122" s="128"/>
      <c r="D122" s="95"/>
      <c r="E122" s="95"/>
      <c r="F122" s="129"/>
      <c r="G122" s="113"/>
      <c r="H122" s="145"/>
      <c r="I122" s="145"/>
      <c r="J122" s="148"/>
      <c r="K122" s="129"/>
      <c r="L122" s="129"/>
      <c r="M122" s="145"/>
      <c r="N122" s="129"/>
      <c r="O122" s="125"/>
      <c r="P122" s="129"/>
      <c r="Q122" s="129"/>
      <c r="R122" s="129"/>
      <c r="S122" s="130"/>
      <c r="T122" s="128"/>
      <c r="U122" s="129"/>
      <c r="V122" s="129"/>
      <c r="W122" s="129"/>
      <c r="X122" s="128"/>
      <c r="Y122" s="129"/>
      <c r="Z122" s="129"/>
      <c r="AA122" s="129"/>
      <c r="AB122" s="128"/>
      <c r="AC122" s="128"/>
      <c r="AD122" s="128"/>
      <c r="AE122" s="128"/>
      <c r="AF122" s="128"/>
      <c r="AG122" s="128"/>
      <c r="AH122" s="128"/>
      <c r="AI122" s="128"/>
      <c r="AJ122" s="128"/>
      <c r="AK122" s="128"/>
    </row>
    <row r="123" spans="1:37" s="126" customFormat="1" ht="30" customHeight="1" x14ac:dyDescent="0.35">
      <c r="A123" s="130"/>
      <c r="B123" s="127"/>
      <c r="C123" s="128"/>
      <c r="D123" s="95"/>
      <c r="E123" s="95"/>
      <c r="F123" s="129"/>
      <c r="G123" s="113"/>
      <c r="H123" s="145"/>
      <c r="I123" s="145"/>
      <c r="J123" s="148"/>
      <c r="K123" s="129"/>
      <c r="L123" s="129"/>
      <c r="M123" s="145"/>
      <c r="N123" s="129"/>
      <c r="O123" s="125"/>
      <c r="P123" s="129"/>
      <c r="Q123" s="129"/>
      <c r="R123" s="129"/>
      <c r="S123" s="130"/>
      <c r="T123" s="128"/>
      <c r="U123" s="129"/>
      <c r="V123" s="129"/>
      <c r="W123" s="129"/>
      <c r="X123" s="128"/>
      <c r="Y123" s="129"/>
      <c r="Z123" s="129"/>
      <c r="AA123" s="129"/>
      <c r="AB123" s="128"/>
      <c r="AC123" s="128"/>
      <c r="AD123" s="128"/>
      <c r="AE123" s="128"/>
      <c r="AF123" s="128"/>
      <c r="AG123" s="128"/>
      <c r="AH123" s="128"/>
      <c r="AI123" s="128"/>
      <c r="AJ123" s="128"/>
      <c r="AK123" s="128"/>
    </row>
    <row r="124" spans="1:37" s="126" customFormat="1" ht="30" customHeight="1" x14ac:dyDescent="0.35">
      <c r="A124" s="130"/>
      <c r="B124" s="127"/>
      <c r="C124" s="128"/>
      <c r="D124" s="95"/>
      <c r="E124" s="95"/>
      <c r="F124" s="129"/>
      <c r="G124" s="113"/>
      <c r="H124" s="145"/>
      <c r="I124" s="145"/>
      <c r="J124" s="148"/>
      <c r="K124" s="129"/>
      <c r="L124" s="129"/>
      <c r="M124" s="145"/>
      <c r="N124" s="129"/>
      <c r="O124" s="125"/>
      <c r="P124" s="129"/>
      <c r="Q124" s="129"/>
      <c r="R124" s="129"/>
      <c r="S124" s="130"/>
      <c r="T124" s="128"/>
      <c r="U124" s="129"/>
      <c r="V124" s="129"/>
      <c r="W124" s="129"/>
      <c r="X124" s="128"/>
      <c r="Y124" s="129"/>
      <c r="Z124" s="129"/>
      <c r="AA124" s="129"/>
      <c r="AB124" s="128"/>
      <c r="AC124" s="128"/>
      <c r="AD124" s="128"/>
      <c r="AE124" s="128"/>
      <c r="AF124" s="128"/>
      <c r="AG124" s="128"/>
      <c r="AH124" s="128"/>
      <c r="AI124" s="128"/>
      <c r="AJ124" s="128"/>
      <c r="AK124" s="128"/>
    </row>
    <row r="125" spans="1:37" s="126" customFormat="1" ht="30" customHeight="1" x14ac:dyDescent="0.35">
      <c r="A125" s="130"/>
      <c r="B125" s="127"/>
      <c r="C125" s="128"/>
      <c r="D125" s="95"/>
      <c r="E125" s="95"/>
      <c r="F125" s="129"/>
      <c r="G125" s="113"/>
      <c r="H125" s="145"/>
      <c r="I125" s="145"/>
      <c r="J125" s="148"/>
      <c r="K125" s="129"/>
      <c r="L125" s="129"/>
      <c r="M125" s="145"/>
      <c r="N125" s="129"/>
      <c r="O125" s="125"/>
      <c r="P125" s="129"/>
      <c r="Q125" s="129"/>
      <c r="R125" s="129"/>
      <c r="S125" s="130"/>
      <c r="T125" s="128"/>
      <c r="U125" s="129"/>
      <c r="V125" s="129"/>
      <c r="W125" s="129"/>
      <c r="X125" s="128"/>
      <c r="Y125" s="129"/>
      <c r="Z125" s="129"/>
      <c r="AA125" s="129"/>
      <c r="AB125" s="128"/>
      <c r="AC125" s="128"/>
      <c r="AD125" s="128"/>
      <c r="AE125" s="128"/>
      <c r="AF125" s="128"/>
      <c r="AG125" s="128"/>
      <c r="AH125" s="128"/>
      <c r="AI125" s="128"/>
      <c r="AJ125" s="128"/>
      <c r="AK125" s="128"/>
    </row>
    <row r="126" spans="1:37" s="126" customFormat="1" ht="30" customHeight="1" x14ac:dyDescent="0.35">
      <c r="A126" s="130"/>
      <c r="B126" s="127"/>
      <c r="C126" s="128"/>
      <c r="D126" s="95"/>
      <c r="E126" s="95"/>
      <c r="F126" s="129"/>
      <c r="G126" s="113"/>
      <c r="H126" s="145"/>
      <c r="I126" s="145"/>
      <c r="J126" s="148"/>
      <c r="K126" s="129"/>
      <c r="L126" s="129"/>
      <c r="M126" s="145"/>
      <c r="N126" s="129"/>
      <c r="O126" s="125"/>
      <c r="P126" s="129"/>
      <c r="Q126" s="129"/>
      <c r="R126" s="129"/>
      <c r="S126" s="130"/>
      <c r="T126" s="128"/>
      <c r="U126" s="129"/>
      <c r="V126" s="129"/>
      <c r="W126" s="129"/>
      <c r="X126" s="128"/>
      <c r="Y126" s="129"/>
      <c r="Z126" s="129"/>
      <c r="AA126" s="129"/>
      <c r="AB126" s="128"/>
      <c r="AC126" s="128"/>
      <c r="AD126" s="128"/>
      <c r="AE126" s="128"/>
      <c r="AF126" s="128"/>
      <c r="AG126" s="128"/>
      <c r="AH126" s="128"/>
      <c r="AI126" s="128"/>
      <c r="AJ126" s="128"/>
      <c r="AK126" s="128"/>
    </row>
    <row r="127" spans="1:37" s="126" customFormat="1" ht="30" customHeight="1" x14ac:dyDescent="0.35">
      <c r="A127" s="130"/>
      <c r="B127" s="127"/>
      <c r="C127" s="128"/>
      <c r="D127" s="95"/>
      <c r="E127" s="95"/>
      <c r="F127" s="129"/>
      <c r="G127" s="113"/>
      <c r="H127" s="145"/>
      <c r="I127" s="145"/>
      <c r="J127" s="148"/>
      <c r="K127" s="129"/>
      <c r="L127" s="129"/>
      <c r="M127" s="145"/>
      <c r="N127" s="129"/>
      <c r="O127" s="125"/>
      <c r="P127" s="129"/>
      <c r="Q127" s="129"/>
      <c r="R127" s="129"/>
      <c r="S127" s="130"/>
      <c r="T127" s="128"/>
      <c r="U127" s="129"/>
      <c r="V127" s="129"/>
      <c r="W127" s="129"/>
      <c r="X127" s="128"/>
      <c r="Y127" s="129"/>
      <c r="Z127" s="129"/>
      <c r="AA127" s="129"/>
      <c r="AB127" s="128"/>
      <c r="AC127" s="128"/>
      <c r="AD127" s="128"/>
      <c r="AE127" s="128"/>
      <c r="AF127" s="128"/>
      <c r="AG127" s="128"/>
      <c r="AH127" s="128"/>
      <c r="AI127" s="128"/>
      <c r="AJ127" s="128"/>
      <c r="AK127" s="128"/>
    </row>
    <row r="128" spans="1:37" s="126" customFormat="1" ht="30" customHeight="1" x14ac:dyDescent="0.35">
      <c r="A128" s="130"/>
      <c r="B128" s="127"/>
      <c r="C128" s="128"/>
      <c r="D128" s="95"/>
      <c r="E128" s="95"/>
      <c r="F128" s="129"/>
      <c r="G128" s="113"/>
      <c r="H128" s="145"/>
      <c r="I128" s="145"/>
      <c r="J128" s="148"/>
      <c r="K128" s="129"/>
      <c r="L128" s="129"/>
      <c r="M128" s="145"/>
      <c r="N128" s="129"/>
      <c r="O128" s="125"/>
      <c r="P128" s="129"/>
      <c r="Q128" s="129"/>
      <c r="R128" s="129"/>
      <c r="S128" s="130"/>
      <c r="T128" s="128"/>
      <c r="U128" s="129"/>
      <c r="V128" s="129"/>
      <c r="W128" s="129"/>
      <c r="X128" s="128"/>
      <c r="Y128" s="129"/>
      <c r="Z128" s="129"/>
      <c r="AA128" s="129"/>
      <c r="AB128" s="128"/>
      <c r="AC128" s="128"/>
      <c r="AD128" s="128"/>
      <c r="AE128" s="128"/>
      <c r="AF128" s="128"/>
      <c r="AG128" s="128"/>
      <c r="AH128" s="128"/>
      <c r="AI128" s="128"/>
      <c r="AJ128" s="128"/>
      <c r="AK128" s="128"/>
    </row>
    <row r="129" spans="1:37" s="126" customFormat="1" ht="30" customHeight="1" x14ac:dyDescent="0.35">
      <c r="A129" s="130"/>
      <c r="B129" s="127"/>
      <c r="C129" s="128"/>
      <c r="D129" s="95"/>
      <c r="E129" s="95"/>
      <c r="F129" s="129"/>
      <c r="G129" s="113"/>
      <c r="H129" s="145"/>
      <c r="I129" s="145"/>
      <c r="J129" s="148"/>
      <c r="K129" s="129"/>
      <c r="L129" s="129"/>
      <c r="M129" s="145"/>
      <c r="N129" s="129"/>
      <c r="O129" s="125"/>
      <c r="P129" s="129"/>
      <c r="Q129" s="129"/>
      <c r="R129" s="129"/>
      <c r="S129" s="130"/>
      <c r="T129" s="128"/>
      <c r="U129" s="129"/>
      <c r="V129" s="129"/>
      <c r="W129" s="129"/>
      <c r="X129" s="128"/>
      <c r="Y129" s="129"/>
      <c r="Z129" s="129"/>
      <c r="AA129" s="129"/>
      <c r="AB129" s="128"/>
      <c r="AC129" s="128"/>
      <c r="AD129" s="128"/>
      <c r="AE129" s="128"/>
      <c r="AF129" s="128"/>
      <c r="AG129" s="128"/>
      <c r="AH129" s="128"/>
      <c r="AI129" s="128"/>
      <c r="AJ129" s="128"/>
      <c r="AK129" s="128"/>
    </row>
    <row r="130" spans="1:37" s="126" customFormat="1" ht="30" customHeight="1" x14ac:dyDescent="0.35">
      <c r="A130" s="130"/>
      <c r="B130" s="127"/>
      <c r="C130" s="128"/>
      <c r="D130" s="95"/>
      <c r="E130" s="95"/>
      <c r="F130" s="129"/>
      <c r="G130" s="113"/>
      <c r="H130" s="145"/>
      <c r="I130" s="145"/>
      <c r="J130" s="148"/>
      <c r="K130" s="129"/>
      <c r="L130" s="129"/>
      <c r="M130" s="145"/>
      <c r="N130" s="129"/>
      <c r="O130" s="125"/>
      <c r="P130" s="129"/>
      <c r="Q130" s="129"/>
      <c r="R130" s="129"/>
      <c r="S130" s="130"/>
      <c r="T130" s="128"/>
      <c r="U130" s="129"/>
      <c r="V130" s="129"/>
      <c r="W130" s="129"/>
      <c r="X130" s="128"/>
      <c r="Y130" s="129"/>
      <c r="Z130" s="129"/>
      <c r="AA130" s="129"/>
      <c r="AB130" s="128"/>
      <c r="AC130" s="128"/>
      <c r="AD130" s="128"/>
      <c r="AE130" s="128"/>
      <c r="AF130" s="128"/>
      <c r="AG130" s="128"/>
      <c r="AH130" s="128"/>
      <c r="AI130" s="128"/>
      <c r="AJ130" s="128"/>
      <c r="AK130" s="128"/>
    </row>
    <row r="131" spans="1:37" s="126" customFormat="1" ht="30" customHeight="1" x14ac:dyDescent="0.35">
      <c r="A131" s="130"/>
      <c r="B131" s="127"/>
      <c r="C131" s="128"/>
      <c r="D131" s="95"/>
      <c r="E131" s="95"/>
      <c r="F131" s="129"/>
      <c r="G131" s="113"/>
      <c r="H131" s="145"/>
      <c r="I131" s="145"/>
      <c r="J131" s="148"/>
      <c r="K131" s="129"/>
      <c r="L131" s="129"/>
      <c r="M131" s="145"/>
      <c r="N131" s="129"/>
      <c r="O131" s="125"/>
      <c r="P131" s="129"/>
      <c r="Q131" s="129"/>
      <c r="R131" s="129"/>
      <c r="S131" s="130"/>
      <c r="T131" s="128"/>
      <c r="U131" s="129"/>
      <c r="V131" s="129"/>
      <c r="W131" s="129"/>
      <c r="X131" s="128"/>
      <c r="Y131" s="129"/>
      <c r="Z131" s="129"/>
      <c r="AA131" s="129"/>
      <c r="AB131" s="128"/>
      <c r="AC131" s="128"/>
      <c r="AD131" s="128"/>
      <c r="AE131" s="128"/>
      <c r="AF131" s="128"/>
      <c r="AG131" s="128"/>
      <c r="AH131" s="128"/>
      <c r="AI131" s="128"/>
      <c r="AJ131" s="128"/>
      <c r="AK131" s="128"/>
    </row>
    <row r="132" spans="1:37" s="126" customFormat="1" ht="30" customHeight="1" x14ac:dyDescent="0.35">
      <c r="A132" s="130"/>
      <c r="B132" s="127"/>
      <c r="C132" s="128"/>
      <c r="D132" s="95"/>
      <c r="E132" s="95"/>
      <c r="F132" s="129"/>
      <c r="G132" s="113"/>
      <c r="H132" s="145"/>
      <c r="I132" s="145"/>
      <c r="J132" s="148"/>
      <c r="K132" s="129"/>
      <c r="L132" s="129"/>
      <c r="M132" s="145"/>
      <c r="N132" s="129"/>
      <c r="O132" s="125"/>
      <c r="P132" s="129"/>
      <c r="Q132" s="129"/>
      <c r="R132" s="129"/>
      <c r="S132" s="130"/>
      <c r="T132" s="128"/>
      <c r="U132" s="129"/>
      <c r="V132" s="129"/>
      <c r="W132" s="129"/>
      <c r="X132" s="128"/>
      <c r="Y132" s="129"/>
      <c r="Z132" s="129"/>
      <c r="AA132" s="129"/>
      <c r="AB132" s="128"/>
      <c r="AC132" s="128"/>
      <c r="AD132" s="128"/>
      <c r="AE132" s="128"/>
      <c r="AF132" s="128"/>
      <c r="AG132" s="128"/>
      <c r="AH132" s="128"/>
      <c r="AI132" s="128"/>
      <c r="AJ132" s="128"/>
      <c r="AK132" s="128"/>
    </row>
    <row r="133" spans="1:37" s="126" customFormat="1" ht="30" customHeight="1" x14ac:dyDescent="0.35">
      <c r="A133" s="130"/>
      <c r="B133" s="127"/>
      <c r="C133" s="128"/>
      <c r="D133" s="95"/>
      <c r="E133" s="95"/>
      <c r="F133" s="129"/>
      <c r="G133" s="113"/>
      <c r="H133" s="145"/>
      <c r="I133" s="145"/>
      <c r="J133" s="148"/>
      <c r="K133" s="129"/>
      <c r="L133" s="129"/>
      <c r="M133" s="145"/>
      <c r="N133" s="129"/>
      <c r="O133" s="125"/>
      <c r="P133" s="129"/>
      <c r="Q133" s="129"/>
      <c r="R133" s="129"/>
      <c r="S133" s="130"/>
      <c r="T133" s="128"/>
      <c r="U133" s="129"/>
      <c r="V133" s="129"/>
      <c r="W133" s="129"/>
      <c r="X133" s="128"/>
      <c r="Y133" s="129"/>
      <c r="Z133" s="129"/>
      <c r="AA133" s="129"/>
      <c r="AB133" s="128"/>
      <c r="AC133" s="128"/>
      <c r="AD133" s="128"/>
      <c r="AE133" s="128"/>
      <c r="AF133" s="128"/>
      <c r="AG133" s="128"/>
      <c r="AH133" s="128"/>
      <c r="AI133" s="128"/>
      <c r="AJ133" s="128"/>
      <c r="AK133" s="128"/>
    </row>
    <row r="134" spans="1:37" s="126" customFormat="1" ht="30" customHeight="1" x14ac:dyDescent="0.35">
      <c r="A134" s="130"/>
      <c r="B134" s="127"/>
      <c r="C134" s="128"/>
      <c r="D134" s="95"/>
      <c r="E134" s="95"/>
      <c r="F134" s="129"/>
      <c r="G134" s="113"/>
      <c r="H134" s="145"/>
      <c r="I134" s="145"/>
      <c r="J134" s="148"/>
      <c r="K134" s="129"/>
      <c r="L134" s="129"/>
      <c r="M134" s="145"/>
      <c r="N134" s="129"/>
      <c r="O134" s="125"/>
      <c r="P134" s="129"/>
      <c r="Q134" s="129"/>
      <c r="R134" s="129"/>
      <c r="S134" s="130"/>
      <c r="T134" s="128"/>
      <c r="U134" s="129"/>
      <c r="V134" s="129"/>
      <c r="W134" s="129"/>
      <c r="X134" s="128"/>
      <c r="Y134" s="129"/>
      <c r="Z134" s="129"/>
      <c r="AA134" s="129"/>
      <c r="AB134" s="128"/>
      <c r="AC134" s="128"/>
      <c r="AD134" s="128"/>
      <c r="AE134" s="128"/>
      <c r="AF134" s="128"/>
      <c r="AG134" s="128"/>
      <c r="AH134" s="128"/>
      <c r="AI134" s="128"/>
      <c r="AJ134" s="128"/>
      <c r="AK134" s="128"/>
    </row>
    <row r="135" spans="1:37" s="126" customFormat="1" ht="30" customHeight="1" x14ac:dyDescent="0.35">
      <c r="A135" s="130"/>
      <c r="B135" s="127"/>
      <c r="C135" s="128"/>
      <c r="D135" s="95"/>
      <c r="E135" s="95"/>
      <c r="F135" s="129"/>
      <c r="G135" s="113"/>
      <c r="H135" s="145"/>
      <c r="I135" s="145"/>
      <c r="J135" s="148"/>
      <c r="K135" s="129"/>
      <c r="L135" s="129"/>
      <c r="M135" s="145"/>
      <c r="N135" s="129"/>
      <c r="O135" s="125"/>
      <c r="P135" s="129"/>
      <c r="Q135" s="129"/>
      <c r="R135" s="129"/>
      <c r="S135" s="130"/>
      <c r="T135" s="128"/>
      <c r="U135" s="129"/>
      <c r="V135" s="129"/>
      <c r="W135" s="129"/>
      <c r="X135" s="128"/>
      <c r="Y135" s="129"/>
      <c r="Z135" s="129"/>
      <c r="AA135" s="129"/>
      <c r="AB135" s="128"/>
      <c r="AC135" s="128"/>
      <c r="AD135" s="128"/>
      <c r="AE135" s="128"/>
      <c r="AF135" s="128"/>
      <c r="AG135" s="128"/>
      <c r="AH135" s="128"/>
      <c r="AI135" s="128"/>
      <c r="AJ135" s="128"/>
      <c r="AK135" s="128"/>
    </row>
    <row r="136" spans="1:37" s="126" customFormat="1" ht="30" customHeight="1" x14ac:dyDescent="0.35">
      <c r="A136" s="130"/>
      <c r="B136" s="127"/>
      <c r="C136" s="128"/>
      <c r="D136" s="95"/>
      <c r="E136" s="95"/>
      <c r="F136" s="129"/>
      <c r="G136" s="113"/>
      <c r="H136" s="145"/>
      <c r="I136" s="145"/>
      <c r="J136" s="148"/>
      <c r="K136" s="129"/>
      <c r="L136" s="129"/>
      <c r="M136" s="145"/>
      <c r="N136" s="129"/>
      <c r="O136" s="125"/>
      <c r="P136" s="129"/>
      <c r="Q136" s="129"/>
      <c r="R136" s="129"/>
      <c r="S136" s="130"/>
      <c r="T136" s="128"/>
      <c r="U136" s="129"/>
      <c r="V136" s="129"/>
      <c r="W136" s="129"/>
      <c r="X136" s="128"/>
      <c r="Y136" s="129"/>
      <c r="Z136" s="129"/>
      <c r="AA136" s="129"/>
      <c r="AB136" s="128"/>
      <c r="AC136" s="128"/>
      <c r="AD136" s="128"/>
      <c r="AE136" s="128"/>
      <c r="AF136" s="128"/>
      <c r="AG136" s="128"/>
      <c r="AH136" s="128"/>
      <c r="AI136" s="128"/>
      <c r="AJ136" s="128"/>
      <c r="AK136" s="128"/>
    </row>
    <row r="137" spans="1:37" s="126" customFormat="1" ht="30" customHeight="1" x14ac:dyDescent="0.35">
      <c r="A137" s="130"/>
      <c r="B137" s="127"/>
      <c r="C137" s="128"/>
      <c r="D137" s="95"/>
      <c r="E137" s="95"/>
      <c r="F137" s="129"/>
      <c r="G137" s="113"/>
      <c r="H137" s="145"/>
      <c r="I137" s="145"/>
      <c r="J137" s="148"/>
      <c r="K137" s="129"/>
      <c r="L137" s="129"/>
      <c r="M137" s="145"/>
      <c r="N137" s="129"/>
      <c r="O137" s="125"/>
      <c r="P137" s="129"/>
      <c r="Q137" s="129"/>
      <c r="R137" s="129"/>
      <c r="S137" s="130"/>
      <c r="T137" s="128"/>
      <c r="U137" s="129"/>
      <c r="V137" s="129"/>
      <c r="W137" s="129"/>
      <c r="X137" s="128"/>
      <c r="Y137" s="129"/>
      <c r="Z137" s="129"/>
      <c r="AA137" s="129"/>
      <c r="AB137" s="128"/>
      <c r="AC137" s="128"/>
      <c r="AD137" s="128"/>
      <c r="AE137" s="128"/>
      <c r="AF137" s="128"/>
      <c r="AG137" s="128"/>
      <c r="AH137" s="128"/>
      <c r="AI137" s="128"/>
      <c r="AJ137" s="128"/>
      <c r="AK137" s="128"/>
    </row>
    <row r="138" spans="1:37" s="126" customFormat="1" ht="30" customHeight="1" x14ac:dyDescent="0.35">
      <c r="A138" s="130"/>
      <c r="B138" s="127"/>
      <c r="C138" s="128"/>
      <c r="D138" s="95"/>
      <c r="E138" s="95"/>
      <c r="F138" s="129"/>
      <c r="G138" s="113"/>
      <c r="H138" s="145"/>
      <c r="I138" s="145"/>
      <c r="J138" s="148"/>
      <c r="K138" s="129"/>
      <c r="L138" s="129"/>
      <c r="M138" s="145"/>
      <c r="N138" s="129"/>
      <c r="O138" s="125"/>
      <c r="P138" s="129"/>
      <c r="Q138" s="129"/>
      <c r="R138" s="129"/>
      <c r="S138" s="130"/>
      <c r="T138" s="128"/>
      <c r="U138" s="129"/>
      <c r="V138" s="129"/>
      <c r="W138" s="129"/>
      <c r="X138" s="128"/>
      <c r="Y138" s="129"/>
      <c r="Z138" s="129"/>
      <c r="AA138" s="129"/>
      <c r="AB138" s="128"/>
      <c r="AC138" s="128"/>
      <c r="AD138" s="128"/>
      <c r="AE138" s="128"/>
      <c r="AF138" s="128"/>
      <c r="AG138" s="128"/>
      <c r="AH138" s="128"/>
      <c r="AI138" s="128"/>
      <c r="AJ138" s="128"/>
      <c r="AK138" s="128"/>
    </row>
    <row r="139" spans="1:37" s="126" customFormat="1" ht="30" customHeight="1" x14ac:dyDescent="0.35">
      <c r="A139" s="130"/>
      <c r="B139" s="127"/>
      <c r="C139" s="128"/>
      <c r="D139" s="95"/>
      <c r="E139" s="95"/>
      <c r="F139" s="129"/>
      <c r="G139" s="113"/>
      <c r="H139" s="145"/>
      <c r="I139" s="145"/>
      <c r="J139" s="148"/>
      <c r="K139" s="129"/>
      <c r="L139" s="129"/>
      <c r="M139" s="145"/>
      <c r="N139" s="129"/>
      <c r="O139" s="125"/>
      <c r="P139" s="129"/>
      <c r="Q139" s="129"/>
      <c r="R139" s="129"/>
      <c r="S139" s="130"/>
      <c r="T139" s="128"/>
      <c r="U139" s="129"/>
      <c r="V139" s="129"/>
      <c r="W139" s="129"/>
      <c r="X139" s="128"/>
      <c r="Y139" s="129"/>
      <c r="Z139" s="129"/>
      <c r="AA139" s="129"/>
      <c r="AB139" s="128"/>
      <c r="AC139" s="128"/>
      <c r="AD139" s="128"/>
      <c r="AE139" s="128"/>
      <c r="AF139" s="128"/>
      <c r="AG139" s="128"/>
      <c r="AH139" s="128"/>
      <c r="AI139" s="128"/>
      <c r="AJ139" s="128"/>
      <c r="AK139" s="128"/>
    </row>
    <row r="140" spans="1:37" s="126" customFormat="1" ht="30" customHeight="1" x14ac:dyDescent="0.35">
      <c r="A140" s="130"/>
      <c r="B140" s="127"/>
      <c r="C140" s="128"/>
      <c r="D140" s="95"/>
      <c r="E140" s="95"/>
      <c r="F140" s="129"/>
      <c r="G140" s="113"/>
      <c r="H140" s="145"/>
      <c r="I140" s="145"/>
      <c r="J140" s="148"/>
      <c r="K140" s="129"/>
      <c r="L140" s="129"/>
      <c r="M140" s="145"/>
      <c r="N140" s="129"/>
      <c r="O140" s="125"/>
      <c r="P140" s="129"/>
      <c r="Q140" s="129"/>
      <c r="R140" s="129"/>
      <c r="S140" s="130"/>
      <c r="T140" s="128"/>
      <c r="U140" s="129"/>
      <c r="V140" s="129"/>
      <c r="W140" s="129"/>
      <c r="X140" s="128"/>
      <c r="Y140" s="129"/>
      <c r="Z140" s="129"/>
      <c r="AA140" s="129"/>
      <c r="AB140" s="128"/>
      <c r="AC140" s="128"/>
      <c r="AD140" s="128"/>
      <c r="AE140" s="128"/>
      <c r="AF140" s="128"/>
      <c r="AG140" s="128"/>
      <c r="AH140" s="128"/>
      <c r="AI140" s="128"/>
      <c r="AJ140" s="128"/>
      <c r="AK140" s="128"/>
    </row>
    <row r="141" spans="1:37" s="126" customFormat="1" ht="30" customHeight="1" x14ac:dyDescent="0.35">
      <c r="A141" s="130"/>
      <c r="B141" s="127"/>
      <c r="C141" s="128"/>
      <c r="D141" s="95"/>
      <c r="E141" s="95"/>
      <c r="F141" s="129"/>
      <c r="G141" s="113"/>
      <c r="H141" s="145"/>
      <c r="I141" s="145"/>
      <c r="J141" s="148"/>
      <c r="K141" s="129"/>
      <c r="L141" s="129"/>
      <c r="M141" s="145"/>
      <c r="N141" s="129"/>
      <c r="O141" s="125"/>
      <c r="P141" s="129"/>
      <c r="Q141" s="129"/>
      <c r="R141" s="129"/>
      <c r="S141" s="130"/>
      <c r="T141" s="128"/>
      <c r="U141" s="129"/>
      <c r="V141" s="129"/>
      <c r="W141" s="129"/>
      <c r="X141" s="128"/>
      <c r="Y141" s="129"/>
      <c r="Z141" s="129"/>
      <c r="AA141" s="129"/>
      <c r="AB141" s="128"/>
      <c r="AC141" s="128"/>
      <c r="AD141" s="128"/>
      <c r="AE141" s="128"/>
      <c r="AF141" s="128"/>
      <c r="AG141" s="128"/>
      <c r="AH141" s="128"/>
      <c r="AI141" s="128"/>
      <c r="AJ141" s="128"/>
      <c r="AK141" s="128"/>
    </row>
    <row r="142" spans="1:37" s="126" customFormat="1" ht="30" customHeight="1" x14ac:dyDescent="0.35">
      <c r="A142" s="130"/>
      <c r="B142" s="127"/>
      <c r="C142" s="128"/>
      <c r="D142" s="95"/>
      <c r="E142" s="95"/>
      <c r="F142" s="129"/>
      <c r="G142" s="113"/>
      <c r="H142" s="145"/>
      <c r="I142" s="145"/>
      <c r="J142" s="148"/>
      <c r="K142" s="129"/>
      <c r="L142" s="129"/>
      <c r="M142" s="145"/>
      <c r="N142" s="129"/>
      <c r="O142" s="125"/>
      <c r="P142" s="129"/>
      <c r="Q142" s="129"/>
      <c r="R142" s="129"/>
      <c r="S142" s="130"/>
      <c r="T142" s="128"/>
      <c r="U142" s="129"/>
      <c r="V142" s="129"/>
      <c r="W142" s="129"/>
      <c r="X142" s="128"/>
      <c r="Y142" s="129"/>
      <c r="Z142" s="129"/>
      <c r="AA142" s="129"/>
      <c r="AB142" s="128"/>
      <c r="AC142" s="128"/>
      <c r="AD142" s="128"/>
      <c r="AE142" s="128"/>
      <c r="AF142" s="128"/>
      <c r="AG142" s="128"/>
      <c r="AH142" s="128"/>
      <c r="AI142" s="128"/>
      <c r="AJ142" s="128"/>
      <c r="AK142" s="128"/>
    </row>
    <row r="143" spans="1:37" s="126" customFormat="1" ht="30" customHeight="1" x14ac:dyDescent="0.35">
      <c r="A143" s="130"/>
      <c r="B143" s="127"/>
      <c r="C143" s="128"/>
      <c r="D143" s="95"/>
      <c r="E143" s="95"/>
      <c r="F143" s="129"/>
      <c r="G143" s="113"/>
      <c r="H143" s="145"/>
      <c r="I143" s="145"/>
      <c r="J143" s="148"/>
      <c r="K143" s="129"/>
      <c r="L143" s="129"/>
      <c r="M143" s="145"/>
      <c r="N143" s="129"/>
      <c r="O143" s="125"/>
      <c r="P143" s="129"/>
      <c r="Q143" s="129"/>
      <c r="R143" s="129"/>
      <c r="S143" s="130"/>
      <c r="T143" s="128"/>
      <c r="U143" s="129"/>
      <c r="V143" s="129"/>
      <c r="W143" s="129"/>
      <c r="X143" s="128"/>
      <c r="Y143" s="129"/>
      <c r="Z143" s="129"/>
      <c r="AA143" s="129"/>
      <c r="AB143" s="128"/>
      <c r="AC143" s="128"/>
      <c r="AD143" s="128"/>
      <c r="AE143" s="128"/>
      <c r="AF143" s="128"/>
      <c r="AG143" s="128"/>
      <c r="AH143" s="128"/>
      <c r="AI143" s="128"/>
      <c r="AJ143" s="128"/>
      <c r="AK143" s="128"/>
    </row>
    <row r="144" spans="1:37" s="126" customFormat="1" ht="30" customHeight="1" x14ac:dyDescent="0.35">
      <c r="A144" s="130"/>
      <c r="B144" s="127"/>
      <c r="C144" s="128"/>
      <c r="D144" s="95"/>
      <c r="E144" s="95"/>
      <c r="F144" s="129"/>
      <c r="G144" s="113"/>
      <c r="H144" s="145"/>
      <c r="I144" s="145"/>
      <c r="J144" s="148"/>
      <c r="K144" s="129"/>
      <c r="L144" s="129"/>
      <c r="M144" s="145"/>
      <c r="N144" s="129"/>
      <c r="O144" s="125"/>
      <c r="P144" s="129"/>
      <c r="Q144" s="129"/>
      <c r="R144" s="129"/>
      <c r="S144" s="130"/>
      <c r="T144" s="128"/>
      <c r="U144" s="129"/>
      <c r="V144" s="129"/>
      <c r="W144" s="129"/>
      <c r="X144" s="128"/>
      <c r="Y144" s="129"/>
      <c r="Z144" s="129"/>
      <c r="AA144" s="129"/>
      <c r="AB144" s="128"/>
      <c r="AC144" s="128"/>
      <c r="AD144" s="128"/>
      <c r="AE144" s="128"/>
      <c r="AF144" s="128"/>
      <c r="AG144" s="128"/>
      <c r="AH144" s="128"/>
      <c r="AI144" s="128"/>
      <c r="AJ144" s="128"/>
      <c r="AK144" s="128"/>
    </row>
    <row r="145" spans="1:37" s="126" customFormat="1" ht="30" customHeight="1" x14ac:dyDescent="0.35">
      <c r="A145" s="130"/>
      <c r="B145" s="127"/>
      <c r="C145" s="128"/>
      <c r="D145" s="95"/>
      <c r="E145" s="95"/>
      <c r="F145" s="129"/>
      <c r="G145" s="113"/>
      <c r="H145" s="145"/>
      <c r="I145" s="145"/>
      <c r="J145" s="148"/>
      <c r="K145" s="129"/>
      <c r="L145" s="129"/>
      <c r="M145" s="145"/>
      <c r="N145" s="129"/>
      <c r="O145" s="125"/>
      <c r="P145" s="129"/>
      <c r="Q145" s="129"/>
      <c r="R145" s="129"/>
      <c r="S145" s="130"/>
      <c r="T145" s="128"/>
      <c r="U145" s="129"/>
      <c r="V145" s="129"/>
      <c r="W145" s="129"/>
      <c r="X145" s="128"/>
      <c r="Y145" s="129"/>
      <c r="Z145" s="129"/>
      <c r="AA145" s="129"/>
      <c r="AB145" s="128"/>
      <c r="AC145" s="128"/>
      <c r="AD145" s="128"/>
      <c r="AE145" s="128"/>
      <c r="AF145" s="128"/>
      <c r="AG145" s="128"/>
      <c r="AH145" s="128"/>
      <c r="AI145" s="128"/>
      <c r="AJ145" s="128"/>
      <c r="AK145" s="128"/>
    </row>
    <row r="146" spans="1:37" s="126" customFormat="1" ht="30" customHeight="1" x14ac:dyDescent="0.35">
      <c r="A146" s="130"/>
      <c r="B146" s="127"/>
      <c r="C146" s="128"/>
      <c r="D146" s="95"/>
      <c r="E146" s="95"/>
      <c r="F146" s="129"/>
      <c r="G146" s="113"/>
      <c r="H146" s="145"/>
      <c r="I146" s="145"/>
      <c r="J146" s="148"/>
      <c r="K146" s="129"/>
      <c r="L146" s="129"/>
      <c r="M146" s="145"/>
      <c r="N146" s="129"/>
      <c r="O146" s="125"/>
      <c r="P146" s="129"/>
      <c r="Q146" s="129"/>
      <c r="R146" s="129"/>
      <c r="S146" s="130"/>
      <c r="T146" s="128"/>
      <c r="U146" s="129"/>
      <c r="V146" s="129"/>
      <c r="W146" s="129"/>
      <c r="X146" s="128"/>
      <c r="Y146" s="129"/>
      <c r="Z146" s="129"/>
      <c r="AA146" s="129"/>
      <c r="AB146" s="128"/>
      <c r="AC146" s="128"/>
      <c r="AD146" s="128"/>
      <c r="AE146" s="128"/>
      <c r="AF146" s="128"/>
      <c r="AG146" s="128"/>
      <c r="AH146" s="128"/>
      <c r="AI146" s="128"/>
      <c r="AJ146" s="128"/>
      <c r="AK146" s="128"/>
    </row>
    <row r="147" spans="1:37" s="126" customFormat="1" ht="30" customHeight="1" x14ac:dyDescent="0.35">
      <c r="A147" s="130"/>
      <c r="B147" s="127"/>
      <c r="C147" s="128"/>
      <c r="D147" s="95"/>
      <c r="E147" s="95"/>
      <c r="F147" s="129"/>
      <c r="G147" s="113"/>
      <c r="H147" s="145"/>
      <c r="I147" s="145"/>
      <c r="J147" s="148"/>
      <c r="K147" s="129"/>
      <c r="L147" s="129"/>
      <c r="M147" s="145"/>
      <c r="N147" s="129"/>
      <c r="O147" s="125"/>
      <c r="P147" s="129"/>
      <c r="Q147" s="129"/>
      <c r="R147" s="129"/>
      <c r="S147" s="130"/>
      <c r="T147" s="128"/>
      <c r="U147" s="129"/>
      <c r="V147" s="129"/>
      <c r="W147" s="129"/>
      <c r="X147" s="128"/>
      <c r="Y147" s="129"/>
      <c r="Z147" s="129"/>
      <c r="AA147" s="129"/>
      <c r="AB147" s="128"/>
      <c r="AC147" s="128"/>
      <c r="AD147" s="128"/>
      <c r="AE147" s="128"/>
      <c r="AF147" s="128"/>
      <c r="AG147" s="128"/>
      <c r="AH147" s="128"/>
      <c r="AI147" s="128"/>
      <c r="AJ147" s="128"/>
      <c r="AK147" s="128"/>
    </row>
    <row r="148" spans="1:37" s="126" customFormat="1" ht="30" customHeight="1" x14ac:dyDescent="0.35">
      <c r="A148" s="130"/>
      <c r="B148" s="127"/>
      <c r="C148" s="128"/>
      <c r="D148" s="95"/>
      <c r="E148" s="95"/>
      <c r="F148" s="129"/>
      <c r="G148" s="113"/>
      <c r="H148" s="145"/>
      <c r="I148" s="145"/>
      <c r="J148" s="148"/>
      <c r="K148" s="129"/>
      <c r="L148" s="129"/>
      <c r="M148" s="145"/>
      <c r="N148" s="129"/>
      <c r="O148" s="125"/>
      <c r="P148" s="129"/>
      <c r="Q148" s="129"/>
      <c r="R148" s="129"/>
      <c r="S148" s="130"/>
      <c r="T148" s="128"/>
      <c r="U148" s="129"/>
      <c r="V148" s="129"/>
      <c r="W148" s="129"/>
      <c r="X148" s="128"/>
      <c r="Y148" s="129"/>
      <c r="Z148" s="129"/>
      <c r="AA148" s="129"/>
      <c r="AB148" s="128"/>
      <c r="AC148" s="128"/>
      <c r="AD148" s="128"/>
      <c r="AE148" s="128"/>
      <c r="AF148" s="128"/>
      <c r="AG148" s="128"/>
      <c r="AH148" s="128"/>
      <c r="AI148" s="128"/>
      <c r="AJ148" s="128"/>
      <c r="AK148" s="128"/>
    </row>
    <row r="149" spans="1:37" s="126" customFormat="1" ht="30" customHeight="1" x14ac:dyDescent="0.35">
      <c r="A149" s="130"/>
      <c r="B149" s="127"/>
      <c r="C149" s="128"/>
      <c r="D149" s="95"/>
      <c r="E149" s="95"/>
      <c r="F149" s="129"/>
      <c r="G149" s="113"/>
      <c r="H149" s="145"/>
      <c r="I149" s="145"/>
      <c r="J149" s="148"/>
      <c r="K149" s="129"/>
      <c r="L149" s="129"/>
      <c r="M149" s="145"/>
      <c r="N149" s="129"/>
      <c r="O149" s="125"/>
      <c r="P149" s="129"/>
      <c r="Q149" s="129"/>
      <c r="R149" s="129"/>
      <c r="S149" s="130"/>
      <c r="T149" s="128"/>
      <c r="U149" s="129"/>
      <c r="V149" s="129"/>
      <c r="W149" s="129"/>
      <c r="X149" s="128"/>
      <c r="Y149" s="129"/>
      <c r="Z149" s="129"/>
      <c r="AA149" s="129"/>
      <c r="AB149" s="128"/>
      <c r="AC149" s="128"/>
      <c r="AD149" s="128"/>
      <c r="AE149" s="128"/>
      <c r="AF149" s="128"/>
      <c r="AG149" s="128"/>
      <c r="AH149" s="128"/>
      <c r="AI149" s="128"/>
      <c r="AJ149" s="128"/>
      <c r="AK149" s="128"/>
    </row>
    <row r="150" spans="1:37" s="126" customFormat="1" ht="30" customHeight="1" x14ac:dyDescent="0.35">
      <c r="A150" s="130"/>
      <c r="B150" s="127"/>
      <c r="C150" s="128"/>
      <c r="D150" s="95"/>
      <c r="E150" s="95"/>
      <c r="F150" s="129"/>
      <c r="G150" s="113"/>
      <c r="H150" s="145"/>
      <c r="I150" s="145"/>
      <c r="J150" s="148"/>
      <c r="K150" s="129"/>
      <c r="L150" s="129"/>
      <c r="M150" s="145"/>
      <c r="N150" s="129"/>
      <c r="O150" s="125"/>
      <c r="P150" s="129"/>
      <c r="Q150" s="129"/>
      <c r="R150" s="129"/>
      <c r="S150" s="130"/>
      <c r="T150" s="128"/>
      <c r="U150" s="129"/>
      <c r="V150" s="129"/>
      <c r="W150" s="129"/>
      <c r="X150" s="128"/>
      <c r="Y150" s="129"/>
      <c r="Z150" s="129"/>
      <c r="AA150" s="129"/>
      <c r="AB150" s="128"/>
      <c r="AC150" s="128"/>
      <c r="AD150" s="128"/>
      <c r="AE150" s="128"/>
      <c r="AF150" s="128"/>
      <c r="AG150" s="128"/>
      <c r="AH150" s="128"/>
      <c r="AI150" s="128"/>
      <c r="AJ150" s="128"/>
      <c r="AK150" s="128"/>
    </row>
    <row r="151" spans="1:37" s="126" customFormat="1" ht="30" customHeight="1" x14ac:dyDescent="0.35">
      <c r="A151" s="130"/>
      <c r="B151" s="127"/>
      <c r="C151" s="128"/>
      <c r="D151" s="95"/>
      <c r="E151" s="95"/>
      <c r="F151" s="129"/>
      <c r="G151" s="113"/>
      <c r="H151" s="145"/>
      <c r="I151" s="145"/>
      <c r="J151" s="148"/>
      <c r="K151" s="129"/>
      <c r="L151" s="129"/>
      <c r="M151" s="145"/>
      <c r="N151" s="129"/>
      <c r="O151" s="125"/>
      <c r="P151" s="129"/>
      <c r="Q151" s="129"/>
      <c r="R151" s="129"/>
      <c r="S151" s="130"/>
      <c r="T151" s="128"/>
      <c r="U151" s="129"/>
      <c r="V151" s="129"/>
      <c r="W151" s="129"/>
      <c r="X151" s="128"/>
      <c r="Y151" s="129"/>
      <c r="Z151" s="129"/>
      <c r="AA151" s="129"/>
      <c r="AB151" s="128"/>
      <c r="AC151" s="128"/>
      <c r="AD151" s="128"/>
      <c r="AE151" s="128"/>
      <c r="AF151" s="128"/>
      <c r="AG151" s="128"/>
      <c r="AH151" s="128"/>
      <c r="AI151" s="128"/>
      <c r="AJ151" s="128"/>
      <c r="AK151" s="128"/>
    </row>
    <row r="152" spans="1:37" s="126" customFormat="1" ht="30" customHeight="1" x14ac:dyDescent="0.35">
      <c r="A152" s="130"/>
      <c r="B152" s="127"/>
      <c r="C152" s="128"/>
      <c r="D152" s="95"/>
      <c r="E152" s="95"/>
      <c r="F152" s="129"/>
      <c r="G152" s="113"/>
      <c r="H152" s="145"/>
      <c r="I152" s="145"/>
      <c r="J152" s="148"/>
      <c r="K152" s="129"/>
      <c r="L152" s="129"/>
      <c r="M152" s="145"/>
      <c r="N152" s="129"/>
      <c r="O152" s="125"/>
      <c r="P152" s="129"/>
      <c r="Q152" s="129"/>
      <c r="R152" s="129"/>
      <c r="S152" s="130"/>
      <c r="T152" s="128"/>
      <c r="U152" s="129"/>
      <c r="V152" s="129"/>
      <c r="W152" s="129"/>
      <c r="X152" s="128"/>
      <c r="Y152" s="129"/>
      <c r="Z152" s="129"/>
      <c r="AA152" s="129"/>
      <c r="AB152" s="128"/>
      <c r="AC152" s="128"/>
      <c r="AD152" s="128"/>
      <c r="AE152" s="128"/>
      <c r="AF152" s="128"/>
      <c r="AG152" s="128"/>
      <c r="AH152" s="128"/>
      <c r="AI152" s="128"/>
      <c r="AJ152" s="128"/>
      <c r="AK152" s="128"/>
    </row>
    <row r="153" spans="1:37" s="126" customFormat="1" ht="30" customHeight="1" x14ac:dyDescent="0.35">
      <c r="A153" s="130"/>
      <c r="B153" s="127"/>
      <c r="C153" s="131"/>
      <c r="D153" s="95"/>
      <c r="E153" s="95"/>
      <c r="F153" s="129"/>
      <c r="G153" s="113"/>
      <c r="H153" s="145"/>
      <c r="I153" s="145"/>
      <c r="J153" s="148"/>
      <c r="K153" s="129"/>
      <c r="L153" s="129"/>
      <c r="M153" s="145"/>
      <c r="N153" s="129"/>
      <c r="O153" s="125"/>
      <c r="P153" s="129"/>
      <c r="Q153" s="129"/>
      <c r="R153" s="129"/>
      <c r="S153" s="130"/>
      <c r="T153" s="128"/>
      <c r="U153" s="129"/>
      <c r="V153" s="129"/>
      <c r="W153" s="129"/>
      <c r="X153" s="128"/>
      <c r="Y153" s="129"/>
      <c r="Z153" s="129"/>
      <c r="AA153" s="129"/>
      <c r="AB153" s="128"/>
      <c r="AC153" s="128"/>
      <c r="AD153" s="128"/>
      <c r="AE153" s="128"/>
      <c r="AF153" s="128"/>
      <c r="AG153" s="128"/>
      <c r="AH153" s="128"/>
      <c r="AI153" s="128"/>
      <c r="AJ153" s="128"/>
      <c r="AK153" s="128"/>
    </row>
    <row r="154" spans="1:37" s="126" customFormat="1" ht="30" customHeight="1" x14ac:dyDescent="0.35">
      <c r="A154" s="130"/>
      <c r="B154" s="127"/>
      <c r="C154" s="128"/>
      <c r="D154" s="95"/>
      <c r="E154" s="95"/>
      <c r="F154" s="129"/>
      <c r="G154" s="113"/>
      <c r="H154" s="145"/>
      <c r="I154" s="145"/>
      <c r="J154" s="148"/>
      <c r="K154" s="129"/>
      <c r="L154" s="129"/>
      <c r="M154" s="145"/>
      <c r="N154" s="129"/>
      <c r="O154" s="125"/>
      <c r="P154" s="129"/>
      <c r="Q154" s="129"/>
      <c r="R154" s="129"/>
      <c r="S154" s="130"/>
      <c r="T154" s="128"/>
      <c r="U154" s="129"/>
      <c r="V154" s="129"/>
      <c r="W154" s="129"/>
      <c r="X154" s="128"/>
      <c r="Y154" s="129"/>
      <c r="Z154" s="129"/>
      <c r="AA154" s="129"/>
      <c r="AB154" s="128"/>
      <c r="AC154" s="128"/>
      <c r="AD154" s="128"/>
      <c r="AE154" s="128"/>
      <c r="AF154" s="128"/>
      <c r="AG154" s="128"/>
      <c r="AH154" s="128"/>
      <c r="AI154" s="128"/>
      <c r="AJ154" s="128"/>
      <c r="AK154" s="128"/>
    </row>
    <row r="155" spans="1:37" s="126" customFormat="1" ht="30" customHeight="1" x14ac:dyDescent="0.35">
      <c r="A155" s="130"/>
      <c r="B155" s="127"/>
      <c r="C155" s="128"/>
      <c r="D155" s="95"/>
      <c r="E155" s="95"/>
      <c r="F155" s="129"/>
      <c r="G155" s="113"/>
      <c r="H155" s="145"/>
      <c r="I155" s="145"/>
      <c r="J155" s="148"/>
      <c r="K155" s="129"/>
      <c r="L155" s="129"/>
      <c r="M155" s="145"/>
      <c r="N155" s="129"/>
      <c r="O155" s="125"/>
      <c r="P155" s="129"/>
      <c r="Q155" s="129"/>
      <c r="R155" s="129"/>
      <c r="S155" s="130"/>
      <c r="T155" s="128"/>
      <c r="U155" s="129"/>
      <c r="V155" s="129"/>
      <c r="W155" s="129"/>
      <c r="X155" s="128"/>
      <c r="Y155" s="129"/>
      <c r="Z155" s="129"/>
      <c r="AA155" s="129"/>
      <c r="AB155" s="128"/>
      <c r="AC155" s="128"/>
      <c r="AD155" s="128"/>
      <c r="AE155" s="128"/>
      <c r="AF155" s="128"/>
      <c r="AG155" s="128"/>
      <c r="AH155" s="128"/>
      <c r="AI155" s="128"/>
      <c r="AJ155" s="128"/>
      <c r="AK155" s="128"/>
    </row>
    <row r="156" spans="1:37" s="126" customFormat="1" ht="30" customHeight="1" x14ac:dyDescent="0.35">
      <c r="A156" s="130"/>
      <c r="B156" s="127"/>
      <c r="C156" s="128"/>
      <c r="D156" s="95"/>
      <c r="E156" s="95"/>
      <c r="F156" s="129"/>
      <c r="G156" s="113"/>
      <c r="H156" s="145"/>
      <c r="I156" s="145"/>
      <c r="J156" s="148"/>
      <c r="K156" s="129"/>
      <c r="L156" s="129"/>
      <c r="M156" s="145"/>
      <c r="N156" s="129"/>
      <c r="O156" s="125"/>
      <c r="P156" s="129"/>
      <c r="Q156" s="129"/>
      <c r="R156" s="129"/>
      <c r="S156" s="130"/>
      <c r="T156" s="128"/>
      <c r="U156" s="129"/>
      <c r="V156" s="129"/>
      <c r="W156" s="129"/>
      <c r="X156" s="128"/>
      <c r="Y156" s="129"/>
      <c r="Z156" s="129"/>
      <c r="AA156" s="129"/>
      <c r="AB156" s="128"/>
      <c r="AC156" s="128"/>
      <c r="AD156" s="128"/>
      <c r="AE156" s="128"/>
      <c r="AF156" s="128"/>
      <c r="AG156" s="128"/>
      <c r="AH156" s="128"/>
      <c r="AI156" s="128"/>
      <c r="AJ156" s="128"/>
      <c r="AK156" s="128"/>
    </row>
    <row r="157" spans="1:37" s="126" customFormat="1" ht="30" customHeight="1" x14ac:dyDescent="0.35">
      <c r="A157" s="130"/>
      <c r="B157" s="127"/>
      <c r="C157" s="128"/>
      <c r="D157" s="95"/>
      <c r="E157" s="95"/>
      <c r="F157" s="129"/>
      <c r="G157" s="113"/>
      <c r="H157" s="145"/>
      <c r="I157" s="145"/>
      <c r="J157" s="148"/>
      <c r="K157" s="129"/>
      <c r="L157" s="129"/>
      <c r="M157" s="145"/>
      <c r="N157" s="129"/>
      <c r="O157" s="125"/>
      <c r="P157" s="129"/>
      <c r="Q157" s="129"/>
      <c r="R157" s="129"/>
      <c r="S157" s="130"/>
      <c r="T157" s="128"/>
      <c r="U157" s="129"/>
      <c r="V157" s="129"/>
      <c r="W157" s="129"/>
      <c r="X157" s="128"/>
      <c r="Y157" s="129"/>
      <c r="Z157" s="129"/>
      <c r="AA157" s="129"/>
      <c r="AB157" s="128"/>
      <c r="AC157" s="128"/>
      <c r="AD157" s="128"/>
      <c r="AE157" s="128"/>
      <c r="AF157" s="128"/>
      <c r="AG157" s="128"/>
      <c r="AH157" s="128"/>
      <c r="AI157" s="128"/>
      <c r="AJ157" s="128"/>
      <c r="AK157" s="128"/>
    </row>
    <row r="158" spans="1:37" s="126" customFormat="1" ht="30" customHeight="1" x14ac:dyDescent="0.35">
      <c r="A158" s="130"/>
      <c r="B158" s="127"/>
      <c r="C158" s="128"/>
      <c r="D158" s="95"/>
      <c r="E158" s="95"/>
      <c r="F158" s="129"/>
      <c r="G158" s="113"/>
      <c r="H158" s="145"/>
      <c r="I158" s="145"/>
      <c r="J158" s="148"/>
      <c r="K158" s="129"/>
      <c r="L158" s="129"/>
      <c r="M158" s="145"/>
      <c r="N158" s="129"/>
      <c r="O158" s="125"/>
      <c r="P158" s="129"/>
      <c r="Q158" s="129"/>
      <c r="R158" s="129"/>
      <c r="S158" s="130"/>
      <c r="T158" s="128"/>
      <c r="U158" s="129"/>
      <c r="V158" s="129"/>
      <c r="W158" s="129"/>
      <c r="X158" s="128"/>
      <c r="Y158" s="129"/>
      <c r="Z158" s="129"/>
      <c r="AA158" s="129"/>
      <c r="AB158" s="128"/>
      <c r="AC158" s="128"/>
      <c r="AD158" s="128"/>
      <c r="AE158" s="128"/>
      <c r="AF158" s="128"/>
      <c r="AG158" s="128"/>
      <c r="AH158" s="128"/>
      <c r="AI158" s="128"/>
      <c r="AJ158" s="128"/>
      <c r="AK158" s="128"/>
    </row>
    <row r="159" spans="1:37" s="126" customFormat="1" ht="30" customHeight="1" x14ac:dyDescent="0.35">
      <c r="A159" s="130"/>
      <c r="B159" s="127"/>
      <c r="C159" s="128"/>
      <c r="D159" s="95"/>
      <c r="E159" s="95"/>
      <c r="F159" s="129"/>
      <c r="G159" s="113"/>
      <c r="H159" s="145"/>
      <c r="I159" s="145"/>
      <c r="J159" s="148"/>
      <c r="K159" s="129"/>
      <c r="L159" s="129"/>
      <c r="M159" s="145"/>
      <c r="N159" s="129"/>
      <c r="O159" s="125"/>
      <c r="P159" s="129"/>
      <c r="Q159" s="129"/>
      <c r="R159" s="129"/>
      <c r="S159" s="130"/>
      <c r="T159" s="128"/>
      <c r="U159" s="129"/>
      <c r="V159" s="129"/>
      <c r="W159" s="129"/>
      <c r="X159" s="128"/>
      <c r="Y159" s="129"/>
      <c r="Z159" s="129"/>
      <c r="AA159" s="129"/>
      <c r="AB159" s="128"/>
      <c r="AC159" s="128"/>
      <c r="AD159" s="128"/>
      <c r="AE159" s="128"/>
      <c r="AF159" s="128"/>
      <c r="AG159" s="128"/>
      <c r="AH159" s="128"/>
      <c r="AI159" s="128"/>
      <c r="AJ159" s="128"/>
      <c r="AK159" s="128"/>
    </row>
    <row r="160" spans="1:37" s="126" customFormat="1" ht="30" customHeight="1" x14ac:dyDescent="0.35">
      <c r="A160" s="130"/>
      <c r="B160" s="127"/>
      <c r="C160" s="128"/>
      <c r="D160" s="95"/>
      <c r="E160" s="95"/>
      <c r="F160" s="129"/>
      <c r="G160" s="113"/>
      <c r="H160" s="145"/>
      <c r="I160" s="145"/>
      <c r="J160" s="148"/>
      <c r="K160" s="129"/>
      <c r="L160" s="129"/>
      <c r="M160" s="145"/>
      <c r="N160" s="129"/>
      <c r="O160" s="125"/>
      <c r="P160" s="129"/>
      <c r="Q160" s="129"/>
      <c r="R160" s="129"/>
      <c r="S160" s="130"/>
      <c r="T160" s="128"/>
      <c r="U160" s="129"/>
      <c r="V160" s="129"/>
      <c r="W160" s="129"/>
      <c r="X160" s="128"/>
      <c r="Y160" s="129"/>
      <c r="Z160" s="129"/>
      <c r="AA160" s="129"/>
      <c r="AB160" s="128"/>
      <c r="AC160" s="128"/>
      <c r="AD160" s="128"/>
      <c r="AE160" s="128"/>
      <c r="AF160" s="128"/>
      <c r="AG160" s="128"/>
      <c r="AH160" s="128"/>
      <c r="AI160" s="128"/>
      <c r="AJ160" s="128"/>
      <c r="AK160" s="128"/>
    </row>
    <row r="161" spans="1:37" s="126" customFormat="1" ht="30" customHeight="1" x14ac:dyDescent="0.35">
      <c r="A161" s="130"/>
      <c r="B161" s="127"/>
      <c r="C161" s="128"/>
      <c r="D161" s="95"/>
      <c r="E161" s="95"/>
      <c r="F161" s="129"/>
      <c r="G161" s="113"/>
      <c r="H161" s="145"/>
      <c r="I161" s="145"/>
      <c r="J161" s="148"/>
      <c r="K161" s="129"/>
      <c r="L161" s="129"/>
      <c r="M161" s="145"/>
      <c r="N161" s="129"/>
      <c r="O161" s="125"/>
      <c r="P161" s="129"/>
      <c r="Q161" s="129"/>
      <c r="R161" s="129"/>
      <c r="S161" s="130"/>
      <c r="T161" s="128"/>
      <c r="U161" s="129"/>
      <c r="V161" s="129"/>
      <c r="W161" s="129"/>
      <c r="X161" s="128"/>
      <c r="Y161" s="129"/>
      <c r="Z161" s="129"/>
      <c r="AA161" s="129"/>
      <c r="AB161" s="128"/>
      <c r="AC161" s="128"/>
      <c r="AD161" s="128"/>
      <c r="AE161" s="128"/>
      <c r="AF161" s="128"/>
      <c r="AG161" s="128"/>
      <c r="AH161" s="128"/>
      <c r="AI161" s="128"/>
      <c r="AJ161" s="128"/>
      <c r="AK161" s="128"/>
    </row>
    <row r="162" spans="1:37" s="126" customFormat="1" ht="30" customHeight="1" x14ac:dyDescent="0.35">
      <c r="A162" s="130"/>
      <c r="B162" s="127"/>
      <c r="C162" s="128"/>
      <c r="D162" s="95"/>
      <c r="E162" s="95"/>
      <c r="F162" s="129"/>
      <c r="G162" s="113"/>
      <c r="H162" s="145"/>
      <c r="I162" s="145"/>
      <c r="J162" s="148"/>
      <c r="K162" s="129"/>
      <c r="L162" s="129"/>
      <c r="M162" s="145"/>
      <c r="N162" s="129"/>
      <c r="O162" s="125"/>
      <c r="P162" s="129"/>
      <c r="Q162" s="129"/>
      <c r="R162" s="129"/>
      <c r="S162" s="130"/>
      <c r="T162" s="128"/>
      <c r="U162" s="129"/>
      <c r="V162" s="129"/>
      <c r="W162" s="129"/>
      <c r="X162" s="128"/>
      <c r="Y162" s="129"/>
      <c r="Z162" s="129"/>
      <c r="AA162" s="129"/>
      <c r="AB162" s="128"/>
      <c r="AC162" s="128"/>
      <c r="AD162" s="128"/>
      <c r="AE162" s="128"/>
      <c r="AF162" s="128"/>
      <c r="AG162" s="128"/>
      <c r="AH162" s="128"/>
      <c r="AI162" s="128"/>
      <c r="AJ162" s="128"/>
      <c r="AK162" s="128"/>
    </row>
    <row r="163" spans="1:37" s="126" customFormat="1" ht="30" customHeight="1" x14ac:dyDescent="0.35">
      <c r="A163" s="130"/>
      <c r="B163" s="127"/>
      <c r="C163" s="128"/>
      <c r="D163" s="95"/>
      <c r="E163" s="95"/>
      <c r="F163" s="129"/>
      <c r="G163" s="113"/>
      <c r="H163" s="145"/>
      <c r="I163" s="145"/>
      <c r="J163" s="148"/>
      <c r="K163" s="129"/>
      <c r="L163" s="129"/>
      <c r="M163" s="145"/>
      <c r="N163" s="129"/>
      <c r="O163" s="125"/>
      <c r="P163" s="129"/>
      <c r="Q163" s="129"/>
      <c r="R163" s="129"/>
      <c r="S163" s="130"/>
      <c r="T163" s="128"/>
      <c r="U163" s="129"/>
      <c r="V163" s="129"/>
      <c r="W163" s="129"/>
      <c r="X163" s="128"/>
      <c r="Y163" s="129"/>
      <c r="Z163" s="129"/>
      <c r="AA163" s="129"/>
      <c r="AB163" s="128"/>
      <c r="AC163" s="128"/>
      <c r="AD163" s="128"/>
      <c r="AE163" s="128"/>
      <c r="AF163" s="128"/>
      <c r="AG163" s="128"/>
      <c r="AH163" s="128"/>
      <c r="AI163" s="128"/>
      <c r="AJ163" s="128"/>
      <c r="AK163" s="128"/>
    </row>
    <row r="164" spans="1:37" s="126" customFormat="1" ht="30" customHeight="1" x14ac:dyDescent="0.35">
      <c r="A164" s="130"/>
      <c r="B164" s="127"/>
      <c r="C164" s="128"/>
      <c r="D164" s="95"/>
      <c r="E164" s="95"/>
      <c r="F164" s="129"/>
      <c r="G164" s="113"/>
      <c r="H164" s="145"/>
      <c r="I164" s="145"/>
      <c r="J164" s="148"/>
      <c r="K164" s="129"/>
      <c r="L164" s="129"/>
      <c r="M164" s="145"/>
      <c r="N164" s="129"/>
      <c r="O164" s="125"/>
      <c r="P164" s="129"/>
      <c r="Q164" s="129"/>
      <c r="R164" s="129"/>
      <c r="S164" s="130"/>
      <c r="T164" s="128"/>
      <c r="U164" s="129"/>
      <c r="V164" s="129"/>
      <c r="W164" s="129"/>
      <c r="X164" s="128"/>
      <c r="Y164" s="129"/>
      <c r="Z164" s="129"/>
      <c r="AA164" s="129"/>
      <c r="AB164" s="128"/>
      <c r="AC164" s="128"/>
      <c r="AD164" s="128"/>
      <c r="AE164" s="128"/>
      <c r="AF164" s="128"/>
      <c r="AG164" s="128"/>
      <c r="AH164" s="128"/>
      <c r="AI164" s="128"/>
      <c r="AJ164" s="128"/>
      <c r="AK164" s="128"/>
    </row>
    <row r="165" spans="1:37" ht="30" customHeight="1" x14ac:dyDescent="0.35">
      <c r="B165" s="101"/>
      <c r="D165" s="96"/>
      <c r="E165" s="96"/>
      <c r="G165" s="113"/>
      <c r="O165" s="125"/>
    </row>
  </sheetData>
  <autoFilter ref="A1:AK92" xr:uid="{CD55AE5F-F952-4959-8B00-42F21D91C2CE}">
    <sortState xmlns:xlrd2="http://schemas.microsoft.com/office/spreadsheetml/2017/richdata2" ref="A2:AK92">
      <sortCondition descending="1" ref="A1:A92"/>
    </sortState>
  </autoFilter>
  <conditionalFormatting sqref="D2:D20 D28 D41:D42 D83">
    <cfRule type="containsBlanks" dxfId="99" priority="128">
      <formula>LEN(TRIM(D2))=0</formula>
    </cfRule>
  </conditionalFormatting>
  <conditionalFormatting sqref="D44">
    <cfRule type="containsBlanks" dxfId="98" priority="69">
      <formula>LEN(TRIM(D44))=0</formula>
    </cfRule>
  </conditionalFormatting>
  <conditionalFormatting sqref="D45:D46 D93:D165">
    <cfRule type="containsBlanks" dxfId="97" priority="66">
      <formula>LEN(TRIM(D45))=0</formula>
    </cfRule>
  </conditionalFormatting>
  <conditionalFormatting sqref="D30:D32">
    <cfRule type="containsBlanks" dxfId="96" priority="112">
      <formula>LEN(TRIM(D30))=0</formula>
    </cfRule>
  </conditionalFormatting>
  <conditionalFormatting sqref="D32">
    <cfRule type="containsBlanks" dxfId="95" priority="110">
      <formula>LEN(TRIM(D32))=0</formula>
    </cfRule>
  </conditionalFormatting>
  <conditionalFormatting sqref="D33">
    <cfRule type="containsBlanks" dxfId="94" priority="105">
      <formula>LEN(TRIM(D33))=0</formula>
    </cfRule>
  </conditionalFormatting>
  <conditionalFormatting sqref="D35">
    <cfRule type="containsBlanks" dxfId="93" priority="100">
      <formula>LEN(TRIM(D35))=0</formula>
    </cfRule>
  </conditionalFormatting>
  <conditionalFormatting sqref="D36:D37">
    <cfRule type="containsBlanks" dxfId="92" priority="97">
      <formula>LEN(TRIM(D36))=0</formula>
    </cfRule>
  </conditionalFormatting>
  <conditionalFormatting sqref="D38:D39">
    <cfRule type="containsBlanks" dxfId="91" priority="94">
      <formula>LEN(TRIM(D38))=0</formula>
    </cfRule>
  </conditionalFormatting>
  <conditionalFormatting sqref="A1">
    <cfRule type="duplicateValues" dxfId="90" priority="60"/>
  </conditionalFormatting>
  <conditionalFormatting sqref="B1">
    <cfRule type="duplicateValues" dxfId="89" priority="672"/>
  </conditionalFormatting>
  <conditionalFormatting sqref="B21:B26">
    <cfRule type="duplicateValues" dxfId="88" priority="673"/>
  </conditionalFormatting>
  <conditionalFormatting sqref="B25">
    <cfRule type="duplicateValues" dxfId="87" priority="674"/>
  </conditionalFormatting>
  <conditionalFormatting sqref="B27:B29">
    <cfRule type="duplicateValues" dxfId="86" priority="676"/>
  </conditionalFormatting>
  <conditionalFormatting sqref="B31">
    <cfRule type="duplicateValues" dxfId="85" priority="677"/>
  </conditionalFormatting>
  <conditionalFormatting sqref="B35">
    <cfRule type="duplicateValues" dxfId="84" priority="678"/>
  </conditionalFormatting>
  <conditionalFormatting sqref="B40">
    <cfRule type="duplicateValues" dxfId="83" priority="679"/>
  </conditionalFormatting>
  <conditionalFormatting sqref="B40">
    <cfRule type="duplicateValues" dxfId="82" priority="680"/>
    <cfRule type="duplicateValues" dxfId="81" priority="681"/>
    <cfRule type="duplicateValues" dxfId="80" priority="682"/>
  </conditionalFormatting>
  <conditionalFormatting sqref="B41">
    <cfRule type="duplicateValues" dxfId="79" priority="683"/>
  </conditionalFormatting>
  <conditionalFormatting sqref="B41:B42">
    <cfRule type="duplicateValues" dxfId="78" priority="684"/>
  </conditionalFormatting>
  <conditionalFormatting sqref="B41:B44">
    <cfRule type="duplicateValues" dxfId="77" priority="685"/>
    <cfRule type="duplicateValues" dxfId="76" priority="686"/>
    <cfRule type="duplicateValues" dxfId="75" priority="687"/>
  </conditionalFormatting>
  <conditionalFormatting sqref="B43">
    <cfRule type="duplicateValues" dxfId="74" priority="688"/>
  </conditionalFormatting>
  <conditionalFormatting sqref="B44">
    <cfRule type="duplicateValues" dxfId="73" priority="689"/>
  </conditionalFormatting>
  <conditionalFormatting sqref="B21:B39">
    <cfRule type="duplicateValues" dxfId="72" priority="690"/>
    <cfRule type="duplicateValues" dxfId="71" priority="691"/>
    <cfRule type="duplicateValues" dxfId="70" priority="692"/>
  </conditionalFormatting>
  <conditionalFormatting sqref="B34">
    <cfRule type="duplicateValues" dxfId="69" priority="693"/>
  </conditionalFormatting>
  <conditionalFormatting sqref="B47:B58">
    <cfRule type="duplicateValues" dxfId="68" priority="42"/>
  </conditionalFormatting>
  <conditionalFormatting sqref="B53:B54">
    <cfRule type="duplicateValues" dxfId="67" priority="38"/>
  </conditionalFormatting>
  <conditionalFormatting sqref="B53">
    <cfRule type="duplicateValues" dxfId="66" priority="41"/>
  </conditionalFormatting>
  <conditionalFormatting sqref="B54">
    <cfRule type="duplicateValues" dxfId="65" priority="37"/>
  </conditionalFormatting>
  <conditionalFormatting sqref="B59:B60">
    <cfRule type="duplicateValues" dxfId="64" priority="36"/>
  </conditionalFormatting>
  <conditionalFormatting sqref="N61:N65 N82:N87">
    <cfRule type="cellIs" dxfId="63" priority="34" operator="equal">
      <formula>"Exclude"</formula>
    </cfRule>
    <cfRule type="cellIs" dxfId="62" priority="35" operator="equal">
      <formula>"Include"</formula>
    </cfRule>
  </conditionalFormatting>
  <conditionalFormatting sqref="D61:D65">
    <cfRule type="containsBlanks" dxfId="61" priority="33">
      <formula>LEN(TRIM(D61))=0</formula>
    </cfRule>
  </conditionalFormatting>
  <conditionalFormatting sqref="N63:N65">
    <cfRule type="cellIs" dxfId="60" priority="30" operator="equal">
      <formula>"Exclude"</formula>
    </cfRule>
  </conditionalFormatting>
  <conditionalFormatting sqref="N63:N65">
    <cfRule type="cellIs" dxfId="59" priority="31" operator="equal">
      <formula>"Include"</formula>
    </cfRule>
  </conditionalFormatting>
  <conditionalFormatting sqref="D63:D65">
    <cfRule type="containsBlanks" dxfId="58" priority="32">
      <formula>LEN(TRIM(D63))=0</formula>
    </cfRule>
  </conditionalFormatting>
  <conditionalFormatting sqref="N66">
    <cfRule type="cellIs" dxfId="57" priority="28" operator="equal">
      <formula>"Exclude"</formula>
    </cfRule>
    <cfRule type="cellIs" dxfId="56" priority="29" operator="equal">
      <formula>"Include"</formula>
    </cfRule>
  </conditionalFormatting>
  <conditionalFormatting sqref="D66">
    <cfRule type="containsBlanks" dxfId="55" priority="27">
      <formula>LEN(TRIM(D66))=0</formula>
    </cfRule>
  </conditionalFormatting>
  <conditionalFormatting sqref="B67">
    <cfRule type="duplicateValues" dxfId="54" priority="26"/>
  </conditionalFormatting>
  <conditionalFormatting sqref="N68">
    <cfRule type="cellIs" dxfId="53" priority="24" operator="equal">
      <formula>"Exclude"</formula>
    </cfRule>
    <cfRule type="cellIs" dxfId="52" priority="25" operator="equal">
      <formula>"Include"</formula>
    </cfRule>
  </conditionalFormatting>
  <conditionalFormatting sqref="D68">
    <cfRule type="containsBlanks" dxfId="51" priority="23">
      <formula>LEN(TRIM(D68))=0</formula>
    </cfRule>
  </conditionalFormatting>
  <conditionalFormatting sqref="N69:N70">
    <cfRule type="cellIs" dxfId="50" priority="20" operator="equal">
      <formula>"Exclude"</formula>
    </cfRule>
    <cfRule type="cellIs" dxfId="49" priority="21" operator="equal">
      <formula>"Include"</formula>
    </cfRule>
  </conditionalFormatting>
  <conditionalFormatting sqref="D69:D70">
    <cfRule type="containsBlanks" dxfId="48" priority="19">
      <formula>LEN(TRIM(D69))=0</formula>
    </cfRule>
  </conditionalFormatting>
  <conditionalFormatting sqref="B69:B70">
    <cfRule type="duplicateValues" dxfId="47" priority="22"/>
  </conditionalFormatting>
  <conditionalFormatting sqref="N71:N74">
    <cfRule type="cellIs" dxfId="46" priority="17" operator="equal">
      <formula>"Exclude"</formula>
    </cfRule>
    <cfRule type="cellIs" dxfId="45" priority="18" operator="equal">
      <formula>"Include"</formula>
    </cfRule>
  </conditionalFormatting>
  <conditionalFormatting sqref="D71:D74">
    <cfRule type="containsBlanks" dxfId="44" priority="16">
      <formula>LEN(TRIM(D71))=0</formula>
    </cfRule>
  </conditionalFormatting>
  <conditionalFormatting sqref="N78:N81 N75:N76">
    <cfRule type="cellIs" dxfId="43" priority="14" operator="equal">
      <formula>"Exclude"</formula>
    </cfRule>
    <cfRule type="cellIs" dxfId="42" priority="15" operator="equal">
      <formula>"Include"</formula>
    </cfRule>
  </conditionalFormatting>
  <conditionalFormatting sqref="D75:D81">
    <cfRule type="containsBlanks" dxfId="41" priority="13">
      <formula>LEN(TRIM(D75))=0</formula>
    </cfRule>
  </conditionalFormatting>
  <conditionalFormatting sqref="N87:O87 O89:O90 O92">
    <cfRule type="cellIs" dxfId="40" priority="11" operator="equal">
      <formula>"Exclude"</formula>
    </cfRule>
    <cfRule type="cellIs" dxfId="39" priority="12" operator="equal">
      <formula>"Include"</formula>
    </cfRule>
  </conditionalFormatting>
  <conditionalFormatting sqref="D82 D84:D87">
    <cfRule type="containsBlanks" dxfId="38" priority="10">
      <formula>LEN(TRIM(D82))=0</formula>
    </cfRule>
  </conditionalFormatting>
  <conditionalFormatting sqref="N88 N90:N92">
    <cfRule type="cellIs" dxfId="37" priority="8" operator="equal">
      <formula>"Exclude"</formula>
    </cfRule>
    <cfRule type="cellIs" dxfId="36" priority="9" operator="equal">
      <formula>"Include"</formula>
    </cfRule>
  </conditionalFormatting>
  <conditionalFormatting sqref="D88:D92">
    <cfRule type="containsBlanks" dxfId="35" priority="7">
      <formula>LEN(TRIM(D88))=0</formula>
    </cfRule>
  </conditionalFormatting>
  <conditionalFormatting sqref="A1:A1048576">
    <cfRule type="colorScale" priority="6">
      <colorScale>
        <cfvo type="min"/>
        <cfvo type="percentile" val="50"/>
        <cfvo type="max"/>
        <color rgb="FFF8696B"/>
        <color rgb="FFFFEB84"/>
        <color rgb="FF63BE7B"/>
      </colorScale>
    </cfRule>
  </conditionalFormatting>
  <conditionalFormatting sqref="N89">
    <cfRule type="cellIs" dxfId="34" priority="2" operator="equal">
      <formula>"Exclude"</formula>
    </cfRule>
    <cfRule type="cellIs" dxfId="33" priority="3" operator="equal">
      <formula>"Include"</formula>
    </cfRule>
  </conditionalFormatting>
  <conditionalFormatting sqref="B1:B1048576">
    <cfRule type="duplicateValues" dxfId="32" priority="1"/>
  </conditionalFormatting>
  <hyperlinks>
    <hyperlink ref="G2" r:id="rId1" display="https://pubmed.ncbi.nlm.nih.gov/32798340/" xr:uid="{30A97EE2-785F-4C59-B8B8-EC402005589E}"/>
    <hyperlink ref="G3:G92" r:id="rId2" display="https://pubmed.ncbi.nlm.nih.gov/32798340/" xr:uid="{9CBADEE4-2B0F-44F5-8240-25FBEBA5531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3CF64-D333-4FF5-8115-1CE59BE557CB}">
  <dimension ref="A1:Y402"/>
  <sheetViews>
    <sheetView zoomScaleNormal="100" workbookViewId="0">
      <pane xSplit="2" topLeftCell="C1" activePane="topRight" state="frozen"/>
      <selection pane="topRight"/>
    </sheetView>
  </sheetViews>
  <sheetFormatPr defaultColWidth="9.08984375" defaultRowHeight="30" customHeight="1" x14ac:dyDescent="0.35"/>
  <cols>
    <col min="1" max="1" width="12.90625" style="96" customWidth="1"/>
    <col min="2" max="2" width="54.54296875" style="101" customWidth="1"/>
    <col min="3" max="3" width="20.08984375" style="99" bestFit="1" customWidth="1"/>
    <col min="4" max="6" width="16.26953125" style="99" customWidth="1"/>
    <col min="7" max="7" width="19.08984375" style="114" customWidth="1"/>
    <col min="8" max="8" width="12.1796875" style="96" hidden="1" customWidth="1"/>
    <col min="9" max="9" width="7.26953125" style="96" hidden="1" customWidth="1"/>
    <col min="10" max="10" width="18.7265625" style="96" customWidth="1"/>
    <col min="11" max="11" width="9.54296875" style="99" hidden="1" customWidth="1"/>
    <col min="12" max="12" width="12.26953125" style="114" customWidth="1"/>
    <col min="13" max="13" width="15.26953125" style="99" customWidth="1"/>
    <col min="14" max="14" width="13.7265625" style="99" customWidth="1"/>
    <col min="15" max="15" width="16.54296875" style="99" customWidth="1"/>
    <col min="16" max="16" width="18.26953125" style="99" customWidth="1"/>
    <col min="17" max="17" width="12" style="99" customWidth="1"/>
    <col min="18" max="18" width="14.7265625" style="99" customWidth="1"/>
    <col min="19" max="19" width="15.08984375" style="99" bestFit="1" customWidth="1"/>
    <col min="20" max="20" width="12.81640625" style="99" bestFit="1" customWidth="1"/>
    <col min="21" max="21" width="11.1796875" style="99" customWidth="1"/>
    <col min="22" max="22" width="15.7265625" style="96" customWidth="1"/>
    <col min="23" max="23" width="12.26953125" style="99" customWidth="1"/>
    <col min="24" max="24" width="10.90625" style="99" customWidth="1"/>
    <col min="25" max="25" width="6" style="99" hidden="1" customWidth="1"/>
    <col min="26" max="16384" width="9.08984375" style="99"/>
  </cols>
  <sheetData>
    <row r="1" spans="1:25" s="101" customFormat="1" ht="30" customHeight="1" x14ac:dyDescent="0.35">
      <c r="A1" s="88" t="s">
        <v>92</v>
      </c>
      <c r="B1" s="88" t="s">
        <v>1487</v>
      </c>
      <c r="C1" s="88" t="s">
        <v>75</v>
      </c>
      <c r="D1" s="88" t="s">
        <v>77</v>
      </c>
      <c r="E1" s="88" t="s">
        <v>79</v>
      </c>
      <c r="F1" s="88" t="s">
        <v>239</v>
      </c>
      <c r="G1" s="88" t="s">
        <v>240</v>
      </c>
      <c r="H1" s="88" t="s">
        <v>80</v>
      </c>
      <c r="I1" s="88" t="s">
        <v>82</v>
      </c>
      <c r="J1" s="89" t="s">
        <v>241</v>
      </c>
      <c r="K1" s="88" t="s">
        <v>1413</v>
      </c>
      <c r="L1" s="88" t="s">
        <v>18</v>
      </c>
      <c r="M1" s="88" t="s">
        <v>1100</v>
      </c>
      <c r="N1" s="88" t="s">
        <v>19</v>
      </c>
      <c r="O1" s="88" t="s">
        <v>85</v>
      </c>
      <c r="P1" s="88" t="s">
        <v>86</v>
      </c>
      <c r="Q1" s="88" t="s">
        <v>242</v>
      </c>
      <c r="R1" s="88" t="s">
        <v>1102</v>
      </c>
      <c r="S1" s="88" t="s">
        <v>1103</v>
      </c>
      <c r="T1" s="88" t="s">
        <v>87</v>
      </c>
      <c r="U1" s="88" t="s">
        <v>243</v>
      </c>
      <c r="V1" s="89" t="s">
        <v>1587</v>
      </c>
      <c r="W1" s="88" t="s">
        <v>1106</v>
      </c>
      <c r="X1" s="88" t="s">
        <v>89</v>
      </c>
      <c r="Y1" s="88" t="s">
        <v>91</v>
      </c>
    </row>
    <row r="2" spans="1:25" ht="30" customHeight="1" x14ac:dyDescent="0.35">
      <c r="A2" s="96">
        <v>44067</v>
      </c>
      <c r="B2" s="101" t="s">
        <v>3854</v>
      </c>
      <c r="C2" s="109" t="s">
        <v>33</v>
      </c>
      <c r="D2" s="99" t="s">
        <v>1878</v>
      </c>
      <c r="E2" s="99" t="s">
        <v>1879</v>
      </c>
      <c r="F2" s="99" t="s">
        <v>1946</v>
      </c>
      <c r="G2" s="99"/>
      <c r="J2" s="96">
        <v>43990</v>
      </c>
      <c r="K2" s="99" t="s">
        <v>1880</v>
      </c>
      <c r="L2" s="132" t="str">
        <f t="shared" ref="L2:L46" si="0">HYPERLINK(K2)</f>
        <v>https://clinicaltrials.gov/show/NCT04425850</v>
      </c>
      <c r="M2" s="99" t="s">
        <v>165</v>
      </c>
      <c r="N2" s="99" t="s">
        <v>931</v>
      </c>
      <c r="O2" s="99" t="s">
        <v>115</v>
      </c>
      <c r="Q2" s="99" t="s">
        <v>1881</v>
      </c>
      <c r="R2" s="99" t="s">
        <v>1147</v>
      </c>
      <c r="S2" s="99" t="s">
        <v>108</v>
      </c>
      <c r="T2" s="99" t="s">
        <v>765</v>
      </c>
      <c r="U2" s="99" t="s">
        <v>1882</v>
      </c>
      <c r="V2" s="122">
        <v>43983</v>
      </c>
      <c r="W2" s="99">
        <v>70</v>
      </c>
    </row>
    <row r="3" spans="1:25" ht="30" customHeight="1" x14ac:dyDescent="0.35">
      <c r="A3" s="96">
        <v>44067</v>
      </c>
      <c r="B3" s="101" t="s">
        <v>3738</v>
      </c>
      <c r="C3" s="109" t="s">
        <v>33</v>
      </c>
      <c r="D3" s="99" t="s">
        <v>3739</v>
      </c>
      <c r="E3" s="99" t="s">
        <v>3740</v>
      </c>
      <c r="F3" s="99" t="s">
        <v>3859</v>
      </c>
      <c r="G3" s="99"/>
      <c r="J3" s="96">
        <v>44018</v>
      </c>
      <c r="K3" s="99" t="s">
        <v>3741</v>
      </c>
      <c r="L3" s="132" t="str">
        <f t="shared" si="0"/>
        <v>https://clinicaltrials.gov/show/NCT04460690</v>
      </c>
      <c r="M3" s="99" t="s">
        <v>165</v>
      </c>
      <c r="N3" s="99" t="s">
        <v>103</v>
      </c>
      <c r="O3" s="99" t="s">
        <v>118</v>
      </c>
      <c r="P3" s="99" t="s">
        <v>1011</v>
      </c>
      <c r="Q3" s="99" t="s">
        <v>3742</v>
      </c>
      <c r="R3" s="99" t="s">
        <v>1147</v>
      </c>
      <c r="S3" s="99" t="s">
        <v>108</v>
      </c>
      <c r="T3" s="99" t="s">
        <v>122</v>
      </c>
      <c r="U3" s="99" t="s">
        <v>3743</v>
      </c>
      <c r="V3" s="122">
        <v>44025</v>
      </c>
      <c r="W3" s="99">
        <v>5000</v>
      </c>
      <c r="X3" s="99" t="s">
        <v>108</v>
      </c>
    </row>
    <row r="4" spans="1:25" ht="30" customHeight="1" x14ac:dyDescent="0.35">
      <c r="A4" s="96">
        <v>44067</v>
      </c>
      <c r="B4" s="101" t="s">
        <v>3744</v>
      </c>
      <c r="C4" s="109" t="s">
        <v>33</v>
      </c>
      <c r="E4" s="99" t="s">
        <v>3745</v>
      </c>
      <c r="F4" s="99" t="s">
        <v>3860</v>
      </c>
      <c r="G4" s="99"/>
      <c r="J4" s="96">
        <v>44050</v>
      </c>
      <c r="K4" s="99" t="s">
        <v>3746</v>
      </c>
      <c r="L4" s="132" t="str">
        <f t="shared" si="0"/>
        <v>https://clinicaltrials.gov/show/NCT04505709</v>
      </c>
      <c r="M4" s="99" t="s">
        <v>165</v>
      </c>
      <c r="N4" s="99" t="s">
        <v>168</v>
      </c>
      <c r="O4" s="99" t="s">
        <v>785</v>
      </c>
      <c r="Q4" s="99" t="s">
        <v>3747</v>
      </c>
      <c r="R4" s="99" t="s">
        <v>792</v>
      </c>
      <c r="S4" s="99" t="s">
        <v>108</v>
      </c>
      <c r="T4" s="99" t="s">
        <v>122</v>
      </c>
      <c r="U4" s="99" t="s">
        <v>3748</v>
      </c>
      <c r="V4" s="122">
        <v>44044</v>
      </c>
      <c r="W4" s="99">
        <v>1000</v>
      </c>
    </row>
    <row r="5" spans="1:25" ht="30" customHeight="1" x14ac:dyDescent="0.35">
      <c r="A5" s="96">
        <v>44067</v>
      </c>
      <c r="B5" s="101" t="s">
        <v>3749</v>
      </c>
      <c r="C5" s="109" t="s">
        <v>33</v>
      </c>
      <c r="E5" s="99" t="s">
        <v>3750</v>
      </c>
      <c r="F5" s="99" t="s">
        <v>3861</v>
      </c>
      <c r="G5" s="99"/>
      <c r="J5" s="96">
        <v>44036</v>
      </c>
      <c r="K5" s="99" t="s">
        <v>3751</v>
      </c>
      <c r="L5" s="132" t="str">
        <f t="shared" si="0"/>
        <v>https://clinicaltrials.gov/show/NCT04511429</v>
      </c>
      <c r="M5" s="99" t="s">
        <v>165</v>
      </c>
      <c r="N5" s="99" t="s">
        <v>1063</v>
      </c>
      <c r="O5" s="99" t="s">
        <v>785</v>
      </c>
      <c r="Q5" s="99" t="s">
        <v>3752</v>
      </c>
      <c r="R5" s="99" t="s">
        <v>1007</v>
      </c>
      <c r="S5" s="99" t="s">
        <v>251</v>
      </c>
      <c r="T5" s="99" t="s">
        <v>122</v>
      </c>
      <c r="U5" s="99" t="s">
        <v>3753</v>
      </c>
      <c r="V5" s="122">
        <v>44012</v>
      </c>
      <c r="W5" s="99">
        <v>200</v>
      </c>
    </row>
    <row r="6" spans="1:25" ht="30" customHeight="1" x14ac:dyDescent="0.35">
      <c r="A6" s="96">
        <v>44067</v>
      </c>
      <c r="B6" s="101" t="s">
        <v>3754</v>
      </c>
      <c r="C6" s="109" t="s">
        <v>33</v>
      </c>
      <c r="D6" s="99" t="s">
        <v>3755</v>
      </c>
      <c r="E6" s="99" t="s">
        <v>3756</v>
      </c>
      <c r="F6" s="99" t="s">
        <v>3862</v>
      </c>
      <c r="G6" s="99"/>
      <c r="J6" s="96">
        <v>44055</v>
      </c>
      <c r="K6" s="99" t="s">
        <v>3757</v>
      </c>
      <c r="L6" s="132" t="str">
        <f t="shared" si="0"/>
        <v>https://clinicaltrials.gov/show/NCT04511949</v>
      </c>
      <c r="M6" s="99" t="s">
        <v>165</v>
      </c>
      <c r="N6" s="99" t="s">
        <v>117</v>
      </c>
      <c r="O6" s="99" t="s">
        <v>118</v>
      </c>
      <c r="P6" s="99" t="s">
        <v>970</v>
      </c>
      <c r="Q6" s="99" t="s">
        <v>3758</v>
      </c>
      <c r="R6" s="99" t="s">
        <v>811</v>
      </c>
      <c r="S6" s="99" t="s">
        <v>108</v>
      </c>
      <c r="T6" s="99" t="s">
        <v>122</v>
      </c>
      <c r="U6" s="99" t="s">
        <v>3759</v>
      </c>
      <c r="V6" s="122">
        <v>44024</v>
      </c>
      <c r="W6" s="99">
        <v>500</v>
      </c>
      <c r="X6" s="99" t="s">
        <v>108</v>
      </c>
    </row>
    <row r="7" spans="1:25" ht="30" customHeight="1" x14ac:dyDescent="0.35">
      <c r="A7" s="96">
        <v>44067</v>
      </c>
      <c r="B7" s="101" t="s">
        <v>3760</v>
      </c>
      <c r="C7" s="109" t="s">
        <v>33</v>
      </c>
      <c r="E7" s="99" t="s">
        <v>3761</v>
      </c>
      <c r="F7" s="99" t="s">
        <v>3863</v>
      </c>
      <c r="G7" s="99"/>
      <c r="J7" s="96">
        <v>44056</v>
      </c>
      <c r="K7" s="99" t="s">
        <v>3762</v>
      </c>
      <c r="L7" s="132" t="str">
        <f t="shared" si="0"/>
        <v>https://clinicaltrials.gov/show/NCT04514016</v>
      </c>
      <c r="M7" s="99" t="s">
        <v>165</v>
      </c>
      <c r="N7" s="99" t="s">
        <v>103</v>
      </c>
      <c r="O7" s="99" t="s">
        <v>115</v>
      </c>
      <c r="Q7" s="99" t="s">
        <v>3763</v>
      </c>
      <c r="R7" s="99" t="s">
        <v>811</v>
      </c>
      <c r="S7" s="99" t="s">
        <v>2150</v>
      </c>
      <c r="T7" s="99" t="s">
        <v>122</v>
      </c>
      <c r="U7" s="99" t="s">
        <v>3764</v>
      </c>
      <c r="V7" s="122">
        <v>44055</v>
      </c>
      <c r="W7" s="99">
        <v>100</v>
      </c>
    </row>
    <row r="8" spans="1:25" ht="30" customHeight="1" x14ac:dyDescent="0.35">
      <c r="A8" s="96">
        <v>44067</v>
      </c>
      <c r="B8" s="101" t="s">
        <v>639</v>
      </c>
      <c r="C8" s="109" t="s">
        <v>33</v>
      </c>
      <c r="D8" s="99" t="s">
        <v>640</v>
      </c>
      <c r="E8" s="99" t="s">
        <v>641</v>
      </c>
      <c r="F8" s="99" t="s">
        <v>1691</v>
      </c>
      <c r="G8" s="99" t="s">
        <v>1692</v>
      </c>
      <c r="J8" s="96">
        <v>43950</v>
      </c>
      <c r="K8" s="99" t="s">
        <v>642</v>
      </c>
      <c r="L8" s="132" t="str">
        <f t="shared" si="0"/>
        <v>http://www.chictr.org.cn/showproj.aspx?proj=53003</v>
      </c>
      <c r="M8" s="99" t="s">
        <v>274</v>
      </c>
      <c r="N8" s="99" t="s">
        <v>107</v>
      </c>
      <c r="O8" s="99" t="s">
        <v>284</v>
      </c>
      <c r="P8" s="99" t="s">
        <v>285</v>
      </c>
      <c r="Q8" s="99" t="s">
        <v>643</v>
      </c>
      <c r="R8" s="99">
        <v>3</v>
      </c>
      <c r="T8" s="99" t="s">
        <v>122</v>
      </c>
      <c r="U8" s="99" t="s">
        <v>644</v>
      </c>
      <c r="V8" s="96">
        <v>43950</v>
      </c>
      <c r="W8" s="99" t="s">
        <v>645</v>
      </c>
      <c r="X8" s="144">
        <v>43832</v>
      </c>
    </row>
    <row r="9" spans="1:25" ht="30" customHeight="1" x14ac:dyDescent="0.35">
      <c r="A9" s="96">
        <v>44067</v>
      </c>
      <c r="B9" s="101" t="s">
        <v>329</v>
      </c>
      <c r="C9" s="109" t="s">
        <v>33</v>
      </c>
      <c r="D9" s="99" t="s">
        <v>330</v>
      </c>
      <c r="E9" s="99" t="s">
        <v>331</v>
      </c>
      <c r="F9" s="99" t="s">
        <v>1648</v>
      </c>
      <c r="G9" s="99" t="s">
        <v>1649</v>
      </c>
      <c r="J9" s="96">
        <v>43875</v>
      </c>
      <c r="K9" s="99" t="s">
        <v>332</v>
      </c>
      <c r="L9" s="132" t="str">
        <f t="shared" si="0"/>
        <v>http://www.chictr.org.cn/showproj.aspx?proj=49502</v>
      </c>
      <c r="M9" s="99" t="s">
        <v>274</v>
      </c>
      <c r="N9" s="99" t="s">
        <v>107</v>
      </c>
      <c r="O9" s="99" t="s">
        <v>284</v>
      </c>
      <c r="P9" s="99" t="s">
        <v>285</v>
      </c>
      <c r="Q9" s="99" t="s">
        <v>333</v>
      </c>
      <c r="R9" s="99">
        <v>0</v>
      </c>
      <c r="S9" s="99">
        <v>100</v>
      </c>
      <c r="U9" s="99" t="s">
        <v>334</v>
      </c>
      <c r="V9" s="96">
        <v>43868</v>
      </c>
      <c r="W9" s="99" t="s">
        <v>335</v>
      </c>
      <c r="X9" s="99">
        <v>0</v>
      </c>
    </row>
    <row r="10" spans="1:25" ht="30" customHeight="1" x14ac:dyDescent="0.35">
      <c r="A10" s="96">
        <v>44067</v>
      </c>
      <c r="B10" s="101" t="s">
        <v>682</v>
      </c>
      <c r="C10" s="109" t="s">
        <v>33</v>
      </c>
      <c r="D10" s="99" t="s">
        <v>1595</v>
      </c>
      <c r="E10" s="99" t="s">
        <v>683</v>
      </c>
      <c r="F10" s="99" t="s">
        <v>1596</v>
      </c>
      <c r="G10" s="99" t="s">
        <v>1597</v>
      </c>
      <c r="J10" s="96">
        <v>43941</v>
      </c>
      <c r="K10" s="99" t="s">
        <v>684</v>
      </c>
      <c r="L10" s="132" t="str">
        <f t="shared" si="0"/>
        <v>http://www.drks.de/DRKS00021399</v>
      </c>
      <c r="M10" s="99" t="s">
        <v>675</v>
      </c>
      <c r="N10" s="99" t="s">
        <v>111</v>
      </c>
      <c r="O10" s="99" t="s">
        <v>676</v>
      </c>
      <c r="P10" s="99" t="s">
        <v>685</v>
      </c>
      <c r="Q10" s="99" t="s">
        <v>686</v>
      </c>
      <c r="R10" s="99" t="s">
        <v>687</v>
      </c>
      <c r="S10" s="99" t="s">
        <v>688</v>
      </c>
      <c r="T10" s="99" t="s">
        <v>122</v>
      </c>
      <c r="U10" s="99" t="s">
        <v>689</v>
      </c>
      <c r="V10" s="96">
        <v>44169</v>
      </c>
      <c r="W10" s="99">
        <v>450</v>
      </c>
      <c r="X10" s="99" t="s">
        <v>108</v>
      </c>
    </row>
    <row r="11" spans="1:25" ht="30" customHeight="1" x14ac:dyDescent="0.35">
      <c r="A11" s="96">
        <v>44067</v>
      </c>
      <c r="B11" s="101" t="s">
        <v>695</v>
      </c>
      <c r="C11" s="109" t="s">
        <v>33</v>
      </c>
      <c r="D11" s="99" t="s">
        <v>696</v>
      </c>
      <c r="E11" s="99" t="s">
        <v>1547</v>
      </c>
      <c r="F11" s="99" t="s">
        <v>1593</v>
      </c>
      <c r="G11" s="99" t="s">
        <v>1594</v>
      </c>
      <c r="J11" s="96">
        <v>43943</v>
      </c>
      <c r="K11" s="99" t="s">
        <v>697</v>
      </c>
      <c r="L11" s="132" t="str">
        <f t="shared" si="0"/>
        <v>http://www.drks.de/DRKS00021521</v>
      </c>
      <c r="M11" s="99" t="s">
        <v>675</v>
      </c>
      <c r="N11" s="99" t="s">
        <v>111</v>
      </c>
      <c r="O11" s="99" t="s">
        <v>676</v>
      </c>
      <c r="P11" s="99" t="s">
        <v>685</v>
      </c>
      <c r="Q11" s="99" t="s">
        <v>698</v>
      </c>
      <c r="R11" s="99" t="s">
        <v>687</v>
      </c>
      <c r="S11" s="99" t="s">
        <v>699</v>
      </c>
      <c r="T11" s="99" t="s">
        <v>122</v>
      </c>
      <c r="U11" s="99" t="s">
        <v>700</v>
      </c>
      <c r="V11" s="96">
        <v>43943</v>
      </c>
      <c r="W11" s="99">
        <v>2000</v>
      </c>
      <c r="X11" s="99">
        <v>0</v>
      </c>
    </row>
    <row r="12" spans="1:25" ht="30" customHeight="1" x14ac:dyDescent="0.35">
      <c r="A12" s="96">
        <v>44067</v>
      </c>
      <c r="B12" s="101" t="s">
        <v>2437</v>
      </c>
      <c r="C12" s="109" t="s">
        <v>33</v>
      </c>
      <c r="D12" s="99" t="s">
        <v>2438</v>
      </c>
      <c r="E12" s="99" t="s">
        <v>2441</v>
      </c>
      <c r="F12" s="99" t="s">
        <v>2439</v>
      </c>
      <c r="G12" s="99" t="s">
        <v>2440</v>
      </c>
      <c r="J12" s="96">
        <v>44039</v>
      </c>
      <c r="K12" s="99" t="s">
        <v>2442</v>
      </c>
      <c r="L12" s="132" t="str">
        <f t="shared" si="0"/>
        <v>http://www.drks.de/DRKS00021229</v>
      </c>
      <c r="M12" s="99" t="s">
        <v>675</v>
      </c>
      <c r="N12" s="99" t="s">
        <v>111</v>
      </c>
      <c r="O12" s="99" t="s">
        <v>676</v>
      </c>
      <c r="P12" s="99" t="s">
        <v>2443</v>
      </c>
      <c r="Q12" s="99" t="s">
        <v>2444</v>
      </c>
      <c r="R12" s="99" t="s">
        <v>2445</v>
      </c>
      <c r="S12" s="99" t="s">
        <v>251</v>
      </c>
      <c r="T12" s="99" t="s">
        <v>122</v>
      </c>
      <c r="U12" s="99" t="s">
        <v>2446</v>
      </c>
      <c r="V12" s="96">
        <v>43917</v>
      </c>
      <c r="W12" s="99">
        <v>900</v>
      </c>
      <c r="X12" s="99" t="s">
        <v>108</v>
      </c>
    </row>
    <row r="13" spans="1:25" ht="30" customHeight="1" x14ac:dyDescent="0.35">
      <c r="A13" s="96">
        <v>44067</v>
      </c>
      <c r="B13" s="101" t="s">
        <v>1979</v>
      </c>
      <c r="C13" s="109" t="s">
        <v>33</v>
      </c>
      <c r="D13" s="99" t="s">
        <v>1980</v>
      </c>
      <c r="E13" s="99" t="s">
        <v>1983</v>
      </c>
      <c r="F13" s="99" t="s">
        <v>1981</v>
      </c>
      <c r="G13" s="99" t="s">
        <v>1982</v>
      </c>
      <c r="J13" s="96">
        <v>44008</v>
      </c>
      <c r="K13" s="99" t="s">
        <v>1984</v>
      </c>
      <c r="L13" s="132" t="str">
        <f t="shared" si="0"/>
        <v>http://www.drks.de/DRKS00022292</v>
      </c>
      <c r="M13" s="99" t="s">
        <v>675</v>
      </c>
      <c r="N13" s="99" t="s">
        <v>111</v>
      </c>
      <c r="O13" s="99" t="s">
        <v>676</v>
      </c>
      <c r="P13" s="99" t="s">
        <v>1985</v>
      </c>
      <c r="Q13" s="99" t="s">
        <v>1986</v>
      </c>
      <c r="R13" s="99" t="s">
        <v>1147</v>
      </c>
      <c r="S13" s="99" t="s">
        <v>680</v>
      </c>
      <c r="T13" s="99" t="s">
        <v>122</v>
      </c>
      <c r="U13" s="99" t="s">
        <v>1987</v>
      </c>
      <c r="V13" s="96">
        <v>43983</v>
      </c>
      <c r="W13" s="99">
        <v>250</v>
      </c>
      <c r="X13" s="99">
        <v>0</v>
      </c>
    </row>
    <row r="14" spans="1:25" ht="30" customHeight="1" x14ac:dyDescent="0.35">
      <c r="A14" s="96">
        <v>44067</v>
      </c>
      <c r="B14" s="101" t="s">
        <v>2454</v>
      </c>
      <c r="C14" s="109" t="s">
        <v>33</v>
      </c>
      <c r="D14" s="99" t="s">
        <v>2477</v>
      </c>
      <c r="E14" s="99" t="s">
        <v>2457</v>
      </c>
      <c r="F14" s="99" t="s">
        <v>2455</v>
      </c>
      <c r="G14" s="99" t="s">
        <v>2456</v>
      </c>
      <c r="J14" s="96">
        <v>44019</v>
      </c>
      <c r="K14" s="99" t="s">
        <v>2458</v>
      </c>
      <c r="L14" s="132" t="str">
        <f t="shared" si="0"/>
        <v>http://www.drks.de/DRKS00022380</v>
      </c>
      <c r="M14" s="99" t="s">
        <v>675</v>
      </c>
      <c r="N14" s="99" t="s">
        <v>111</v>
      </c>
      <c r="O14" s="99" t="s">
        <v>676</v>
      </c>
      <c r="P14" s="99" t="s">
        <v>1275</v>
      </c>
      <c r="Q14" s="99" t="s">
        <v>2459</v>
      </c>
      <c r="R14" s="99" t="s">
        <v>2460</v>
      </c>
      <c r="S14" s="99" t="s">
        <v>2461</v>
      </c>
      <c r="T14" s="99" t="s">
        <v>122</v>
      </c>
      <c r="U14" s="99" t="s">
        <v>2462</v>
      </c>
      <c r="V14" s="96">
        <v>44024</v>
      </c>
      <c r="W14" s="99">
        <v>14000</v>
      </c>
      <c r="X14" s="99" t="s">
        <v>108</v>
      </c>
    </row>
    <row r="15" spans="1:25" ht="30" customHeight="1" x14ac:dyDescent="0.35">
      <c r="A15" s="96">
        <v>44067</v>
      </c>
      <c r="B15" s="101" t="s">
        <v>1988</v>
      </c>
      <c r="C15" s="109" t="s">
        <v>33</v>
      </c>
      <c r="D15" s="99" t="s">
        <v>1989</v>
      </c>
      <c r="E15" s="99" t="s">
        <v>1992</v>
      </c>
      <c r="F15" s="99" t="s">
        <v>1990</v>
      </c>
      <c r="G15" s="99" t="s">
        <v>1991</v>
      </c>
      <c r="J15" s="96">
        <v>43969</v>
      </c>
      <c r="K15" s="99" t="s">
        <v>1993</v>
      </c>
      <c r="L15" s="132" t="str">
        <f t="shared" si="0"/>
        <v>http://www.drks.de/DRKS00021709</v>
      </c>
      <c r="M15" s="99" t="s">
        <v>675</v>
      </c>
      <c r="N15" s="99" t="s">
        <v>111</v>
      </c>
      <c r="O15" s="99" t="s">
        <v>676</v>
      </c>
      <c r="P15" s="99" t="s">
        <v>1994</v>
      </c>
      <c r="Q15" s="99" t="s">
        <v>1995</v>
      </c>
      <c r="R15" s="99" t="s">
        <v>1147</v>
      </c>
      <c r="S15" s="99" t="s">
        <v>680</v>
      </c>
      <c r="T15" s="99" t="s">
        <v>122</v>
      </c>
      <c r="U15" s="99" t="s">
        <v>1996</v>
      </c>
      <c r="V15" s="96">
        <v>44015</v>
      </c>
      <c r="W15" s="99">
        <v>1500</v>
      </c>
      <c r="X15" s="99" t="s">
        <v>108</v>
      </c>
    </row>
    <row r="16" spans="1:25" ht="30" customHeight="1" x14ac:dyDescent="0.35">
      <c r="A16" s="96">
        <v>44067</v>
      </c>
      <c r="B16" s="101" t="s">
        <v>1081</v>
      </c>
      <c r="C16" s="109" t="s">
        <v>33</v>
      </c>
      <c r="D16" s="99" t="s">
        <v>1754</v>
      </c>
      <c r="E16" s="99" t="s">
        <v>1082</v>
      </c>
      <c r="F16" s="99" t="s">
        <v>1482</v>
      </c>
      <c r="G16" s="99" t="s">
        <v>1755</v>
      </c>
      <c r="J16" s="96">
        <v>43943</v>
      </c>
      <c r="K16" s="99" t="s">
        <v>1083</v>
      </c>
      <c r="L16" s="132" t="str">
        <f t="shared" si="0"/>
        <v>http://www.ensaiosclinicos.gov.br/rg/RBR-658khm/</v>
      </c>
      <c r="M16" s="99" t="s">
        <v>1062</v>
      </c>
      <c r="N16" s="99" t="s">
        <v>1063</v>
      </c>
      <c r="O16" s="99" t="s">
        <v>1064</v>
      </c>
      <c r="P16" s="99" t="s">
        <v>1084</v>
      </c>
      <c r="Q16" s="99" t="s">
        <v>1085</v>
      </c>
      <c r="R16" s="99">
        <v>0</v>
      </c>
      <c r="S16" s="99">
        <v>0</v>
      </c>
      <c r="T16" s="99" t="s">
        <v>122</v>
      </c>
      <c r="U16" s="99" t="s">
        <v>1086</v>
      </c>
      <c r="V16" s="96">
        <v>43922</v>
      </c>
      <c r="W16" s="99">
        <v>90</v>
      </c>
      <c r="X16" s="99" t="s">
        <v>108</v>
      </c>
    </row>
    <row r="17" spans="1:24" ht="30" customHeight="1" x14ac:dyDescent="0.35">
      <c r="A17" s="96">
        <v>44067</v>
      </c>
      <c r="B17" s="101" t="s">
        <v>3765</v>
      </c>
      <c r="C17" s="109" t="s">
        <v>33</v>
      </c>
      <c r="D17" s="99" t="s">
        <v>3766</v>
      </c>
      <c r="E17" s="99" t="s">
        <v>3769</v>
      </c>
      <c r="F17" s="99" t="s">
        <v>3767</v>
      </c>
      <c r="G17" s="99" t="s">
        <v>3768</v>
      </c>
      <c r="J17" s="96">
        <v>43985</v>
      </c>
      <c r="K17" s="99" t="s">
        <v>3770</v>
      </c>
      <c r="L17" s="132" t="str">
        <f t="shared" si="0"/>
        <v>http://www.ensaiosclinicos.gov.br/rg/RBR-43hbks/</v>
      </c>
      <c r="M17" s="99" t="s">
        <v>1062</v>
      </c>
      <c r="N17" s="99" t="s">
        <v>1063</v>
      </c>
      <c r="O17" s="99" t="s">
        <v>115</v>
      </c>
      <c r="P17" s="99" t="s">
        <v>3771</v>
      </c>
      <c r="Q17" s="99" t="s">
        <v>3772</v>
      </c>
      <c r="R17" s="99">
        <v>0</v>
      </c>
      <c r="S17" s="99" t="s">
        <v>3773</v>
      </c>
      <c r="T17" s="99" t="s">
        <v>122</v>
      </c>
      <c r="U17" s="99" t="s">
        <v>3774</v>
      </c>
      <c r="V17" s="96">
        <v>43942</v>
      </c>
      <c r="W17" s="99">
        <v>50</v>
      </c>
      <c r="X17" s="99" t="s">
        <v>108</v>
      </c>
    </row>
    <row r="18" spans="1:24" ht="30" customHeight="1" x14ac:dyDescent="0.35">
      <c r="A18" s="96">
        <v>44067</v>
      </c>
      <c r="B18" s="101" t="s">
        <v>3775</v>
      </c>
      <c r="C18" s="109" t="s">
        <v>33</v>
      </c>
      <c r="D18" s="99" t="s">
        <v>3776</v>
      </c>
      <c r="E18" s="99" t="s">
        <v>3778</v>
      </c>
      <c r="F18" s="99" t="s">
        <v>3767</v>
      </c>
      <c r="G18" s="99" t="s">
        <v>3777</v>
      </c>
      <c r="J18" s="96">
        <v>43990</v>
      </c>
      <c r="K18" s="99" t="s">
        <v>3779</v>
      </c>
      <c r="L18" s="132" t="str">
        <f t="shared" si="0"/>
        <v>http://www.ensaiosclinicos.gov.br/rg/RBR-4qjzh7/</v>
      </c>
      <c r="M18" s="99" t="s">
        <v>1062</v>
      </c>
      <c r="N18" s="99" t="s">
        <v>1063</v>
      </c>
      <c r="O18" s="99" t="s">
        <v>115</v>
      </c>
      <c r="P18" s="99" t="s">
        <v>3780</v>
      </c>
      <c r="Q18" s="99" t="s">
        <v>3772</v>
      </c>
      <c r="R18" s="99">
        <v>0</v>
      </c>
      <c r="S18" s="99">
        <v>0</v>
      </c>
      <c r="T18" s="99" t="s">
        <v>253</v>
      </c>
      <c r="U18" s="99" t="s">
        <v>3781</v>
      </c>
      <c r="V18" s="96">
        <v>43938</v>
      </c>
      <c r="W18" s="99">
        <v>50</v>
      </c>
      <c r="X18" s="99" t="s">
        <v>108</v>
      </c>
    </row>
    <row r="19" spans="1:24" ht="30" customHeight="1" x14ac:dyDescent="0.35">
      <c r="A19" s="96">
        <v>44067</v>
      </c>
      <c r="B19" s="101" t="s">
        <v>3782</v>
      </c>
      <c r="C19" s="109" t="s">
        <v>33</v>
      </c>
      <c r="D19" s="99" t="s">
        <v>3855</v>
      </c>
      <c r="E19" s="99" t="s">
        <v>3785</v>
      </c>
      <c r="F19" s="99" t="s">
        <v>3783</v>
      </c>
      <c r="G19" s="99" t="s">
        <v>3784</v>
      </c>
      <c r="J19" s="96">
        <v>44041</v>
      </c>
      <c r="K19" s="99" t="s">
        <v>3786</v>
      </c>
      <c r="L19" s="132" t="str">
        <f t="shared" si="0"/>
        <v>http://www.ensaiosclinicos.gov.br/rg/RBR-3g5f9f/</v>
      </c>
      <c r="M19" s="99" t="s">
        <v>1062</v>
      </c>
      <c r="N19" s="99" t="s">
        <v>1063</v>
      </c>
      <c r="O19" s="99" t="s">
        <v>1064</v>
      </c>
      <c r="P19" s="99" t="s">
        <v>3787</v>
      </c>
      <c r="Q19" s="99" t="s">
        <v>3788</v>
      </c>
      <c r="R19" s="99" t="s">
        <v>3789</v>
      </c>
      <c r="S19" s="99" t="s">
        <v>3790</v>
      </c>
      <c r="T19" s="99" t="s">
        <v>253</v>
      </c>
      <c r="U19" s="99" t="s">
        <v>3791</v>
      </c>
      <c r="V19" s="96">
        <v>44071</v>
      </c>
      <c r="W19" s="99">
        <v>20000</v>
      </c>
      <c r="X19" s="99" t="s">
        <v>108</v>
      </c>
    </row>
    <row r="20" spans="1:24" ht="30" customHeight="1" x14ac:dyDescent="0.35">
      <c r="A20" s="96">
        <v>44067</v>
      </c>
      <c r="B20" s="101" t="s">
        <v>3792</v>
      </c>
      <c r="C20" s="109" t="s">
        <v>33</v>
      </c>
      <c r="D20" s="99" t="s">
        <v>3793</v>
      </c>
      <c r="E20" s="99" t="s">
        <v>3858</v>
      </c>
      <c r="F20" s="99" t="s">
        <v>3864</v>
      </c>
      <c r="G20" s="99" t="s">
        <v>3794</v>
      </c>
      <c r="J20" s="96">
        <v>44047</v>
      </c>
      <c r="K20" s="99" t="s">
        <v>3795</v>
      </c>
      <c r="L20" s="132" t="str">
        <f t="shared" si="0"/>
        <v>http://www.ensaiosclinicos.gov.br/rg/RBR-7dsxsv/</v>
      </c>
      <c r="M20" s="99" t="s">
        <v>1062</v>
      </c>
      <c r="N20" s="99" t="s">
        <v>1063</v>
      </c>
      <c r="O20" s="99" t="s">
        <v>115</v>
      </c>
      <c r="P20" s="99" t="s">
        <v>3796</v>
      </c>
      <c r="Q20" s="99" t="s">
        <v>3797</v>
      </c>
      <c r="R20" s="99">
        <v>0</v>
      </c>
      <c r="S20" s="99">
        <v>0</v>
      </c>
      <c r="T20" s="99" t="s">
        <v>122</v>
      </c>
      <c r="U20" s="99" t="s">
        <v>3798</v>
      </c>
      <c r="V20" s="96">
        <v>43892</v>
      </c>
      <c r="W20" s="99">
        <v>500</v>
      </c>
      <c r="X20" s="99" t="s">
        <v>108</v>
      </c>
    </row>
    <row r="21" spans="1:24" ht="30" customHeight="1" x14ac:dyDescent="0.35">
      <c r="A21" s="96">
        <v>44067</v>
      </c>
      <c r="B21" s="101" t="s">
        <v>3799</v>
      </c>
      <c r="C21" s="109" t="s">
        <v>33</v>
      </c>
      <c r="D21" s="99" t="s">
        <v>3800</v>
      </c>
      <c r="E21" s="99" t="s">
        <v>3803</v>
      </c>
      <c r="F21" s="99" t="s">
        <v>3801</v>
      </c>
      <c r="G21" s="99" t="s">
        <v>3802</v>
      </c>
      <c r="J21" s="96">
        <v>44050</v>
      </c>
      <c r="K21" s="99" t="s">
        <v>3804</v>
      </c>
      <c r="L21" s="132" t="str">
        <f t="shared" si="0"/>
        <v>http://www.ensaiosclinicos.gov.br/rg/RBR-2f9k8p/</v>
      </c>
      <c r="M21" s="99" t="s">
        <v>1062</v>
      </c>
      <c r="N21" s="99" t="s">
        <v>1063</v>
      </c>
      <c r="O21" s="99" t="s">
        <v>115</v>
      </c>
      <c r="P21" s="99" t="s">
        <v>3805</v>
      </c>
      <c r="Q21" s="99" t="s">
        <v>3806</v>
      </c>
      <c r="R21" s="99" t="s">
        <v>3807</v>
      </c>
      <c r="S21" s="99" t="s">
        <v>3808</v>
      </c>
      <c r="T21" s="99" t="s">
        <v>122</v>
      </c>
      <c r="U21" s="99" t="s">
        <v>3809</v>
      </c>
      <c r="V21" s="96">
        <v>44000</v>
      </c>
      <c r="W21" s="99">
        <v>2000</v>
      </c>
      <c r="X21" s="99" t="s">
        <v>108</v>
      </c>
    </row>
    <row r="22" spans="1:24" ht="30" customHeight="1" x14ac:dyDescent="0.35">
      <c r="A22" s="96">
        <v>44067</v>
      </c>
      <c r="B22" s="101" t="s">
        <v>690</v>
      </c>
      <c r="C22" s="109" t="s">
        <v>33</v>
      </c>
      <c r="D22" s="99" t="s">
        <v>1598</v>
      </c>
      <c r="E22" s="99" t="s">
        <v>1548</v>
      </c>
      <c r="F22" s="99" t="s">
        <v>1332</v>
      </c>
      <c r="G22" s="99" t="s">
        <v>1333</v>
      </c>
      <c r="J22" s="96">
        <v>43943</v>
      </c>
      <c r="K22" s="99" t="s">
        <v>691</v>
      </c>
      <c r="L22" s="132" t="str">
        <f t="shared" si="0"/>
        <v>http://www.drks.de/DRKS00021506</v>
      </c>
      <c r="M22" s="99" t="s">
        <v>675</v>
      </c>
      <c r="N22" s="99" t="s">
        <v>111</v>
      </c>
      <c r="O22" s="99" t="s">
        <v>676</v>
      </c>
      <c r="P22" s="99" t="s">
        <v>692</v>
      </c>
      <c r="Q22" s="99" t="s">
        <v>693</v>
      </c>
      <c r="R22" s="99" t="s">
        <v>679</v>
      </c>
      <c r="S22" s="99" t="s">
        <v>251</v>
      </c>
      <c r="T22" s="99" t="s">
        <v>122</v>
      </c>
      <c r="U22" s="99" t="s">
        <v>694</v>
      </c>
      <c r="V22" s="96">
        <v>43908</v>
      </c>
      <c r="W22" s="99">
        <v>1000</v>
      </c>
      <c r="X22" s="99" t="s">
        <v>108</v>
      </c>
    </row>
    <row r="23" spans="1:24" ht="30" customHeight="1" x14ac:dyDescent="0.35">
      <c r="A23" s="96">
        <v>44067</v>
      </c>
      <c r="B23" s="101" t="s">
        <v>2409</v>
      </c>
      <c r="C23" s="109" t="s">
        <v>170</v>
      </c>
      <c r="D23" s="99" t="s">
        <v>2410</v>
      </c>
      <c r="E23" s="99" t="s">
        <v>2476</v>
      </c>
      <c r="F23" s="99" t="s">
        <v>2471</v>
      </c>
      <c r="G23" s="99" t="s">
        <v>2411</v>
      </c>
      <c r="J23" s="96">
        <v>44034</v>
      </c>
      <c r="K23" s="99" t="s">
        <v>2412</v>
      </c>
      <c r="L23" s="132" t="str">
        <f t="shared" si="0"/>
        <v>http://www.drks.de/DRKS00022506</v>
      </c>
      <c r="M23" s="99" t="s">
        <v>675</v>
      </c>
      <c r="N23" s="99" t="s">
        <v>111</v>
      </c>
      <c r="O23" s="99" t="s">
        <v>676</v>
      </c>
      <c r="P23" s="99" t="s">
        <v>2413</v>
      </c>
      <c r="Q23" s="99" t="s">
        <v>2414</v>
      </c>
      <c r="R23" s="99" t="s">
        <v>251</v>
      </c>
      <c r="S23" s="99" t="s">
        <v>268</v>
      </c>
      <c r="T23" s="99" t="s">
        <v>122</v>
      </c>
      <c r="U23" s="99" t="s">
        <v>2415</v>
      </c>
      <c r="V23" s="96">
        <v>43937</v>
      </c>
      <c r="W23" s="99">
        <v>300</v>
      </c>
      <c r="X23" s="99" t="s">
        <v>108</v>
      </c>
    </row>
    <row r="24" spans="1:24" ht="30" customHeight="1" x14ac:dyDescent="0.35">
      <c r="A24" s="96">
        <v>44067</v>
      </c>
      <c r="B24" s="101" t="s">
        <v>2416</v>
      </c>
      <c r="C24" s="109" t="s">
        <v>170</v>
      </c>
      <c r="D24" s="99" t="s">
        <v>2417</v>
      </c>
      <c r="E24" s="99" t="s">
        <v>2420</v>
      </c>
      <c r="F24" s="99" t="s">
        <v>2418</v>
      </c>
      <c r="G24" s="99" t="s">
        <v>2419</v>
      </c>
      <c r="J24" s="96">
        <v>44020</v>
      </c>
      <c r="K24" s="99" t="s">
        <v>2421</v>
      </c>
      <c r="L24" s="132" t="str">
        <f t="shared" si="0"/>
        <v>http://www.drks.de/DRKS00021247</v>
      </c>
      <c r="M24" s="99" t="s">
        <v>675</v>
      </c>
      <c r="N24" s="99" t="s">
        <v>111</v>
      </c>
      <c r="O24" s="99" t="s">
        <v>676</v>
      </c>
      <c r="P24" s="99" t="s">
        <v>2422</v>
      </c>
      <c r="Q24" s="99" t="s">
        <v>2423</v>
      </c>
      <c r="R24" s="99" t="s">
        <v>261</v>
      </c>
      <c r="S24" s="99" t="s">
        <v>1532</v>
      </c>
      <c r="T24" s="99" t="s">
        <v>122</v>
      </c>
      <c r="U24" s="99" t="s">
        <v>2424</v>
      </c>
      <c r="V24" s="96">
        <v>43939</v>
      </c>
      <c r="W24" s="99">
        <v>100</v>
      </c>
      <c r="X24" s="99" t="s">
        <v>108</v>
      </c>
    </row>
    <row r="25" spans="1:24" ht="30" customHeight="1" x14ac:dyDescent="0.35">
      <c r="A25" s="96">
        <v>44067</v>
      </c>
      <c r="B25" s="101" t="s">
        <v>1965</v>
      </c>
      <c r="C25" s="109" t="s">
        <v>170</v>
      </c>
      <c r="D25" s="99" t="s">
        <v>1966</v>
      </c>
      <c r="E25" s="99" t="s">
        <v>1969</v>
      </c>
      <c r="F25" s="99" t="s">
        <v>1967</v>
      </c>
      <c r="G25" s="99" t="s">
        <v>1968</v>
      </c>
      <c r="J25" s="96">
        <v>43985</v>
      </c>
      <c r="K25" s="99" t="s">
        <v>1970</v>
      </c>
      <c r="L25" s="132" t="str">
        <f t="shared" si="0"/>
        <v>http://www.drks.de/DRKS00022088</v>
      </c>
      <c r="M25" s="99" t="s">
        <v>675</v>
      </c>
      <c r="N25" s="99" t="s">
        <v>111</v>
      </c>
      <c r="O25" s="99" t="s">
        <v>676</v>
      </c>
      <c r="P25" s="99" t="s">
        <v>1339</v>
      </c>
      <c r="Q25" s="99" t="s">
        <v>1971</v>
      </c>
      <c r="R25" s="99" t="s">
        <v>251</v>
      </c>
      <c r="S25" s="99" t="s">
        <v>680</v>
      </c>
      <c r="T25" s="99" t="s">
        <v>122</v>
      </c>
      <c r="U25" s="99" t="s">
        <v>1972</v>
      </c>
      <c r="V25" s="96">
        <v>43984</v>
      </c>
      <c r="W25" s="99">
        <v>2550</v>
      </c>
      <c r="X25" s="99" t="s">
        <v>108</v>
      </c>
    </row>
    <row r="26" spans="1:24" ht="30" customHeight="1" x14ac:dyDescent="0.35">
      <c r="A26" s="96">
        <v>44067</v>
      </c>
      <c r="B26" s="101" t="s">
        <v>1269</v>
      </c>
      <c r="C26" s="109" t="s">
        <v>170</v>
      </c>
      <c r="D26" s="99" t="s">
        <v>1270</v>
      </c>
      <c r="E26" s="99" t="s">
        <v>1273</v>
      </c>
      <c r="F26" s="99" t="s">
        <v>1271</v>
      </c>
      <c r="G26" s="99" t="s">
        <v>1272</v>
      </c>
      <c r="J26" s="96">
        <v>43969</v>
      </c>
      <c r="K26" s="99" t="s">
        <v>1274</v>
      </c>
      <c r="L26" s="132" t="str">
        <f t="shared" si="0"/>
        <v>http://www.drks.de/DRKS00021772</v>
      </c>
      <c r="M26" s="99" t="s">
        <v>675</v>
      </c>
      <c r="N26" s="99" t="s">
        <v>111</v>
      </c>
      <c r="O26" s="99" t="s">
        <v>676</v>
      </c>
      <c r="P26" s="99" t="s">
        <v>1275</v>
      </c>
      <c r="Q26" s="99" t="s">
        <v>1276</v>
      </c>
      <c r="R26" s="99" t="s">
        <v>679</v>
      </c>
      <c r="S26" s="99" t="s">
        <v>680</v>
      </c>
      <c r="T26" s="99" t="s">
        <v>122</v>
      </c>
      <c r="U26" s="99" t="s">
        <v>1277</v>
      </c>
      <c r="V26" s="96">
        <v>43915</v>
      </c>
      <c r="X26" s="99" t="s">
        <v>108</v>
      </c>
    </row>
    <row r="27" spans="1:24" ht="30" customHeight="1" x14ac:dyDescent="0.35">
      <c r="A27" s="96">
        <v>44067</v>
      </c>
      <c r="B27" s="101" t="s">
        <v>3782</v>
      </c>
      <c r="C27" s="109" t="s">
        <v>33</v>
      </c>
      <c r="D27" s="99" t="s">
        <v>3855</v>
      </c>
      <c r="E27" s="99" t="s">
        <v>3785</v>
      </c>
      <c r="F27" s="99" t="s">
        <v>3783</v>
      </c>
      <c r="G27" s="99" t="s">
        <v>3784</v>
      </c>
      <c r="J27" s="96">
        <v>44041</v>
      </c>
      <c r="K27" s="99" t="s">
        <v>3786</v>
      </c>
      <c r="L27" s="132" t="str">
        <f t="shared" si="0"/>
        <v>http://www.ensaiosclinicos.gov.br/rg/RBR-3g5f9f/</v>
      </c>
      <c r="M27" s="99" t="s">
        <v>1062</v>
      </c>
      <c r="N27" s="99" t="s">
        <v>1063</v>
      </c>
      <c r="O27" s="99" t="s">
        <v>1064</v>
      </c>
      <c r="P27" s="99" t="s">
        <v>3787</v>
      </c>
      <c r="Q27" s="99" t="s">
        <v>3788</v>
      </c>
      <c r="R27" s="99" t="s">
        <v>3789</v>
      </c>
      <c r="S27" s="99" t="s">
        <v>3790</v>
      </c>
      <c r="T27" s="99" t="s">
        <v>253</v>
      </c>
      <c r="U27" s="99" t="s">
        <v>3791</v>
      </c>
      <c r="V27" s="96">
        <v>44071</v>
      </c>
      <c r="W27" s="99">
        <v>20000</v>
      </c>
      <c r="X27" s="99" t="s">
        <v>108</v>
      </c>
    </row>
    <row r="28" spans="1:24" ht="30" customHeight="1" x14ac:dyDescent="0.35">
      <c r="A28" s="96">
        <v>44067</v>
      </c>
      <c r="B28" s="101" t="s">
        <v>3810</v>
      </c>
      <c r="C28" s="109" t="s">
        <v>33</v>
      </c>
      <c r="D28" s="99" t="s">
        <v>3811</v>
      </c>
      <c r="E28" s="99" t="s">
        <v>3812</v>
      </c>
      <c r="F28" s="99" t="s">
        <v>3865</v>
      </c>
      <c r="G28" s="99"/>
      <c r="J28" s="96">
        <v>43676</v>
      </c>
      <c r="K28" s="99" t="s">
        <v>3813</v>
      </c>
      <c r="L28" s="132" t="str">
        <f t="shared" si="0"/>
        <v>https://clinicaltrials.gov/show/NCT04061382</v>
      </c>
      <c r="M28" s="99" t="s">
        <v>165</v>
      </c>
      <c r="N28" s="99" t="s">
        <v>167</v>
      </c>
      <c r="O28" s="99" t="s">
        <v>115</v>
      </c>
      <c r="Q28" s="99" t="s">
        <v>737</v>
      </c>
      <c r="R28" s="99" t="s">
        <v>108</v>
      </c>
      <c r="S28" s="99" t="s">
        <v>973</v>
      </c>
      <c r="T28" s="99" t="s">
        <v>122</v>
      </c>
      <c r="U28" s="99" t="s">
        <v>3814</v>
      </c>
      <c r="V28" s="122">
        <v>43753</v>
      </c>
      <c r="W28" s="99">
        <v>3500</v>
      </c>
    </row>
    <row r="29" spans="1:24" ht="30" customHeight="1" x14ac:dyDescent="0.35">
      <c r="A29" s="96">
        <v>44067</v>
      </c>
      <c r="B29" s="101" t="s">
        <v>3815</v>
      </c>
      <c r="C29" s="109" t="s">
        <v>33</v>
      </c>
      <c r="E29" s="99" t="s">
        <v>3816</v>
      </c>
      <c r="F29" s="99" t="s">
        <v>3866</v>
      </c>
      <c r="G29" s="99"/>
      <c r="J29" s="96">
        <v>44055</v>
      </c>
      <c r="K29" s="99" t="s">
        <v>3817</v>
      </c>
      <c r="L29" s="132" t="str">
        <f t="shared" si="0"/>
        <v>https://clinicaltrials.gov/show/NCT04512300</v>
      </c>
      <c r="M29" s="99" t="s">
        <v>165</v>
      </c>
      <c r="N29" s="99" t="s">
        <v>139</v>
      </c>
      <c r="O29" s="99" t="s">
        <v>115</v>
      </c>
      <c r="Q29" s="99" t="s">
        <v>3818</v>
      </c>
      <c r="R29" s="99" t="s">
        <v>108</v>
      </c>
      <c r="S29" s="99" t="s">
        <v>108</v>
      </c>
      <c r="T29" s="99" t="s">
        <v>765</v>
      </c>
      <c r="U29" s="99" t="s">
        <v>3819</v>
      </c>
      <c r="V29" s="122">
        <v>43997</v>
      </c>
      <c r="W29" s="99">
        <v>267</v>
      </c>
    </row>
    <row r="30" spans="1:24" ht="30" customHeight="1" x14ac:dyDescent="0.35">
      <c r="A30" s="96">
        <v>44067</v>
      </c>
      <c r="B30" s="101" t="s">
        <v>1932</v>
      </c>
      <c r="C30" s="109" t="s">
        <v>170</v>
      </c>
      <c r="D30" s="99" t="s">
        <v>1053</v>
      </c>
      <c r="E30" s="99" t="s">
        <v>2187</v>
      </c>
      <c r="F30" s="99" t="s">
        <v>1955</v>
      </c>
      <c r="G30" s="99" t="s">
        <v>1933</v>
      </c>
      <c r="J30" s="96">
        <v>43979</v>
      </c>
      <c r="K30" s="99" t="s">
        <v>1934</v>
      </c>
      <c r="L30" s="132" t="str">
        <f t="shared" si="0"/>
        <v>https://trialregister.nl/trial/8668</v>
      </c>
      <c r="M30" s="99" t="s">
        <v>1055</v>
      </c>
      <c r="N30" s="99" t="s">
        <v>1056</v>
      </c>
      <c r="O30" s="99" t="s">
        <v>115</v>
      </c>
      <c r="P30" s="99" t="s">
        <v>3820</v>
      </c>
      <c r="Q30" s="99" t="s">
        <v>1935</v>
      </c>
      <c r="T30" s="99" t="s">
        <v>253</v>
      </c>
      <c r="U30" s="99" t="s">
        <v>1936</v>
      </c>
      <c r="V30" s="96">
        <v>43979</v>
      </c>
      <c r="W30" s="99">
        <v>20</v>
      </c>
    </row>
    <row r="31" spans="1:24" ht="30" customHeight="1" x14ac:dyDescent="0.35">
      <c r="A31" s="96">
        <v>44067</v>
      </c>
      <c r="B31" s="101" t="s">
        <v>1052</v>
      </c>
      <c r="C31" s="109" t="s">
        <v>170</v>
      </c>
      <c r="D31" s="99" t="s">
        <v>1053</v>
      </c>
      <c r="E31" s="99" t="s">
        <v>1550</v>
      </c>
      <c r="F31" s="99" t="s">
        <v>1139</v>
      </c>
      <c r="G31" s="99" t="s">
        <v>1140</v>
      </c>
      <c r="J31" s="96">
        <v>43917</v>
      </c>
      <c r="K31" s="99" t="s">
        <v>1054</v>
      </c>
      <c r="L31" s="132" t="str">
        <f t="shared" si="0"/>
        <v>https://trialregister.nl/trial/8485</v>
      </c>
      <c r="M31" s="99" t="s">
        <v>1055</v>
      </c>
      <c r="N31" s="99" t="s">
        <v>1056</v>
      </c>
      <c r="O31" s="99" t="s">
        <v>115</v>
      </c>
      <c r="P31" s="99" t="s">
        <v>3821</v>
      </c>
      <c r="Q31" s="99" t="s">
        <v>1057</v>
      </c>
      <c r="T31" s="99" t="s">
        <v>122</v>
      </c>
      <c r="U31" s="99" t="s">
        <v>1058</v>
      </c>
      <c r="V31" s="96">
        <v>43917</v>
      </c>
      <c r="W31" s="99">
        <v>20</v>
      </c>
    </row>
    <row r="32" spans="1:24" ht="30" customHeight="1" x14ac:dyDescent="0.35">
      <c r="A32" s="96">
        <v>44067</v>
      </c>
      <c r="B32" s="101" t="s">
        <v>1239</v>
      </c>
      <c r="C32" s="109" t="s">
        <v>33</v>
      </c>
      <c r="E32" s="99" t="s">
        <v>1242</v>
      </c>
      <c r="F32" s="99" t="s">
        <v>1240</v>
      </c>
      <c r="G32" s="99" t="s">
        <v>1241</v>
      </c>
      <c r="J32" s="96">
        <v>43936</v>
      </c>
      <c r="K32" s="99" t="s">
        <v>1243</v>
      </c>
      <c r="L32" s="132" t="str">
        <f t="shared" si="0"/>
        <v>http://www.ctri.nic.in/Clinicaltrials/pmaindet2.php?trialid=42961</v>
      </c>
      <c r="M32" s="99" t="s">
        <v>1244</v>
      </c>
      <c r="N32" s="99" t="s">
        <v>112</v>
      </c>
      <c r="O32" s="99" t="s">
        <v>115</v>
      </c>
      <c r="P32" s="99" t="s">
        <v>1245</v>
      </c>
      <c r="Q32" s="99" t="s">
        <v>1246</v>
      </c>
      <c r="T32" s="99" t="s">
        <v>253</v>
      </c>
      <c r="U32" s="99" t="s">
        <v>1247</v>
      </c>
      <c r="V32" s="96">
        <v>43952</v>
      </c>
      <c r="W32" s="99">
        <v>1000</v>
      </c>
      <c r="X32" s="99" t="s">
        <v>108</v>
      </c>
    </row>
    <row r="33" spans="1:24" ht="30" customHeight="1" x14ac:dyDescent="0.35">
      <c r="A33" s="96">
        <v>44067</v>
      </c>
      <c r="B33" s="101" t="s">
        <v>2062</v>
      </c>
      <c r="C33" s="109" t="s">
        <v>33</v>
      </c>
      <c r="E33" s="99" t="s">
        <v>2065</v>
      </c>
      <c r="F33" s="99" t="s">
        <v>2063</v>
      </c>
      <c r="G33" s="99" t="s">
        <v>2064</v>
      </c>
      <c r="J33" s="96">
        <v>43968</v>
      </c>
      <c r="K33" s="99" t="s">
        <v>2066</v>
      </c>
      <c r="L33" s="132" t="str">
        <f t="shared" si="0"/>
        <v>http://www.ctri.nic.in/Clinicaltrials/pmaindet2.php?trialid=43750</v>
      </c>
      <c r="M33" s="99" t="s">
        <v>1244</v>
      </c>
      <c r="N33" s="99" t="s">
        <v>112</v>
      </c>
      <c r="O33" s="99" t="s">
        <v>115</v>
      </c>
      <c r="P33" s="99" t="s">
        <v>2168</v>
      </c>
      <c r="Q33" s="99" t="s">
        <v>2067</v>
      </c>
      <c r="T33" s="99" t="s">
        <v>253</v>
      </c>
      <c r="U33" s="99" t="s">
        <v>2068</v>
      </c>
      <c r="V33" s="96">
        <v>43977</v>
      </c>
      <c r="W33" s="99">
        <v>1250</v>
      </c>
      <c r="X33" s="99" t="s">
        <v>108</v>
      </c>
    </row>
    <row r="34" spans="1:24" ht="30" customHeight="1" x14ac:dyDescent="0.35">
      <c r="A34" s="96">
        <v>44067</v>
      </c>
      <c r="B34" s="101" t="s">
        <v>2069</v>
      </c>
      <c r="C34" s="109" t="s">
        <v>33</v>
      </c>
      <c r="E34" s="99" t="s">
        <v>2188</v>
      </c>
      <c r="F34" s="99" t="s">
        <v>2070</v>
      </c>
      <c r="G34" s="99" t="s">
        <v>2071</v>
      </c>
      <c r="J34" s="96">
        <v>43968</v>
      </c>
      <c r="K34" s="99" t="s">
        <v>2072</v>
      </c>
      <c r="L34" s="132" t="str">
        <f t="shared" si="0"/>
        <v>http://www.ctri.nic.in/Clinicaltrials/pmaindet2.php?trialid=43753</v>
      </c>
      <c r="M34" s="99" t="s">
        <v>1244</v>
      </c>
      <c r="N34" s="99" t="s">
        <v>112</v>
      </c>
      <c r="O34" s="99" t="s">
        <v>115</v>
      </c>
      <c r="P34" s="99" t="s">
        <v>2168</v>
      </c>
      <c r="Q34" s="99" t="s">
        <v>2073</v>
      </c>
      <c r="T34" s="99" t="s">
        <v>253</v>
      </c>
      <c r="U34" s="99" t="s">
        <v>2074</v>
      </c>
      <c r="V34" s="96">
        <v>43977</v>
      </c>
      <c r="W34" s="99">
        <v>1000</v>
      </c>
      <c r="X34" s="99" t="s">
        <v>108</v>
      </c>
    </row>
    <row r="35" spans="1:24" ht="30" customHeight="1" x14ac:dyDescent="0.35">
      <c r="A35" s="96">
        <v>44067</v>
      </c>
      <c r="B35" s="101" t="s">
        <v>2075</v>
      </c>
      <c r="C35" s="109" t="s">
        <v>170</v>
      </c>
      <c r="E35" s="99" t="s">
        <v>2078</v>
      </c>
      <c r="F35" s="99" t="s">
        <v>2076</v>
      </c>
      <c r="G35" s="99" t="s">
        <v>2077</v>
      </c>
      <c r="J35" s="96">
        <v>43972</v>
      </c>
      <c r="K35" s="99" t="s">
        <v>2079</v>
      </c>
      <c r="L35" s="132" t="str">
        <f t="shared" si="0"/>
        <v>http://www.ctri.nic.in/Clinicaltrials/pmaindet2.php?trialid=43824</v>
      </c>
      <c r="M35" s="99" t="s">
        <v>1244</v>
      </c>
      <c r="N35" s="99" t="s">
        <v>112</v>
      </c>
      <c r="O35" s="99" t="s">
        <v>115</v>
      </c>
      <c r="P35" s="99" t="s">
        <v>2169</v>
      </c>
      <c r="Q35" s="99" t="s">
        <v>2080</v>
      </c>
      <c r="T35" s="99" t="s">
        <v>122</v>
      </c>
      <c r="U35" s="99" t="s">
        <v>2081</v>
      </c>
      <c r="V35" s="96">
        <v>43978</v>
      </c>
      <c r="W35" s="99">
        <v>250</v>
      </c>
      <c r="X35" s="99" t="s">
        <v>108</v>
      </c>
    </row>
    <row r="36" spans="1:24" ht="30" customHeight="1" x14ac:dyDescent="0.35">
      <c r="A36" s="96">
        <v>44067</v>
      </c>
      <c r="B36" s="101" t="s">
        <v>2082</v>
      </c>
      <c r="C36" s="109" t="s">
        <v>33</v>
      </c>
      <c r="E36" s="99" t="s">
        <v>2085</v>
      </c>
      <c r="F36" s="99" t="s">
        <v>2083</v>
      </c>
      <c r="G36" s="99" t="s">
        <v>2084</v>
      </c>
      <c r="J36" s="96">
        <v>43974</v>
      </c>
      <c r="K36" s="99" t="s">
        <v>2086</v>
      </c>
      <c r="L36" s="132" t="str">
        <f t="shared" si="0"/>
        <v>http://www.ctri.nic.in/Clinicaltrials/pmaindet2.php?trialid=43914</v>
      </c>
      <c r="M36" s="99" t="s">
        <v>1244</v>
      </c>
      <c r="N36" s="99" t="s">
        <v>112</v>
      </c>
      <c r="O36" s="99" t="s">
        <v>115</v>
      </c>
      <c r="P36" s="99" t="s">
        <v>2170</v>
      </c>
      <c r="Q36" s="99" t="s">
        <v>2087</v>
      </c>
      <c r="T36" s="99" t="s">
        <v>253</v>
      </c>
      <c r="U36" s="99" t="s">
        <v>2088</v>
      </c>
      <c r="V36" s="96">
        <v>43991</v>
      </c>
      <c r="W36" s="99">
        <v>60</v>
      </c>
      <c r="X36" s="99" t="s">
        <v>108</v>
      </c>
    </row>
    <row r="37" spans="1:24" ht="30" customHeight="1" x14ac:dyDescent="0.35">
      <c r="A37" s="96">
        <v>44067</v>
      </c>
      <c r="B37" s="101" t="s">
        <v>2089</v>
      </c>
      <c r="C37" s="109" t="s">
        <v>33</v>
      </c>
      <c r="E37" s="99" t="s">
        <v>2092</v>
      </c>
      <c r="F37" s="99" t="s">
        <v>2090</v>
      </c>
      <c r="G37" s="99" t="s">
        <v>2091</v>
      </c>
      <c r="J37" s="96">
        <v>43979</v>
      </c>
      <c r="K37" s="99" t="s">
        <v>2093</v>
      </c>
      <c r="L37" s="132" t="str">
        <f t="shared" si="0"/>
        <v>http://www.ctri.nic.in/Clinicaltrials/pmaindet2.php?trialid=44074</v>
      </c>
      <c r="M37" s="99" t="s">
        <v>1244</v>
      </c>
      <c r="N37" s="99" t="s">
        <v>112</v>
      </c>
      <c r="O37" s="99" t="s">
        <v>115</v>
      </c>
      <c r="P37" s="99" t="s">
        <v>2168</v>
      </c>
      <c r="Q37" s="99" t="s">
        <v>2094</v>
      </c>
      <c r="T37" s="99" t="s">
        <v>253</v>
      </c>
      <c r="U37" s="99" t="s">
        <v>2095</v>
      </c>
      <c r="V37" s="96">
        <v>43986</v>
      </c>
      <c r="W37" s="99">
        <v>100</v>
      </c>
      <c r="X37" s="99" t="s">
        <v>108</v>
      </c>
    </row>
    <row r="38" spans="1:24" ht="30" customHeight="1" x14ac:dyDescent="0.35">
      <c r="A38" s="96">
        <v>44067</v>
      </c>
      <c r="B38" s="101" t="s">
        <v>2096</v>
      </c>
      <c r="C38" s="109" t="s">
        <v>170</v>
      </c>
      <c r="E38" s="99" t="s">
        <v>2189</v>
      </c>
      <c r="F38" s="99" t="s">
        <v>2097</v>
      </c>
      <c r="G38" s="99" t="s">
        <v>2098</v>
      </c>
      <c r="J38" s="96">
        <v>43979</v>
      </c>
      <c r="K38" s="99" t="s">
        <v>2099</v>
      </c>
      <c r="L38" s="132" t="str">
        <f t="shared" si="0"/>
        <v>http://www.ctri.nic.in/Clinicaltrials/pmaindet2.php?trialid=43519</v>
      </c>
      <c r="M38" s="99" t="s">
        <v>1244</v>
      </c>
      <c r="N38" s="99" t="s">
        <v>112</v>
      </c>
      <c r="O38" s="99" t="s">
        <v>115</v>
      </c>
      <c r="P38" s="99" t="s">
        <v>2171</v>
      </c>
      <c r="Q38" s="99" t="s">
        <v>2100</v>
      </c>
      <c r="T38" s="99" t="s">
        <v>253</v>
      </c>
      <c r="U38" s="99" t="s">
        <v>2101</v>
      </c>
      <c r="V38" s="96">
        <v>43983</v>
      </c>
      <c r="W38" s="99">
        <v>2000</v>
      </c>
      <c r="X38" s="99" t="s">
        <v>108</v>
      </c>
    </row>
    <row r="39" spans="1:24" ht="30" customHeight="1" x14ac:dyDescent="0.35">
      <c r="A39" s="96">
        <v>44067</v>
      </c>
      <c r="B39" s="101" t="s">
        <v>2102</v>
      </c>
      <c r="C39" s="109" t="s">
        <v>3822</v>
      </c>
      <c r="D39" s="99" t="s">
        <v>2231</v>
      </c>
      <c r="E39" s="99" t="s">
        <v>2105</v>
      </c>
      <c r="F39" s="99" t="s">
        <v>2103</v>
      </c>
      <c r="G39" s="99" t="s">
        <v>2104</v>
      </c>
      <c r="J39" s="96">
        <v>43982</v>
      </c>
      <c r="K39" s="99" t="s">
        <v>2106</v>
      </c>
      <c r="L39" s="132" t="str">
        <f t="shared" si="0"/>
        <v>http://www.ctri.nic.in/Clinicaltrials/pmaindet2.php?trialid=43382</v>
      </c>
      <c r="M39" s="99" t="s">
        <v>1244</v>
      </c>
      <c r="N39" s="99" t="s">
        <v>112</v>
      </c>
      <c r="O39" s="99" t="s">
        <v>118</v>
      </c>
      <c r="P39" s="99" t="s">
        <v>2172</v>
      </c>
      <c r="Q39" s="99" t="s">
        <v>2107</v>
      </c>
      <c r="T39" s="99" t="s">
        <v>253</v>
      </c>
      <c r="U39" s="99" t="s">
        <v>2108</v>
      </c>
      <c r="V39" s="96">
        <v>43997</v>
      </c>
      <c r="W39" s="99">
        <v>2978</v>
      </c>
      <c r="X39" s="99" t="s">
        <v>108</v>
      </c>
    </row>
    <row r="40" spans="1:24" ht="30" customHeight="1" x14ac:dyDescent="0.35">
      <c r="A40" s="96">
        <v>44067</v>
      </c>
      <c r="B40" s="101" t="s">
        <v>2178</v>
      </c>
      <c r="C40" s="109" t="s">
        <v>33</v>
      </c>
      <c r="D40" s="99" t="s">
        <v>2228</v>
      </c>
      <c r="E40" s="99" t="s">
        <v>2179</v>
      </c>
      <c r="F40" s="99" t="s">
        <v>2221</v>
      </c>
      <c r="G40" s="99" t="s">
        <v>2186</v>
      </c>
      <c r="J40" s="96">
        <v>44020</v>
      </c>
      <c r="K40" s="99" t="s">
        <v>2180</v>
      </c>
      <c r="L40" s="132" t="str">
        <f t="shared" si="0"/>
        <v>http://www.ctri.nic.in/Clinicaltrials/pmaindet2.php?trialid=45340</v>
      </c>
      <c r="M40" s="99" t="s">
        <v>1244</v>
      </c>
      <c r="N40" s="99" t="s">
        <v>112</v>
      </c>
      <c r="O40" s="99" t="s">
        <v>118</v>
      </c>
      <c r="P40" s="99" t="s">
        <v>2181</v>
      </c>
      <c r="Q40" s="99" t="s">
        <v>2182</v>
      </c>
      <c r="T40" s="99" t="s">
        <v>253</v>
      </c>
      <c r="U40" s="99" t="s">
        <v>2183</v>
      </c>
      <c r="V40" s="96">
        <v>44075</v>
      </c>
      <c r="W40" s="99">
        <v>700</v>
      </c>
      <c r="X40" s="99" t="s">
        <v>2184</v>
      </c>
    </row>
    <row r="41" spans="1:24" ht="30" customHeight="1" x14ac:dyDescent="0.35">
      <c r="A41" s="96">
        <v>44067</v>
      </c>
      <c r="B41" s="101" t="s">
        <v>3823</v>
      </c>
      <c r="C41" s="109" t="s">
        <v>170</v>
      </c>
      <c r="E41" s="99" t="s">
        <v>3826</v>
      </c>
      <c r="F41" s="99" t="s">
        <v>3824</v>
      </c>
      <c r="G41" s="99" t="s">
        <v>3825</v>
      </c>
      <c r="J41" s="96">
        <v>44025</v>
      </c>
      <c r="K41" s="99" t="s">
        <v>3827</v>
      </c>
      <c r="L41" s="132" t="str">
        <f t="shared" si="0"/>
        <v>http://www.ctri.nic.in/Clinicaltrials/pmaindet2.php?trialid=44982</v>
      </c>
      <c r="M41" s="99" t="s">
        <v>1244</v>
      </c>
      <c r="N41" s="99" t="s">
        <v>112</v>
      </c>
      <c r="O41" s="99" t="s">
        <v>115</v>
      </c>
      <c r="P41" s="99" t="s">
        <v>2168</v>
      </c>
      <c r="Q41" s="99" t="s">
        <v>3828</v>
      </c>
      <c r="T41" s="99" t="s">
        <v>253</v>
      </c>
      <c r="U41" s="99" t="s">
        <v>3829</v>
      </c>
      <c r="V41" s="96">
        <v>44037</v>
      </c>
      <c r="W41" s="99">
        <v>50</v>
      </c>
      <c r="X41" s="99" t="s">
        <v>108</v>
      </c>
    </row>
    <row r="42" spans="1:24" ht="30" customHeight="1" x14ac:dyDescent="0.35">
      <c r="A42" s="96">
        <v>44067</v>
      </c>
      <c r="B42" s="101" t="s">
        <v>3830</v>
      </c>
      <c r="C42" s="109" t="s">
        <v>33</v>
      </c>
      <c r="D42" s="99" t="s">
        <v>3856</v>
      </c>
      <c r="E42" s="99" t="s">
        <v>3831</v>
      </c>
      <c r="F42" s="99" t="s">
        <v>3867</v>
      </c>
      <c r="G42" s="99" t="s">
        <v>3868</v>
      </c>
      <c r="J42" s="96">
        <v>44029</v>
      </c>
      <c r="K42" s="99" t="s">
        <v>3832</v>
      </c>
      <c r="L42" s="132" t="str">
        <f t="shared" si="0"/>
        <v>http://www.ctri.nic.in/Clinicaltrials/pmaindet2.php?trialid=45715</v>
      </c>
      <c r="M42" s="99" t="s">
        <v>1244</v>
      </c>
      <c r="N42" s="99" t="s">
        <v>112</v>
      </c>
      <c r="O42" s="99" t="s">
        <v>115</v>
      </c>
      <c r="P42" s="99" t="s">
        <v>3833</v>
      </c>
      <c r="Q42" s="99" t="s">
        <v>3834</v>
      </c>
      <c r="T42" s="99" t="s">
        <v>253</v>
      </c>
      <c r="U42" s="99" t="s">
        <v>3835</v>
      </c>
      <c r="V42" s="96">
        <v>44039</v>
      </c>
      <c r="W42" s="99">
        <v>100</v>
      </c>
      <c r="X42" s="99" t="s">
        <v>108</v>
      </c>
    </row>
    <row r="43" spans="1:24" ht="30" customHeight="1" x14ac:dyDescent="0.35">
      <c r="A43" s="96">
        <v>44067</v>
      </c>
      <c r="B43" s="101" t="s">
        <v>3836</v>
      </c>
      <c r="C43" s="109" t="s">
        <v>170</v>
      </c>
      <c r="E43" s="99" t="s">
        <v>3838</v>
      </c>
      <c r="F43" s="99" t="s">
        <v>3837</v>
      </c>
      <c r="G43" s="99" t="s">
        <v>3869</v>
      </c>
      <c r="J43" s="96">
        <v>44031</v>
      </c>
      <c r="K43" s="99" t="s">
        <v>3839</v>
      </c>
      <c r="L43" s="132" t="str">
        <f t="shared" si="0"/>
        <v>http://www.ctri.nic.in/Clinicaltrials/pmaindet2.php?trialid=44603</v>
      </c>
      <c r="M43" s="99" t="s">
        <v>1244</v>
      </c>
      <c r="N43" s="99" t="s">
        <v>112</v>
      </c>
      <c r="O43" s="99" t="s">
        <v>115</v>
      </c>
      <c r="P43" s="99" t="s">
        <v>2168</v>
      </c>
      <c r="Q43" s="99" t="s">
        <v>3840</v>
      </c>
      <c r="T43" s="99" t="s">
        <v>253</v>
      </c>
      <c r="U43" s="99" t="s">
        <v>3841</v>
      </c>
      <c r="V43" s="96">
        <v>44046</v>
      </c>
      <c r="W43" s="99">
        <v>100</v>
      </c>
      <c r="X43" s="99" t="s">
        <v>108</v>
      </c>
    </row>
    <row r="44" spans="1:24" ht="30" customHeight="1" x14ac:dyDescent="0.35">
      <c r="A44" s="96">
        <v>44067</v>
      </c>
      <c r="B44" s="101" t="s">
        <v>3842</v>
      </c>
      <c r="C44" s="109" t="s">
        <v>3822</v>
      </c>
      <c r="D44" s="99" t="s">
        <v>3857</v>
      </c>
      <c r="E44" s="99" t="s">
        <v>3844</v>
      </c>
      <c r="F44" s="99" t="s">
        <v>3843</v>
      </c>
      <c r="G44" s="99" t="s">
        <v>3870</v>
      </c>
      <c r="J44" s="96">
        <v>44031</v>
      </c>
      <c r="K44" s="99" t="s">
        <v>3845</v>
      </c>
      <c r="L44" s="132" t="str">
        <f t="shared" si="0"/>
        <v>http://www.ctri.nic.in/Clinicaltrials/pmaindet2.php?trialid=45786</v>
      </c>
      <c r="M44" s="99" t="s">
        <v>1244</v>
      </c>
      <c r="N44" s="99" t="s">
        <v>112</v>
      </c>
      <c r="O44" s="99" t="s">
        <v>115</v>
      </c>
      <c r="P44" s="99" t="s">
        <v>2168</v>
      </c>
      <c r="Q44" s="99" t="s">
        <v>3846</v>
      </c>
      <c r="T44" s="99" t="s">
        <v>122</v>
      </c>
      <c r="U44" s="99" t="s">
        <v>3847</v>
      </c>
      <c r="V44" s="96">
        <v>44042</v>
      </c>
      <c r="W44" s="99">
        <v>200</v>
      </c>
      <c r="X44" s="99" t="s">
        <v>108</v>
      </c>
    </row>
    <row r="45" spans="1:24" ht="30" customHeight="1" x14ac:dyDescent="0.35">
      <c r="A45" s="96">
        <v>44067</v>
      </c>
      <c r="B45" s="101" t="s">
        <v>3848</v>
      </c>
      <c r="C45" s="109" t="s">
        <v>3822</v>
      </c>
      <c r="E45" s="99" t="s">
        <v>3850</v>
      </c>
      <c r="F45" s="99" t="s">
        <v>3849</v>
      </c>
      <c r="G45" s="99" t="s">
        <v>3871</v>
      </c>
      <c r="J45" s="96">
        <v>44058</v>
      </c>
      <c r="K45" s="99" t="s">
        <v>3851</v>
      </c>
      <c r="L45" s="132" t="str">
        <f t="shared" si="0"/>
        <v>http://www.ctri.nic.in/Clinicaltrials/pmaindet2.php?trialid=44760</v>
      </c>
      <c r="M45" s="99" t="s">
        <v>1244</v>
      </c>
      <c r="N45" s="99" t="s">
        <v>112</v>
      </c>
      <c r="O45" s="99" t="s">
        <v>115</v>
      </c>
      <c r="P45" s="99" t="s">
        <v>2168</v>
      </c>
      <c r="Q45" s="99" t="s">
        <v>3852</v>
      </c>
      <c r="T45" s="99" t="s">
        <v>253</v>
      </c>
      <c r="U45" s="99" t="s">
        <v>3853</v>
      </c>
      <c r="V45" s="96">
        <v>44073</v>
      </c>
      <c r="W45" s="99">
        <v>50</v>
      </c>
      <c r="X45" s="99" t="s">
        <v>108</v>
      </c>
    </row>
    <row r="46" spans="1:24" ht="30" customHeight="1" x14ac:dyDescent="0.35">
      <c r="A46" s="96">
        <v>44067</v>
      </c>
      <c r="B46" s="101" t="s">
        <v>671</v>
      </c>
      <c r="C46" s="109" t="s">
        <v>3822</v>
      </c>
      <c r="D46" s="99" t="s">
        <v>672</v>
      </c>
      <c r="E46" s="99" t="s">
        <v>673</v>
      </c>
      <c r="F46" s="99" t="s">
        <v>1330</v>
      </c>
      <c r="G46" s="99" t="s">
        <v>1331</v>
      </c>
      <c r="J46" s="96">
        <v>43921</v>
      </c>
      <c r="K46" s="99" t="s">
        <v>674</v>
      </c>
      <c r="L46" s="132" t="str">
        <f t="shared" si="0"/>
        <v>http://www.drks.de/DRKS00021208</v>
      </c>
      <c r="M46" s="99" t="s">
        <v>675</v>
      </c>
      <c r="N46" s="99" t="s">
        <v>111</v>
      </c>
      <c r="O46" s="99" t="s">
        <v>676</v>
      </c>
      <c r="P46" s="99" t="s">
        <v>677</v>
      </c>
      <c r="Q46" s="99" t="s">
        <v>678</v>
      </c>
      <c r="R46" s="99" t="s">
        <v>679</v>
      </c>
      <c r="S46" s="99" t="s">
        <v>680</v>
      </c>
      <c r="T46" s="99" t="s">
        <v>122</v>
      </c>
      <c r="U46" s="99" t="s">
        <v>681</v>
      </c>
      <c r="V46" s="96">
        <v>43894</v>
      </c>
      <c r="W46" s="99">
        <v>100</v>
      </c>
      <c r="X46" s="99" t="s">
        <v>108</v>
      </c>
    </row>
    <row r="47" spans="1:24" ht="30" customHeight="1" x14ac:dyDescent="0.35">
      <c r="A47" s="96">
        <v>44060</v>
      </c>
      <c r="B47" s="101" t="s">
        <v>2403</v>
      </c>
      <c r="C47" s="109" t="s">
        <v>114</v>
      </c>
      <c r="D47" s="99" t="s">
        <v>2404</v>
      </c>
      <c r="E47" s="99" t="s">
        <v>2405</v>
      </c>
      <c r="F47" s="99" t="s">
        <v>2470</v>
      </c>
      <c r="G47" s="99"/>
      <c r="J47" s="96">
        <v>44042</v>
      </c>
      <c r="K47" s="99" t="s">
        <v>2406</v>
      </c>
      <c r="L47" s="132" t="str">
        <f t="shared" ref="L47:L70" si="1">HYPERLINK(K47)</f>
        <v>https://clinicaltrials.gov/show/NCT04495803</v>
      </c>
      <c r="M47" s="99" t="s">
        <v>165</v>
      </c>
      <c r="O47" s="99" t="s">
        <v>118</v>
      </c>
      <c r="P47" s="99" t="s">
        <v>1006</v>
      </c>
      <c r="Q47" s="99" t="s">
        <v>2407</v>
      </c>
      <c r="R47" s="99" t="s">
        <v>251</v>
      </c>
      <c r="S47" s="99" t="s">
        <v>268</v>
      </c>
      <c r="T47" s="99" t="s">
        <v>765</v>
      </c>
      <c r="U47" s="99" t="s">
        <v>2408</v>
      </c>
      <c r="V47" s="122">
        <v>44053</v>
      </c>
      <c r="W47" s="99">
        <v>120</v>
      </c>
      <c r="X47" s="99" t="s">
        <v>108</v>
      </c>
    </row>
    <row r="48" spans="1:24" ht="30" customHeight="1" x14ac:dyDescent="0.35">
      <c r="A48" s="96">
        <v>44060</v>
      </c>
      <c r="B48" s="101" t="s">
        <v>2409</v>
      </c>
      <c r="C48" s="109" t="s">
        <v>2233</v>
      </c>
      <c r="D48" s="99" t="s">
        <v>2410</v>
      </c>
      <c r="E48" s="99" t="s">
        <v>2476</v>
      </c>
      <c r="F48" s="99" t="s">
        <v>2471</v>
      </c>
      <c r="G48" s="99" t="s">
        <v>2411</v>
      </c>
      <c r="J48" s="96">
        <v>44034</v>
      </c>
      <c r="K48" s="99" t="s">
        <v>2412</v>
      </c>
      <c r="L48" s="132" t="str">
        <f t="shared" si="1"/>
        <v>http://www.drks.de/DRKS00022506</v>
      </c>
      <c r="M48" s="99" t="s">
        <v>675</v>
      </c>
      <c r="N48" s="99" t="s">
        <v>111</v>
      </c>
      <c r="O48" s="99" t="s">
        <v>676</v>
      </c>
      <c r="P48" s="99" t="s">
        <v>2413</v>
      </c>
      <c r="Q48" s="99" t="s">
        <v>2414</v>
      </c>
      <c r="R48" s="99" t="s">
        <v>251</v>
      </c>
      <c r="S48" s="99" t="s">
        <v>268</v>
      </c>
      <c r="T48" s="99" t="s">
        <v>122</v>
      </c>
      <c r="U48" s="99" t="s">
        <v>2415</v>
      </c>
      <c r="V48" s="96">
        <v>43937</v>
      </c>
      <c r="W48" s="99">
        <v>300</v>
      </c>
      <c r="X48" s="99" t="s">
        <v>108</v>
      </c>
    </row>
    <row r="49" spans="1:24" ht="30" customHeight="1" x14ac:dyDescent="0.35">
      <c r="A49" s="96">
        <v>44060</v>
      </c>
      <c r="B49" s="101" t="s">
        <v>2416</v>
      </c>
      <c r="C49" s="109" t="s">
        <v>2233</v>
      </c>
      <c r="D49" s="99" t="s">
        <v>2417</v>
      </c>
      <c r="E49" s="99" t="s">
        <v>2420</v>
      </c>
      <c r="F49" s="99" t="s">
        <v>2418</v>
      </c>
      <c r="G49" s="99" t="s">
        <v>2419</v>
      </c>
      <c r="J49" s="96">
        <v>44020</v>
      </c>
      <c r="K49" s="99" t="s">
        <v>2421</v>
      </c>
      <c r="L49" s="132" t="str">
        <f t="shared" si="1"/>
        <v>http://www.drks.de/DRKS00021247</v>
      </c>
      <c r="M49" s="99" t="s">
        <v>675</v>
      </c>
      <c r="N49" s="99" t="s">
        <v>111</v>
      </c>
      <c r="O49" s="99" t="s">
        <v>676</v>
      </c>
      <c r="P49" s="99" t="s">
        <v>2422</v>
      </c>
      <c r="Q49" s="99" t="s">
        <v>2423</v>
      </c>
      <c r="R49" s="99" t="s">
        <v>261</v>
      </c>
      <c r="S49" s="99" t="s">
        <v>1532</v>
      </c>
      <c r="T49" s="99" t="s">
        <v>122</v>
      </c>
      <c r="U49" s="99" t="s">
        <v>2424</v>
      </c>
      <c r="V49" s="96">
        <v>43939</v>
      </c>
      <c r="W49" s="99">
        <v>100</v>
      </c>
      <c r="X49" s="99" t="s">
        <v>108</v>
      </c>
    </row>
    <row r="50" spans="1:24" ht="30" customHeight="1" x14ac:dyDescent="0.35">
      <c r="A50" s="96">
        <v>44060</v>
      </c>
      <c r="B50" s="101" t="s">
        <v>1965</v>
      </c>
      <c r="C50" s="109" t="s">
        <v>114</v>
      </c>
      <c r="D50" s="99" t="s">
        <v>1966</v>
      </c>
      <c r="E50" s="99" t="s">
        <v>1969</v>
      </c>
      <c r="F50" s="99" t="s">
        <v>1967</v>
      </c>
      <c r="G50" s="99" t="s">
        <v>1968</v>
      </c>
      <c r="J50" s="96">
        <v>43985</v>
      </c>
      <c r="K50" s="99" t="s">
        <v>1970</v>
      </c>
      <c r="L50" s="132" t="str">
        <f t="shared" si="1"/>
        <v>http://www.drks.de/DRKS00022088</v>
      </c>
      <c r="M50" s="99" t="s">
        <v>675</v>
      </c>
      <c r="N50" s="99" t="s">
        <v>111</v>
      </c>
      <c r="O50" s="99" t="s">
        <v>676</v>
      </c>
      <c r="P50" s="99" t="s">
        <v>1339</v>
      </c>
      <c r="Q50" s="99" t="s">
        <v>1971</v>
      </c>
      <c r="R50" s="99" t="s">
        <v>251</v>
      </c>
      <c r="S50" s="99" t="s">
        <v>680</v>
      </c>
      <c r="T50" s="99" t="s">
        <v>122</v>
      </c>
      <c r="U50" s="99" t="s">
        <v>1972</v>
      </c>
      <c r="V50" s="96">
        <v>43984</v>
      </c>
      <c r="W50" s="99">
        <v>2550</v>
      </c>
      <c r="X50" s="99" t="s">
        <v>108</v>
      </c>
    </row>
    <row r="51" spans="1:24" ht="30" customHeight="1" x14ac:dyDescent="0.35">
      <c r="A51" s="96">
        <v>44060</v>
      </c>
      <c r="B51" s="101" t="s">
        <v>1269</v>
      </c>
      <c r="C51" s="109" t="s">
        <v>114</v>
      </c>
      <c r="D51" s="99" t="s">
        <v>1270</v>
      </c>
      <c r="E51" s="99" t="s">
        <v>1273</v>
      </c>
      <c r="F51" s="99" t="s">
        <v>1271</v>
      </c>
      <c r="G51" s="99" t="s">
        <v>1272</v>
      </c>
      <c r="J51" s="96">
        <v>43969</v>
      </c>
      <c r="K51" s="99" t="s">
        <v>1274</v>
      </c>
      <c r="L51" s="132" t="str">
        <f t="shared" si="1"/>
        <v>http://www.drks.de/DRKS00021772</v>
      </c>
      <c r="M51" s="99" t="s">
        <v>675</v>
      </c>
      <c r="N51" s="99" t="s">
        <v>111</v>
      </c>
      <c r="O51" s="99" t="s">
        <v>676</v>
      </c>
      <c r="P51" s="99" t="s">
        <v>1275</v>
      </c>
      <c r="Q51" s="99" t="s">
        <v>1276</v>
      </c>
      <c r="R51" s="99" t="s">
        <v>679</v>
      </c>
      <c r="S51" s="99" t="s">
        <v>680</v>
      </c>
      <c r="T51" s="99" t="s">
        <v>122</v>
      </c>
      <c r="U51" s="99" t="s">
        <v>1277</v>
      </c>
      <c r="V51" s="96">
        <v>43915</v>
      </c>
      <c r="X51" s="99" t="s">
        <v>108</v>
      </c>
    </row>
    <row r="52" spans="1:24" ht="30" customHeight="1" x14ac:dyDescent="0.35">
      <c r="A52" s="96">
        <v>44060</v>
      </c>
      <c r="B52" s="101" t="s">
        <v>2425</v>
      </c>
      <c r="C52" s="109" t="s">
        <v>33</v>
      </c>
      <c r="D52" s="99" t="s">
        <v>2426</v>
      </c>
      <c r="E52" s="99" t="s">
        <v>2427</v>
      </c>
      <c r="F52" s="99" t="s">
        <v>2472</v>
      </c>
      <c r="G52" s="99"/>
      <c r="J52" s="96">
        <v>43864</v>
      </c>
      <c r="K52" s="99" t="s">
        <v>2428</v>
      </c>
      <c r="L52" s="132" t="str">
        <f t="shared" si="1"/>
        <v>https://clinicaltrials.gov/show/NCT04395430</v>
      </c>
      <c r="M52" s="99" t="s">
        <v>165</v>
      </c>
      <c r="O52" s="99" t="s">
        <v>118</v>
      </c>
      <c r="P52" s="99" t="s">
        <v>2429</v>
      </c>
      <c r="Q52" s="99" t="s">
        <v>1221</v>
      </c>
      <c r="R52" s="99" t="s">
        <v>850</v>
      </c>
      <c r="S52" s="99" t="s">
        <v>1899</v>
      </c>
      <c r="T52" s="99" t="s">
        <v>765</v>
      </c>
      <c r="U52" s="99" t="s">
        <v>2430</v>
      </c>
      <c r="V52" s="122">
        <v>43839</v>
      </c>
      <c r="W52" s="99">
        <v>40</v>
      </c>
      <c r="X52" s="99" t="s">
        <v>108</v>
      </c>
    </row>
    <row r="53" spans="1:24" ht="30" customHeight="1" x14ac:dyDescent="0.35">
      <c r="A53" s="96">
        <v>44060</v>
      </c>
      <c r="B53" s="101" t="s">
        <v>2431</v>
      </c>
      <c r="C53" s="109" t="s">
        <v>33</v>
      </c>
      <c r="D53" s="99" t="s">
        <v>2432</v>
      </c>
      <c r="E53" s="99" t="s">
        <v>2433</v>
      </c>
      <c r="F53" s="99" t="s">
        <v>2473</v>
      </c>
      <c r="G53" s="99"/>
      <c r="J53" s="96">
        <v>44047</v>
      </c>
      <c r="K53" s="99" t="s">
        <v>2434</v>
      </c>
      <c r="L53" s="132" t="str">
        <f t="shared" si="1"/>
        <v>https://clinicaltrials.gov/show/NCT04502667</v>
      </c>
      <c r="M53" s="99" t="s">
        <v>165</v>
      </c>
      <c r="N53" s="99" t="s">
        <v>1112</v>
      </c>
      <c r="O53" s="99" t="s">
        <v>118</v>
      </c>
      <c r="P53" s="99" t="s">
        <v>938</v>
      </c>
      <c r="Q53" s="99" t="s">
        <v>2435</v>
      </c>
      <c r="R53" s="99" t="s">
        <v>1007</v>
      </c>
      <c r="S53" s="99" t="s">
        <v>904</v>
      </c>
      <c r="T53" s="99" t="s">
        <v>122</v>
      </c>
      <c r="U53" s="99" t="s">
        <v>2436</v>
      </c>
      <c r="V53" s="122">
        <v>44027</v>
      </c>
      <c r="W53" s="99">
        <v>40</v>
      </c>
      <c r="X53" s="99" t="s">
        <v>121</v>
      </c>
    </row>
    <row r="54" spans="1:24" ht="30" customHeight="1" x14ac:dyDescent="0.35">
      <c r="A54" s="96">
        <v>44060</v>
      </c>
      <c r="B54" s="101" t="s">
        <v>329</v>
      </c>
      <c r="C54" s="109" t="s">
        <v>33</v>
      </c>
      <c r="D54" s="99" t="s">
        <v>330</v>
      </c>
      <c r="E54" s="99" t="s">
        <v>331</v>
      </c>
      <c r="F54" s="99" t="s">
        <v>1648</v>
      </c>
      <c r="G54" s="99" t="s">
        <v>1649</v>
      </c>
      <c r="J54" s="96">
        <v>43875</v>
      </c>
      <c r="K54" s="99" t="s">
        <v>332</v>
      </c>
      <c r="L54" s="132" t="str">
        <f t="shared" si="1"/>
        <v>http://www.chictr.org.cn/showproj.aspx?proj=49502</v>
      </c>
      <c r="M54" s="99" t="s">
        <v>274</v>
      </c>
      <c r="N54" s="99" t="s">
        <v>107</v>
      </c>
      <c r="O54" s="99" t="s">
        <v>284</v>
      </c>
      <c r="P54" s="99" t="s">
        <v>285</v>
      </c>
      <c r="Q54" s="99" t="s">
        <v>333</v>
      </c>
      <c r="R54" s="99">
        <v>0</v>
      </c>
      <c r="S54" s="99">
        <v>100</v>
      </c>
      <c r="U54" s="99" t="s">
        <v>334</v>
      </c>
      <c r="V54" s="96">
        <v>44014</v>
      </c>
      <c r="W54" s="99" t="s">
        <v>335</v>
      </c>
      <c r="X54" s="99">
        <v>0</v>
      </c>
    </row>
    <row r="55" spans="1:24" ht="30" customHeight="1" x14ac:dyDescent="0.35">
      <c r="A55" s="96">
        <v>44060</v>
      </c>
      <c r="B55" s="101" t="s">
        <v>682</v>
      </c>
      <c r="C55" s="109" t="s">
        <v>33</v>
      </c>
      <c r="D55" s="99" t="s">
        <v>1595</v>
      </c>
      <c r="E55" s="99" t="s">
        <v>683</v>
      </c>
      <c r="F55" s="99" t="s">
        <v>1596</v>
      </c>
      <c r="G55" s="99" t="s">
        <v>1597</v>
      </c>
      <c r="J55" s="96">
        <v>43941</v>
      </c>
      <c r="K55" s="99" t="s">
        <v>684</v>
      </c>
      <c r="L55" s="132" t="str">
        <f t="shared" si="1"/>
        <v>http://www.drks.de/DRKS00021399</v>
      </c>
      <c r="M55" s="99" t="s">
        <v>675</v>
      </c>
      <c r="N55" s="99" t="s">
        <v>111</v>
      </c>
      <c r="O55" s="99" t="s">
        <v>676</v>
      </c>
      <c r="P55" s="99" t="s">
        <v>685</v>
      </c>
      <c r="Q55" s="99" t="s">
        <v>686</v>
      </c>
      <c r="R55" s="99" t="s">
        <v>687</v>
      </c>
      <c r="S55" s="99" t="s">
        <v>688</v>
      </c>
      <c r="T55" s="99" t="s">
        <v>122</v>
      </c>
      <c r="U55" s="99" t="s">
        <v>689</v>
      </c>
      <c r="V55" s="96">
        <v>43933</v>
      </c>
      <c r="W55" s="99">
        <v>450</v>
      </c>
      <c r="X55" s="99" t="s">
        <v>108</v>
      </c>
    </row>
    <row r="56" spans="1:24" ht="30" customHeight="1" x14ac:dyDescent="0.35">
      <c r="A56" s="96">
        <v>44060</v>
      </c>
      <c r="B56" s="101" t="s">
        <v>695</v>
      </c>
      <c r="C56" s="109" t="s">
        <v>33</v>
      </c>
      <c r="D56" s="99" t="s">
        <v>696</v>
      </c>
      <c r="E56" s="99" t="s">
        <v>1547</v>
      </c>
      <c r="F56" s="99" t="s">
        <v>1593</v>
      </c>
      <c r="G56" s="99" t="s">
        <v>1594</v>
      </c>
      <c r="J56" s="96">
        <v>43943</v>
      </c>
      <c r="K56" s="99" t="s">
        <v>697</v>
      </c>
      <c r="L56" s="132" t="str">
        <f t="shared" si="1"/>
        <v>http://www.drks.de/DRKS00021521</v>
      </c>
      <c r="M56" s="99" t="s">
        <v>675</v>
      </c>
      <c r="N56" s="99" t="s">
        <v>111</v>
      </c>
      <c r="O56" s="99" t="s">
        <v>676</v>
      </c>
      <c r="P56" s="99" t="s">
        <v>685</v>
      </c>
      <c r="Q56" s="99" t="s">
        <v>698</v>
      </c>
      <c r="R56" s="99" t="s">
        <v>687</v>
      </c>
      <c r="S56" s="99" t="s">
        <v>699</v>
      </c>
      <c r="T56" s="99" t="s">
        <v>122</v>
      </c>
      <c r="U56" s="99" t="s">
        <v>700</v>
      </c>
      <c r="V56" s="96">
        <v>43943</v>
      </c>
      <c r="W56" s="99">
        <v>2000</v>
      </c>
      <c r="X56" s="99">
        <v>0</v>
      </c>
    </row>
    <row r="57" spans="1:24" ht="30" customHeight="1" x14ac:dyDescent="0.35">
      <c r="A57" s="96">
        <v>44060</v>
      </c>
      <c r="B57" s="101" t="s">
        <v>2437</v>
      </c>
      <c r="C57" s="109" t="s">
        <v>33</v>
      </c>
      <c r="D57" s="99" t="s">
        <v>2438</v>
      </c>
      <c r="E57" s="99" t="s">
        <v>2441</v>
      </c>
      <c r="F57" s="99" t="s">
        <v>2439</v>
      </c>
      <c r="G57" s="99" t="s">
        <v>2440</v>
      </c>
      <c r="J57" s="96">
        <v>44039</v>
      </c>
      <c r="K57" s="99" t="s">
        <v>2442</v>
      </c>
      <c r="L57" s="132" t="str">
        <f t="shared" si="1"/>
        <v>http://www.drks.de/DRKS00021229</v>
      </c>
      <c r="M57" s="99" t="s">
        <v>675</v>
      </c>
      <c r="N57" s="99" t="s">
        <v>111</v>
      </c>
      <c r="O57" s="99" t="s">
        <v>676</v>
      </c>
      <c r="P57" s="99" t="s">
        <v>2443</v>
      </c>
      <c r="Q57" s="99" t="s">
        <v>2444</v>
      </c>
      <c r="R57" s="99" t="s">
        <v>2445</v>
      </c>
      <c r="S57" s="99" t="s">
        <v>251</v>
      </c>
      <c r="T57" s="99" t="s">
        <v>122</v>
      </c>
      <c r="U57" s="99" t="s">
        <v>2446</v>
      </c>
      <c r="V57" s="96">
        <v>43917</v>
      </c>
      <c r="W57" s="99">
        <v>900</v>
      </c>
      <c r="X57" s="99" t="s">
        <v>108</v>
      </c>
    </row>
    <row r="58" spans="1:24" ht="30" customHeight="1" x14ac:dyDescent="0.35">
      <c r="A58" s="96">
        <v>44060</v>
      </c>
      <c r="B58" s="101" t="s">
        <v>1979</v>
      </c>
      <c r="C58" s="109" t="s">
        <v>33</v>
      </c>
      <c r="D58" s="99" t="s">
        <v>1980</v>
      </c>
      <c r="E58" s="99" t="s">
        <v>1983</v>
      </c>
      <c r="F58" s="99" t="s">
        <v>1981</v>
      </c>
      <c r="G58" s="99" t="s">
        <v>1982</v>
      </c>
      <c r="J58" s="96">
        <v>44008</v>
      </c>
      <c r="K58" s="99" t="s">
        <v>1984</v>
      </c>
      <c r="L58" s="132" t="str">
        <f t="shared" si="1"/>
        <v>http://www.drks.de/DRKS00022292</v>
      </c>
      <c r="M58" s="99" t="s">
        <v>675</v>
      </c>
      <c r="N58" s="99" t="s">
        <v>111</v>
      </c>
      <c r="O58" s="99" t="s">
        <v>676</v>
      </c>
      <c r="P58" s="99" t="s">
        <v>1985</v>
      </c>
      <c r="Q58" s="99" t="s">
        <v>1986</v>
      </c>
      <c r="R58" s="99" t="s">
        <v>1147</v>
      </c>
      <c r="S58" s="99" t="s">
        <v>680</v>
      </c>
      <c r="T58" s="99" t="s">
        <v>122</v>
      </c>
      <c r="U58" s="99" t="s">
        <v>1987</v>
      </c>
      <c r="V58" s="96">
        <v>43983</v>
      </c>
      <c r="W58" s="99">
        <v>250</v>
      </c>
      <c r="X58" s="99">
        <v>0</v>
      </c>
    </row>
    <row r="59" spans="1:24" ht="30" customHeight="1" x14ac:dyDescent="0.35">
      <c r="A59" s="96">
        <v>44060</v>
      </c>
      <c r="B59" s="101" t="s">
        <v>2447</v>
      </c>
      <c r="C59" s="109" t="s">
        <v>33</v>
      </c>
      <c r="D59" s="99" t="s">
        <v>2448</v>
      </c>
      <c r="E59" s="99" t="s">
        <v>2450</v>
      </c>
      <c r="F59" s="99" t="s">
        <v>2474</v>
      </c>
      <c r="G59" s="99" t="s">
        <v>2449</v>
      </c>
      <c r="J59" s="96">
        <v>44050</v>
      </c>
      <c r="K59" s="99" t="s">
        <v>2451</v>
      </c>
      <c r="L59" s="132" t="str">
        <f t="shared" si="1"/>
        <v>http://www.drks.de/DRKS00022434</v>
      </c>
      <c r="M59" s="99" t="s">
        <v>675</v>
      </c>
      <c r="N59" s="99" t="s">
        <v>111</v>
      </c>
      <c r="O59" s="99" t="s">
        <v>676</v>
      </c>
      <c r="P59" s="99" t="s">
        <v>1275</v>
      </c>
      <c r="Q59" s="99" t="s">
        <v>2452</v>
      </c>
      <c r="R59" s="99" t="s">
        <v>772</v>
      </c>
      <c r="S59" s="99" t="s">
        <v>251</v>
      </c>
      <c r="T59" s="99" t="s">
        <v>122</v>
      </c>
      <c r="U59" s="99" t="s">
        <v>2453</v>
      </c>
      <c r="V59" s="96">
        <v>43990</v>
      </c>
      <c r="W59" s="99">
        <v>3000</v>
      </c>
      <c r="X59" s="99" t="s">
        <v>108</v>
      </c>
    </row>
    <row r="60" spans="1:24" ht="30" customHeight="1" x14ac:dyDescent="0.35">
      <c r="A60" s="96">
        <v>44060</v>
      </c>
      <c r="B60" s="101" t="s">
        <v>2454</v>
      </c>
      <c r="C60" s="109" t="s">
        <v>33</v>
      </c>
      <c r="D60" s="99" t="s">
        <v>2477</v>
      </c>
      <c r="E60" s="99" t="s">
        <v>2457</v>
      </c>
      <c r="F60" s="99" t="s">
        <v>2455</v>
      </c>
      <c r="G60" s="99" t="s">
        <v>2456</v>
      </c>
      <c r="J60" s="96">
        <v>44019</v>
      </c>
      <c r="K60" s="99" t="s">
        <v>2458</v>
      </c>
      <c r="L60" s="132" t="str">
        <f t="shared" si="1"/>
        <v>http://www.drks.de/DRKS00022380</v>
      </c>
      <c r="M60" s="99" t="s">
        <v>675</v>
      </c>
      <c r="N60" s="99" t="s">
        <v>111</v>
      </c>
      <c r="O60" s="99" t="s">
        <v>676</v>
      </c>
      <c r="P60" s="99" t="s">
        <v>1275</v>
      </c>
      <c r="Q60" s="99" t="s">
        <v>2459</v>
      </c>
      <c r="R60" s="99" t="s">
        <v>2460</v>
      </c>
      <c r="S60" s="99" t="s">
        <v>2461</v>
      </c>
      <c r="T60" s="99" t="s">
        <v>122</v>
      </c>
      <c r="U60" s="99" t="s">
        <v>2462</v>
      </c>
      <c r="V60" s="96">
        <v>44024</v>
      </c>
      <c r="W60" s="99">
        <v>14000</v>
      </c>
      <c r="X60" s="99" t="s">
        <v>108</v>
      </c>
    </row>
    <row r="61" spans="1:24" ht="30" customHeight="1" x14ac:dyDescent="0.35">
      <c r="A61" s="96">
        <v>44060</v>
      </c>
      <c r="B61" s="101" t="s">
        <v>1988</v>
      </c>
      <c r="C61" s="109" t="s">
        <v>33</v>
      </c>
      <c r="D61" s="99" t="s">
        <v>1989</v>
      </c>
      <c r="E61" s="99" t="s">
        <v>1992</v>
      </c>
      <c r="F61" s="99" t="s">
        <v>1990</v>
      </c>
      <c r="G61" s="99" t="s">
        <v>1991</v>
      </c>
      <c r="J61" s="96">
        <v>43969</v>
      </c>
      <c r="K61" s="99" t="s">
        <v>1993</v>
      </c>
      <c r="L61" s="132" t="str">
        <f t="shared" si="1"/>
        <v>http://www.drks.de/DRKS00021709</v>
      </c>
      <c r="M61" s="99" t="s">
        <v>675</v>
      </c>
      <c r="N61" s="99" t="s">
        <v>111</v>
      </c>
      <c r="O61" s="99" t="s">
        <v>676</v>
      </c>
      <c r="P61" s="99" t="s">
        <v>1994</v>
      </c>
      <c r="Q61" s="99" t="s">
        <v>1995</v>
      </c>
      <c r="R61" s="99" t="s">
        <v>1147</v>
      </c>
      <c r="S61" s="99" t="s">
        <v>680</v>
      </c>
      <c r="T61" s="99" t="s">
        <v>122</v>
      </c>
      <c r="U61" s="99" t="s">
        <v>1996</v>
      </c>
      <c r="V61" s="96">
        <v>44015</v>
      </c>
      <c r="W61" s="99">
        <v>1500</v>
      </c>
      <c r="X61" s="99" t="s">
        <v>108</v>
      </c>
    </row>
    <row r="62" spans="1:24" ht="30" customHeight="1" x14ac:dyDescent="0.35">
      <c r="A62" s="96">
        <v>44060</v>
      </c>
      <c r="B62" s="101" t="s">
        <v>2463</v>
      </c>
      <c r="C62" s="109" t="s">
        <v>33</v>
      </c>
      <c r="D62" s="99" t="s">
        <v>2464</v>
      </c>
      <c r="E62" s="99" t="s">
        <v>2465</v>
      </c>
      <c r="F62" s="99" t="s">
        <v>2475</v>
      </c>
      <c r="G62" s="99"/>
      <c r="J62" s="96">
        <v>44043</v>
      </c>
      <c r="K62" s="99" t="s">
        <v>2466</v>
      </c>
      <c r="L62" s="132" t="str">
        <f t="shared" si="1"/>
        <v>https://clinicaltrials.gov/show/NCT04498416</v>
      </c>
      <c r="M62" s="99" t="s">
        <v>165</v>
      </c>
      <c r="N62" s="99" t="s">
        <v>117</v>
      </c>
      <c r="O62" s="99" t="s">
        <v>115</v>
      </c>
      <c r="Q62" s="99" t="s">
        <v>179</v>
      </c>
      <c r="R62" s="99" t="s">
        <v>108</v>
      </c>
      <c r="S62" s="99" t="s">
        <v>904</v>
      </c>
      <c r="T62" s="99" t="s">
        <v>122</v>
      </c>
      <c r="U62" s="99" t="s">
        <v>2467</v>
      </c>
      <c r="V62" s="122">
        <v>43948</v>
      </c>
      <c r="W62" s="99">
        <v>70</v>
      </c>
    </row>
    <row r="63" spans="1:24" ht="30" customHeight="1" x14ac:dyDescent="0.35">
      <c r="A63" s="96">
        <v>44060</v>
      </c>
      <c r="B63" s="101" t="s">
        <v>690</v>
      </c>
      <c r="C63" s="109" t="s">
        <v>33</v>
      </c>
      <c r="D63" s="99" t="s">
        <v>1598</v>
      </c>
      <c r="E63" s="99" t="s">
        <v>1548</v>
      </c>
      <c r="F63" s="99" t="s">
        <v>1332</v>
      </c>
      <c r="G63" s="99" t="s">
        <v>1333</v>
      </c>
      <c r="J63" s="96">
        <v>43943</v>
      </c>
      <c r="K63" s="99" t="s">
        <v>691</v>
      </c>
      <c r="L63" s="132" t="str">
        <f t="shared" si="1"/>
        <v>http://www.drks.de/DRKS00021506</v>
      </c>
      <c r="M63" s="99" t="s">
        <v>675</v>
      </c>
      <c r="N63" s="99" t="s">
        <v>111</v>
      </c>
      <c r="O63" s="99" t="s">
        <v>676</v>
      </c>
      <c r="P63" s="99" t="s">
        <v>692</v>
      </c>
      <c r="Q63" s="99" t="s">
        <v>693</v>
      </c>
      <c r="R63" s="99" t="s">
        <v>679</v>
      </c>
      <c r="S63" s="99" t="s">
        <v>251</v>
      </c>
      <c r="T63" s="99" t="s">
        <v>122</v>
      </c>
      <c r="U63" s="99" t="s">
        <v>694</v>
      </c>
      <c r="V63" s="96">
        <v>43908</v>
      </c>
      <c r="W63" s="99">
        <v>1000</v>
      </c>
      <c r="X63" s="99" t="s">
        <v>108</v>
      </c>
    </row>
    <row r="64" spans="1:24" ht="30" customHeight="1" x14ac:dyDescent="0.35">
      <c r="A64" s="96">
        <v>44060</v>
      </c>
      <c r="B64" s="101" t="s">
        <v>2437</v>
      </c>
      <c r="C64" s="109" t="s">
        <v>33</v>
      </c>
      <c r="D64" s="99" t="s">
        <v>2438</v>
      </c>
      <c r="E64" s="99" t="s">
        <v>2441</v>
      </c>
      <c r="F64" s="99" t="s">
        <v>2439</v>
      </c>
      <c r="G64" s="99" t="s">
        <v>2440</v>
      </c>
      <c r="J64" s="96">
        <v>44039</v>
      </c>
      <c r="K64" s="99" t="s">
        <v>2442</v>
      </c>
      <c r="L64" s="132" t="str">
        <f t="shared" si="1"/>
        <v>http://www.drks.de/DRKS00021229</v>
      </c>
      <c r="M64" s="99" t="s">
        <v>675</v>
      </c>
      <c r="N64" s="99" t="s">
        <v>111</v>
      </c>
      <c r="O64" s="99" t="s">
        <v>676</v>
      </c>
      <c r="P64" s="99" t="s">
        <v>2443</v>
      </c>
      <c r="Q64" s="99" t="s">
        <v>2444</v>
      </c>
      <c r="R64" s="99" t="s">
        <v>2445</v>
      </c>
      <c r="S64" s="99" t="s">
        <v>251</v>
      </c>
      <c r="T64" s="99" t="s">
        <v>122</v>
      </c>
      <c r="U64" s="99" t="s">
        <v>2446</v>
      </c>
      <c r="V64" s="96">
        <v>43917</v>
      </c>
      <c r="W64" s="99">
        <v>900</v>
      </c>
      <c r="X64" s="99" t="s">
        <v>108</v>
      </c>
    </row>
    <row r="65" spans="1:24" ht="30" customHeight="1" x14ac:dyDescent="0.35">
      <c r="A65" s="96">
        <v>44060</v>
      </c>
      <c r="B65" s="101" t="s">
        <v>2447</v>
      </c>
      <c r="C65" s="109" t="s">
        <v>33</v>
      </c>
      <c r="D65" s="99" t="s">
        <v>2448</v>
      </c>
      <c r="E65" s="99" t="s">
        <v>2450</v>
      </c>
      <c r="F65" s="99" t="s">
        <v>2474</v>
      </c>
      <c r="G65" s="99" t="s">
        <v>2449</v>
      </c>
      <c r="J65" s="96">
        <v>44050</v>
      </c>
      <c r="K65" s="99" t="s">
        <v>2451</v>
      </c>
      <c r="L65" s="132" t="str">
        <f t="shared" si="1"/>
        <v>http://www.drks.de/DRKS00022434</v>
      </c>
      <c r="M65" s="99" t="s">
        <v>675</v>
      </c>
      <c r="N65" s="99" t="s">
        <v>111</v>
      </c>
      <c r="O65" s="99" t="s">
        <v>676</v>
      </c>
      <c r="P65" s="99" t="s">
        <v>1275</v>
      </c>
      <c r="Q65" s="99" t="s">
        <v>2452</v>
      </c>
      <c r="R65" s="99" t="s">
        <v>772</v>
      </c>
      <c r="S65" s="99" t="s">
        <v>251</v>
      </c>
      <c r="T65" s="99" t="s">
        <v>122</v>
      </c>
      <c r="U65" s="99" t="s">
        <v>2453</v>
      </c>
      <c r="V65" s="96">
        <v>43990</v>
      </c>
      <c r="W65" s="99">
        <v>3000</v>
      </c>
      <c r="X65" s="99" t="s">
        <v>108</v>
      </c>
    </row>
    <row r="66" spans="1:24" ht="30" customHeight="1" x14ac:dyDescent="0.35">
      <c r="A66" s="96">
        <v>44060</v>
      </c>
      <c r="B66" s="101" t="s">
        <v>2454</v>
      </c>
      <c r="C66" s="109" t="s">
        <v>33</v>
      </c>
      <c r="D66" s="99" t="s">
        <v>2477</v>
      </c>
      <c r="E66" s="99" t="s">
        <v>2457</v>
      </c>
      <c r="F66" s="99" t="s">
        <v>2455</v>
      </c>
      <c r="G66" s="99" t="s">
        <v>2456</v>
      </c>
      <c r="J66" s="96">
        <v>44019</v>
      </c>
      <c r="K66" s="99" t="s">
        <v>2458</v>
      </c>
      <c r="L66" s="132" t="str">
        <f t="shared" si="1"/>
        <v>http://www.drks.de/DRKS00022380</v>
      </c>
      <c r="M66" s="99" t="s">
        <v>675</v>
      </c>
      <c r="N66" s="99" t="s">
        <v>111</v>
      </c>
      <c r="O66" s="99" t="s">
        <v>676</v>
      </c>
      <c r="P66" s="99" t="s">
        <v>1275</v>
      </c>
      <c r="Q66" s="99" t="s">
        <v>2459</v>
      </c>
      <c r="R66" s="99" t="s">
        <v>2460</v>
      </c>
      <c r="S66" s="99" t="s">
        <v>2461</v>
      </c>
      <c r="T66" s="99" t="s">
        <v>122</v>
      </c>
      <c r="U66" s="99" t="s">
        <v>2462</v>
      </c>
      <c r="V66" s="96">
        <v>44024</v>
      </c>
      <c r="W66" s="99">
        <v>14000</v>
      </c>
      <c r="X66" s="99" t="s">
        <v>108</v>
      </c>
    </row>
    <row r="67" spans="1:24" ht="30" customHeight="1" x14ac:dyDescent="0.35">
      <c r="A67" s="96">
        <v>44060</v>
      </c>
      <c r="B67" s="101" t="s">
        <v>2304</v>
      </c>
      <c r="C67" s="109" t="s">
        <v>2185</v>
      </c>
      <c r="D67" s="99" t="s">
        <v>2305</v>
      </c>
      <c r="E67" s="99" t="s">
        <v>2307</v>
      </c>
      <c r="F67" s="99" t="s">
        <v>2335</v>
      </c>
      <c r="G67" s="99" t="s">
        <v>2306</v>
      </c>
      <c r="J67" s="96">
        <v>44043</v>
      </c>
      <c r="K67" s="99" t="s">
        <v>2308</v>
      </c>
      <c r="L67" s="132" t="str">
        <f t="shared" si="1"/>
        <v>http://isrctn.com/ISRCTN60033461</v>
      </c>
      <c r="M67" s="99" t="s">
        <v>735</v>
      </c>
      <c r="N67" s="99" t="s">
        <v>167</v>
      </c>
      <c r="O67" s="99" t="s">
        <v>115</v>
      </c>
      <c r="P67" s="99" t="s">
        <v>2309</v>
      </c>
      <c r="Q67" s="99" t="s">
        <v>737</v>
      </c>
      <c r="T67" s="99" t="s">
        <v>122</v>
      </c>
      <c r="U67" s="99" t="s">
        <v>2310</v>
      </c>
      <c r="V67" s="96">
        <v>43891</v>
      </c>
      <c r="W67" s="99">
        <v>10000</v>
      </c>
      <c r="X67" s="99" t="s">
        <v>181</v>
      </c>
    </row>
    <row r="68" spans="1:24" ht="30" customHeight="1" x14ac:dyDescent="0.35">
      <c r="A68" s="96">
        <v>44060</v>
      </c>
      <c r="B68" s="101" t="s">
        <v>1932</v>
      </c>
      <c r="C68" s="109" t="s">
        <v>114</v>
      </c>
      <c r="D68" s="99" t="s">
        <v>1053</v>
      </c>
      <c r="E68" s="99" t="s">
        <v>2187</v>
      </c>
      <c r="F68" s="99" t="s">
        <v>1955</v>
      </c>
      <c r="G68" s="99" t="s">
        <v>1933</v>
      </c>
      <c r="J68" s="96">
        <v>43979</v>
      </c>
      <c r="K68" s="99" t="s">
        <v>1934</v>
      </c>
      <c r="L68" s="132" t="str">
        <f t="shared" si="1"/>
        <v>https://trialregister.nl/trial/8668</v>
      </c>
      <c r="M68" s="99" t="s">
        <v>1055</v>
      </c>
      <c r="N68" s="99" t="s">
        <v>1056</v>
      </c>
      <c r="O68" s="99" t="s">
        <v>115</v>
      </c>
      <c r="P68" s="99" t="s">
        <v>2468</v>
      </c>
      <c r="Q68" s="99" t="s">
        <v>1935</v>
      </c>
      <c r="T68" s="99" t="s">
        <v>253</v>
      </c>
      <c r="U68" s="99" t="s">
        <v>1936</v>
      </c>
      <c r="V68" s="96">
        <v>43979</v>
      </c>
      <c r="W68" s="99">
        <v>20</v>
      </c>
    </row>
    <row r="69" spans="1:24" ht="30" customHeight="1" x14ac:dyDescent="0.35">
      <c r="A69" s="96">
        <v>44060</v>
      </c>
      <c r="B69" s="101" t="s">
        <v>1052</v>
      </c>
      <c r="C69" s="109" t="s">
        <v>114</v>
      </c>
      <c r="D69" s="99" t="s">
        <v>1053</v>
      </c>
      <c r="E69" s="99" t="s">
        <v>1550</v>
      </c>
      <c r="F69" s="99" t="s">
        <v>1139</v>
      </c>
      <c r="G69" s="99" t="s">
        <v>1140</v>
      </c>
      <c r="J69" s="96">
        <v>43917</v>
      </c>
      <c r="K69" s="99" t="s">
        <v>1054</v>
      </c>
      <c r="L69" s="132" t="str">
        <f t="shared" si="1"/>
        <v>https://trialregister.nl/trial/8485</v>
      </c>
      <c r="M69" s="99" t="s">
        <v>1055</v>
      </c>
      <c r="N69" s="99" t="s">
        <v>1056</v>
      </c>
      <c r="O69" s="99" t="s">
        <v>115</v>
      </c>
      <c r="P69" s="99" t="s">
        <v>2469</v>
      </c>
      <c r="Q69" s="99" t="s">
        <v>1057</v>
      </c>
      <c r="T69" s="99" t="s">
        <v>122</v>
      </c>
      <c r="U69" s="99" t="s">
        <v>1058</v>
      </c>
      <c r="V69" s="96">
        <v>43917</v>
      </c>
      <c r="W69" s="99">
        <v>20</v>
      </c>
    </row>
    <row r="70" spans="1:24" ht="30" customHeight="1" x14ac:dyDescent="0.35">
      <c r="A70" s="96">
        <v>44060</v>
      </c>
      <c r="B70" s="101" t="s">
        <v>671</v>
      </c>
      <c r="C70" s="109" t="s">
        <v>2233</v>
      </c>
      <c r="D70" s="99" t="s">
        <v>672</v>
      </c>
      <c r="E70" s="99" t="s">
        <v>673</v>
      </c>
      <c r="F70" s="99" t="s">
        <v>1330</v>
      </c>
      <c r="G70" s="99" t="s">
        <v>1331</v>
      </c>
      <c r="J70" s="96">
        <v>43921</v>
      </c>
      <c r="K70" s="99" t="s">
        <v>674</v>
      </c>
      <c r="L70" s="132" t="str">
        <f t="shared" si="1"/>
        <v>http://www.drks.de/DRKS00021208</v>
      </c>
      <c r="M70" s="99" t="s">
        <v>675</v>
      </c>
      <c r="N70" s="99" t="s">
        <v>111</v>
      </c>
      <c r="O70" s="99" t="s">
        <v>676</v>
      </c>
      <c r="P70" s="99" t="s">
        <v>677</v>
      </c>
      <c r="Q70" s="99" t="s">
        <v>678</v>
      </c>
      <c r="R70" s="99" t="s">
        <v>679</v>
      </c>
      <c r="S70" s="99" t="s">
        <v>680</v>
      </c>
      <c r="T70" s="99" t="s">
        <v>122</v>
      </c>
      <c r="U70" s="99" t="s">
        <v>681</v>
      </c>
      <c r="V70" s="96">
        <v>43894</v>
      </c>
      <c r="W70" s="99">
        <v>100</v>
      </c>
      <c r="X70" s="99" t="s">
        <v>108</v>
      </c>
    </row>
    <row r="71" spans="1:24" ht="30" customHeight="1" x14ac:dyDescent="0.35">
      <c r="A71" s="96">
        <v>44053</v>
      </c>
      <c r="B71" s="101" t="s">
        <v>845</v>
      </c>
      <c r="C71" s="109" t="s">
        <v>33</v>
      </c>
      <c r="E71" s="99" t="s">
        <v>846</v>
      </c>
      <c r="F71" s="99" t="s">
        <v>1720</v>
      </c>
      <c r="J71" s="96">
        <v>44078</v>
      </c>
      <c r="K71" s="99" t="s">
        <v>847</v>
      </c>
      <c r="L71" s="108" t="str">
        <f t="shared" ref="L71:L90" si="2">HYPERLINK(K71)</f>
        <v>https://clinicaltrials.gov/show/NCT04343664</v>
      </c>
      <c r="M71" s="99" t="s">
        <v>165</v>
      </c>
      <c r="N71" s="99" t="s">
        <v>848</v>
      </c>
      <c r="O71" s="99" t="s">
        <v>785</v>
      </c>
      <c r="Q71" s="99" t="s">
        <v>849</v>
      </c>
      <c r="R71" s="99" t="s">
        <v>850</v>
      </c>
      <c r="S71" s="99" t="s">
        <v>108</v>
      </c>
      <c r="T71" s="99" t="s">
        <v>765</v>
      </c>
      <c r="U71" s="99" t="s">
        <v>851</v>
      </c>
      <c r="V71" s="96">
        <v>44044</v>
      </c>
      <c r="W71" s="99">
        <v>10000</v>
      </c>
    </row>
    <row r="72" spans="1:24" ht="30" customHeight="1" x14ac:dyDescent="0.35">
      <c r="A72" s="96">
        <v>44053</v>
      </c>
      <c r="B72" s="101" t="s">
        <v>133</v>
      </c>
      <c r="C72" s="109" t="s">
        <v>33</v>
      </c>
      <c r="E72" s="99" t="s">
        <v>974</v>
      </c>
      <c r="F72" s="99" t="s">
        <v>1563</v>
      </c>
      <c r="J72" s="96">
        <v>43950</v>
      </c>
      <c r="K72" s="99" t="s">
        <v>975</v>
      </c>
      <c r="L72" s="108" t="str">
        <f t="shared" si="2"/>
        <v>https://clinicaltrials.gov/show/NCT04371432</v>
      </c>
      <c r="M72" s="99" t="s">
        <v>165</v>
      </c>
      <c r="N72" s="99" t="s">
        <v>103</v>
      </c>
      <c r="O72" s="99" t="s">
        <v>115</v>
      </c>
      <c r="Q72" s="99" t="s">
        <v>976</v>
      </c>
      <c r="R72" s="99" t="s">
        <v>811</v>
      </c>
      <c r="S72" s="99" t="s">
        <v>108</v>
      </c>
      <c r="T72" s="99" t="s">
        <v>122</v>
      </c>
      <c r="U72" s="99" t="s">
        <v>134</v>
      </c>
      <c r="V72" s="96">
        <v>44047</v>
      </c>
      <c r="W72" s="99">
        <v>2500</v>
      </c>
    </row>
    <row r="73" spans="1:24" ht="30" customHeight="1" x14ac:dyDescent="0.35">
      <c r="A73" s="96">
        <v>44053</v>
      </c>
      <c r="B73" s="101" t="s">
        <v>1997</v>
      </c>
      <c r="C73" s="109" t="s">
        <v>33</v>
      </c>
      <c r="D73" s="99" t="s">
        <v>1998</v>
      </c>
      <c r="E73" s="99" t="s">
        <v>2000</v>
      </c>
      <c r="F73" s="99" t="s">
        <v>1999</v>
      </c>
      <c r="J73" s="96">
        <v>43951</v>
      </c>
      <c r="K73" s="99" t="s">
        <v>2001</v>
      </c>
      <c r="L73" s="108" t="str">
        <f t="shared" si="2"/>
        <v>https://clinicaltrials.gov/show/NCT04373148</v>
      </c>
      <c r="M73" s="99" t="s">
        <v>165</v>
      </c>
      <c r="N73" s="99" t="s">
        <v>103</v>
      </c>
      <c r="O73" s="99" t="s">
        <v>115</v>
      </c>
      <c r="Q73" s="99" t="s">
        <v>2002</v>
      </c>
      <c r="R73" s="99" t="s">
        <v>866</v>
      </c>
      <c r="S73" s="99" t="s">
        <v>108</v>
      </c>
      <c r="T73" s="99" t="s">
        <v>122</v>
      </c>
      <c r="U73" s="99" t="s">
        <v>2003</v>
      </c>
      <c r="V73" s="96">
        <v>43929</v>
      </c>
      <c r="W73" s="99">
        <v>1000</v>
      </c>
    </row>
    <row r="74" spans="1:24" ht="30" customHeight="1" x14ac:dyDescent="0.35">
      <c r="A74" s="96">
        <v>44053</v>
      </c>
      <c r="B74" s="101" t="s">
        <v>2250</v>
      </c>
      <c r="C74" s="109" t="s">
        <v>33</v>
      </c>
      <c r="E74" s="99" t="s">
        <v>2251</v>
      </c>
      <c r="F74" s="99" t="s">
        <v>2252</v>
      </c>
      <c r="J74" s="96">
        <v>43987</v>
      </c>
      <c r="K74" s="99" t="s">
        <v>2253</v>
      </c>
      <c r="L74" s="108" t="str">
        <f t="shared" si="2"/>
        <v>https://clinicaltrials.gov/show/NCT04419870</v>
      </c>
      <c r="M74" s="99" t="s">
        <v>165</v>
      </c>
      <c r="N74" s="99" t="s">
        <v>103</v>
      </c>
      <c r="O74" s="99" t="s">
        <v>115</v>
      </c>
      <c r="Q74" s="99" t="s">
        <v>976</v>
      </c>
      <c r="R74" s="99" t="s">
        <v>2254</v>
      </c>
      <c r="S74" s="99" t="s">
        <v>108</v>
      </c>
      <c r="T74" s="99" t="s">
        <v>122</v>
      </c>
      <c r="U74" s="99" t="s">
        <v>2255</v>
      </c>
      <c r="V74" s="96">
        <v>44047</v>
      </c>
      <c r="W74" s="99">
        <v>200</v>
      </c>
    </row>
    <row r="75" spans="1:24" ht="30" customHeight="1" x14ac:dyDescent="0.35">
      <c r="A75" s="96">
        <v>44053</v>
      </c>
      <c r="B75" s="101" t="s">
        <v>2328</v>
      </c>
      <c r="C75" s="109" t="s">
        <v>33</v>
      </c>
      <c r="E75" s="99" t="s">
        <v>2277</v>
      </c>
      <c r="F75" s="99" t="s">
        <v>2329</v>
      </c>
      <c r="J75" s="96">
        <v>44040</v>
      </c>
      <c r="K75" s="99" t="s">
        <v>2278</v>
      </c>
      <c r="L75" s="108" t="str">
        <f t="shared" si="2"/>
        <v>https://clinicaltrials.gov/show/NCT04493268</v>
      </c>
      <c r="M75" s="99" t="s">
        <v>165</v>
      </c>
      <c r="N75" s="99" t="s">
        <v>931</v>
      </c>
      <c r="O75" s="99" t="s">
        <v>115</v>
      </c>
      <c r="Q75" s="99" t="s">
        <v>2279</v>
      </c>
      <c r="R75" s="99" t="s">
        <v>1007</v>
      </c>
      <c r="S75" s="99" t="s">
        <v>859</v>
      </c>
      <c r="T75" s="99" t="s">
        <v>765</v>
      </c>
      <c r="U75" s="99" t="s">
        <v>2280</v>
      </c>
      <c r="V75" s="96">
        <v>43897</v>
      </c>
      <c r="W75" s="99">
        <v>250</v>
      </c>
    </row>
    <row r="76" spans="1:24" ht="30" customHeight="1" x14ac:dyDescent="0.35">
      <c r="A76" s="96">
        <v>44053</v>
      </c>
      <c r="B76" s="101" t="s">
        <v>2281</v>
      </c>
      <c r="C76" s="109" t="s">
        <v>33</v>
      </c>
      <c r="D76" s="99" t="s">
        <v>2282</v>
      </c>
      <c r="E76" s="99" t="s">
        <v>2283</v>
      </c>
      <c r="F76" s="99" t="s">
        <v>2330</v>
      </c>
      <c r="J76" s="96">
        <v>44007</v>
      </c>
      <c r="K76" s="99" t="s">
        <v>2284</v>
      </c>
      <c r="L76" s="108" t="str">
        <f t="shared" si="2"/>
        <v>https://clinicaltrials.gov/show/NCT04493307</v>
      </c>
      <c r="M76" s="99" t="s">
        <v>165</v>
      </c>
      <c r="N76" s="99" t="s">
        <v>103</v>
      </c>
      <c r="O76" s="99" t="s">
        <v>115</v>
      </c>
      <c r="Q76" s="99" t="s">
        <v>2285</v>
      </c>
      <c r="R76" s="99" t="s">
        <v>811</v>
      </c>
      <c r="S76" s="99" t="s">
        <v>108</v>
      </c>
      <c r="T76" s="99" t="s">
        <v>122</v>
      </c>
      <c r="U76" s="99" t="s">
        <v>2286</v>
      </c>
      <c r="V76" s="96">
        <v>44012</v>
      </c>
      <c r="W76" s="99">
        <v>100</v>
      </c>
    </row>
    <row r="77" spans="1:24" ht="30" customHeight="1" x14ac:dyDescent="0.35">
      <c r="A77" s="96">
        <v>44053</v>
      </c>
      <c r="B77" s="101" t="s">
        <v>880</v>
      </c>
      <c r="C77" s="109" t="s">
        <v>33</v>
      </c>
      <c r="D77" s="99" t="s">
        <v>881</v>
      </c>
      <c r="E77" s="99" t="s">
        <v>882</v>
      </c>
      <c r="F77" s="99" t="s">
        <v>1724</v>
      </c>
      <c r="J77" s="96">
        <v>43934</v>
      </c>
      <c r="K77" s="99" t="s">
        <v>883</v>
      </c>
      <c r="L77" s="108" t="str">
        <f t="shared" si="2"/>
        <v>https://clinicaltrials.gov/show/NCT04354155</v>
      </c>
      <c r="M77" s="99" t="s">
        <v>165</v>
      </c>
      <c r="N77" s="99" t="s">
        <v>103</v>
      </c>
      <c r="O77" s="99" t="s">
        <v>118</v>
      </c>
      <c r="P77" s="99" t="s">
        <v>943</v>
      </c>
      <c r="Q77" s="99" t="s">
        <v>884</v>
      </c>
      <c r="R77" s="99" t="s">
        <v>108</v>
      </c>
      <c r="S77" s="99" t="s">
        <v>251</v>
      </c>
      <c r="T77" s="99" t="s">
        <v>122</v>
      </c>
      <c r="U77" s="99" t="s">
        <v>885</v>
      </c>
      <c r="V77" s="96">
        <v>43984</v>
      </c>
      <c r="W77" s="99">
        <v>38</v>
      </c>
      <c r="X77" s="99" t="s">
        <v>137</v>
      </c>
    </row>
    <row r="78" spans="1:24" ht="30" customHeight="1" x14ac:dyDescent="0.35">
      <c r="A78" s="96">
        <v>44053</v>
      </c>
      <c r="B78" s="101" t="s">
        <v>1838</v>
      </c>
      <c r="C78" s="109" t="s">
        <v>33</v>
      </c>
      <c r="D78" s="99" t="s">
        <v>1839</v>
      </c>
      <c r="E78" s="99" t="s">
        <v>1840</v>
      </c>
      <c r="F78" s="99" t="s">
        <v>2331</v>
      </c>
      <c r="J78" s="96">
        <v>43990</v>
      </c>
      <c r="K78" s="99" t="s">
        <v>1841</v>
      </c>
      <c r="L78" s="108" t="str">
        <f t="shared" si="2"/>
        <v>https://clinicaltrials.gov/show/NCT04431453</v>
      </c>
      <c r="M78" s="99" t="s">
        <v>165</v>
      </c>
      <c r="N78" s="99" t="s">
        <v>103</v>
      </c>
      <c r="O78" s="99" t="s">
        <v>118</v>
      </c>
      <c r="P78" s="99" t="s">
        <v>1006</v>
      </c>
      <c r="Q78" s="99" t="s">
        <v>1842</v>
      </c>
      <c r="R78" s="99" t="s">
        <v>108</v>
      </c>
      <c r="S78" s="99" t="s">
        <v>251</v>
      </c>
      <c r="T78" s="99" t="s">
        <v>122</v>
      </c>
      <c r="U78" s="99" t="s">
        <v>1843</v>
      </c>
      <c r="V78" s="96">
        <v>44033</v>
      </c>
      <c r="W78" s="99">
        <v>52</v>
      </c>
      <c r="X78" s="99" t="s">
        <v>1149</v>
      </c>
    </row>
    <row r="79" spans="1:24" ht="30" customHeight="1" x14ac:dyDescent="0.35">
      <c r="A79" s="96">
        <v>44053</v>
      </c>
      <c r="B79" s="101" t="s">
        <v>2287</v>
      </c>
      <c r="C79" s="109" t="s">
        <v>33</v>
      </c>
      <c r="E79" s="99" t="s">
        <v>2288</v>
      </c>
      <c r="F79" s="99" t="s">
        <v>2332</v>
      </c>
      <c r="J79" s="96">
        <v>44036</v>
      </c>
      <c r="K79" s="99" t="s">
        <v>2289</v>
      </c>
      <c r="L79" s="108" t="str">
        <f t="shared" si="2"/>
        <v>https://clinicaltrials.gov/show/NCT04487119</v>
      </c>
      <c r="M79" s="99" t="s">
        <v>165</v>
      </c>
      <c r="N79" s="99" t="s">
        <v>139</v>
      </c>
      <c r="O79" s="99" t="s">
        <v>115</v>
      </c>
      <c r="Q79" s="99" t="s">
        <v>2290</v>
      </c>
      <c r="R79" s="99" t="s">
        <v>108</v>
      </c>
      <c r="S79" s="99" t="s">
        <v>251</v>
      </c>
      <c r="T79" s="99" t="s">
        <v>765</v>
      </c>
      <c r="U79" s="99" t="s">
        <v>2291</v>
      </c>
      <c r="V79" s="96">
        <v>44038</v>
      </c>
      <c r="W79" s="99">
        <v>30</v>
      </c>
    </row>
    <row r="80" spans="1:24" ht="30" customHeight="1" x14ac:dyDescent="0.35">
      <c r="A80" s="96">
        <v>44053</v>
      </c>
      <c r="B80" s="101" t="s">
        <v>2292</v>
      </c>
      <c r="C80" s="109" t="s">
        <v>33</v>
      </c>
      <c r="D80" s="99" t="s">
        <v>2293</v>
      </c>
      <c r="E80" s="99" t="s">
        <v>2294</v>
      </c>
      <c r="F80" s="99" t="s">
        <v>2333</v>
      </c>
      <c r="J80" s="96">
        <v>44002</v>
      </c>
      <c r="K80" s="99" t="s">
        <v>2295</v>
      </c>
      <c r="L80" s="108" t="str">
        <f t="shared" si="2"/>
        <v>https://clinicaltrials.gov/show/NCT04490811</v>
      </c>
      <c r="M80" s="99" t="s">
        <v>165</v>
      </c>
      <c r="N80" s="99" t="s">
        <v>117</v>
      </c>
      <c r="O80" s="99" t="s">
        <v>115</v>
      </c>
      <c r="Q80" s="99" t="s">
        <v>2296</v>
      </c>
      <c r="R80" s="99" t="s">
        <v>108</v>
      </c>
      <c r="S80" s="99" t="s">
        <v>251</v>
      </c>
      <c r="T80" s="99" t="s">
        <v>122</v>
      </c>
      <c r="U80" s="99" t="s">
        <v>2297</v>
      </c>
      <c r="V80" s="96">
        <v>43930</v>
      </c>
      <c r="W80" s="99">
        <v>800</v>
      </c>
    </row>
    <row r="81" spans="1:24" ht="30" customHeight="1" x14ac:dyDescent="0.35">
      <c r="A81" s="96">
        <v>44053</v>
      </c>
      <c r="B81" s="101" t="s">
        <v>1403</v>
      </c>
      <c r="C81" s="109" t="s">
        <v>33</v>
      </c>
      <c r="E81" s="99" t="s">
        <v>1404</v>
      </c>
      <c r="F81" s="99" t="s">
        <v>1571</v>
      </c>
      <c r="J81" s="96">
        <v>43978</v>
      </c>
      <c r="K81" s="99" t="s">
        <v>1405</v>
      </c>
      <c r="L81" s="108" t="str">
        <f t="shared" si="2"/>
        <v>https://clinicaltrials.gov/show/NCT04407546</v>
      </c>
      <c r="M81" s="99" t="s">
        <v>165</v>
      </c>
      <c r="N81" s="99" t="s">
        <v>103</v>
      </c>
      <c r="O81" s="99" t="s">
        <v>115</v>
      </c>
      <c r="Q81" s="99" t="s">
        <v>1406</v>
      </c>
      <c r="R81" s="99" t="s">
        <v>108</v>
      </c>
      <c r="S81" s="99" t="s">
        <v>108</v>
      </c>
      <c r="T81" s="99" t="s">
        <v>122</v>
      </c>
      <c r="U81" s="99" t="s">
        <v>1407</v>
      </c>
      <c r="V81" s="96">
        <v>43978</v>
      </c>
      <c r="W81" s="99">
        <v>300</v>
      </c>
    </row>
    <row r="82" spans="1:24" ht="30" customHeight="1" x14ac:dyDescent="0.35">
      <c r="A82" s="96">
        <v>44053</v>
      </c>
      <c r="B82" s="101" t="s">
        <v>2298</v>
      </c>
      <c r="C82" s="109" t="s">
        <v>33</v>
      </c>
      <c r="D82" s="99" t="s">
        <v>2299</v>
      </c>
      <c r="E82" s="99" t="s">
        <v>2300</v>
      </c>
      <c r="F82" s="99" t="s">
        <v>2334</v>
      </c>
      <c r="J82" s="96">
        <v>44040</v>
      </c>
      <c r="K82" s="99" t="s">
        <v>2301</v>
      </c>
      <c r="L82" s="108" t="str">
        <f t="shared" si="2"/>
        <v>https://clinicaltrials.gov/show/NCT04490850</v>
      </c>
      <c r="M82" s="99" t="s">
        <v>165</v>
      </c>
      <c r="N82" s="99" t="s">
        <v>2302</v>
      </c>
      <c r="O82" s="99" t="s">
        <v>118</v>
      </c>
      <c r="P82" s="99" t="s">
        <v>943</v>
      </c>
      <c r="Q82" s="99" t="s">
        <v>1875</v>
      </c>
      <c r="R82" s="99" t="s">
        <v>108</v>
      </c>
      <c r="S82" s="99" t="s">
        <v>108</v>
      </c>
      <c r="T82" s="99" t="s">
        <v>122</v>
      </c>
      <c r="U82" s="99" t="s">
        <v>2303</v>
      </c>
      <c r="V82" s="96">
        <v>44027</v>
      </c>
      <c r="W82" s="99">
        <v>1500</v>
      </c>
      <c r="X82" s="99" t="s">
        <v>108</v>
      </c>
    </row>
    <row r="83" spans="1:24" ht="30" customHeight="1" x14ac:dyDescent="0.35">
      <c r="A83" s="96">
        <v>44053</v>
      </c>
      <c r="B83" s="101" t="s">
        <v>2304</v>
      </c>
      <c r="C83" s="109" t="s">
        <v>33</v>
      </c>
      <c r="D83" s="99" t="s">
        <v>2305</v>
      </c>
      <c r="E83" s="99" t="s">
        <v>2307</v>
      </c>
      <c r="F83" s="99" t="s">
        <v>2335</v>
      </c>
      <c r="G83" s="114" t="s">
        <v>2306</v>
      </c>
      <c r="J83" s="96">
        <v>44043</v>
      </c>
      <c r="K83" s="99" t="s">
        <v>2308</v>
      </c>
      <c r="L83" s="108" t="str">
        <f t="shared" si="2"/>
        <v>http://isrctn.com/ISRCTN60033461</v>
      </c>
      <c r="M83" s="99" t="s">
        <v>735</v>
      </c>
      <c r="N83" s="99" t="s">
        <v>167</v>
      </c>
      <c r="O83" s="99" t="s">
        <v>115</v>
      </c>
      <c r="P83" s="99" t="s">
        <v>2309</v>
      </c>
      <c r="Q83" s="99" t="s">
        <v>737</v>
      </c>
      <c r="T83" s="99" t="s">
        <v>122</v>
      </c>
      <c r="U83" s="99" t="s">
        <v>2310</v>
      </c>
      <c r="V83" s="96">
        <v>43833</v>
      </c>
      <c r="W83" s="99">
        <v>10000</v>
      </c>
      <c r="X83" s="99" t="s">
        <v>181</v>
      </c>
    </row>
    <row r="84" spans="1:24" ht="30" customHeight="1" x14ac:dyDescent="0.35">
      <c r="A84" s="96">
        <v>44053</v>
      </c>
      <c r="B84" s="101" t="s">
        <v>2311</v>
      </c>
      <c r="C84" s="109" t="s">
        <v>33</v>
      </c>
      <c r="D84" s="99" t="s">
        <v>2336</v>
      </c>
      <c r="E84" s="99" t="s">
        <v>2312</v>
      </c>
      <c r="F84" s="99" t="s">
        <v>2337</v>
      </c>
      <c r="G84" s="114" t="s">
        <v>2306</v>
      </c>
      <c r="J84" s="96">
        <v>44035</v>
      </c>
      <c r="K84" s="99" t="s">
        <v>2313</v>
      </c>
      <c r="L84" s="108" t="str">
        <f t="shared" si="2"/>
        <v>http://isrctn.com/ISRCTN17717312</v>
      </c>
      <c r="M84" s="99" t="s">
        <v>735</v>
      </c>
      <c r="N84" s="99" t="s">
        <v>2314</v>
      </c>
      <c r="O84" s="99" t="s">
        <v>115</v>
      </c>
      <c r="P84" s="99" t="s">
        <v>2315</v>
      </c>
      <c r="Q84" s="99" t="s">
        <v>2262</v>
      </c>
      <c r="T84" s="99" t="s">
        <v>122</v>
      </c>
      <c r="U84" s="99" t="s">
        <v>2316</v>
      </c>
      <c r="V84" s="96">
        <v>43839</v>
      </c>
      <c r="W84" s="99">
        <v>10000</v>
      </c>
      <c r="X84" s="99" t="s">
        <v>181</v>
      </c>
    </row>
    <row r="85" spans="1:24" ht="30" customHeight="1" x14ac:dyDescent="0.35">
      <c r="A85" s="96">
        <v>44053</v>
      </c>
      <c r="B85" s="101" t="s">
        <v>1932</v>
      </c>
      <c r="C85" s="109" t="s">
        <v>170</v>
      </c>
      <c r="D85" s="99" t="s">
        <v>1053</v>
      </c>
      <c r="E85" s="99" t="s">
        <v>2187</v>
      </c>
      <c r="F85" s="99" t="s">
        <v>1955</v>
      </c>
      <c r="G85" s="114" t="s">
        <v>1933</v>
      </c>
      <c r="J85" s="96">
        <v>43979</v>
      </c>
      <c r="K85" s="99" t="s">
        <v>1934</v>
      </c>
      <c r="L85" s="108" t="str">
        <f t="shared" si="2"/>
        <v>https://trialregister.nl/trial/8668</v>
      </c>
      <c r="M85" s="99" t="s">
        <v>1055</v>
      </c>
      <c r="N85" s="99" t="s">
        <v>1056</v>
      </c>
      <c r="O85" s="99" t="s">
        <v>115</v>
      </c>
      <c r="P85" s="99" t="s">
        <v>2338</v>
      </c>
      <c r="Q85" s="99" t="s">
        <v>1935</v>
      </c>
      <c r="T85" s="99" t="s">
        <v>253</v>
      </c>
      <c r="U85" s="99" t="s">
        <v>1936</v>
      </c>
      <c r="V85" s="96">
        <v>43979</v>
      </c>
      <c r="W85" s="99">
        <v>20</v>
      </c>
    </row>
    <row r="86" spans="1:24" ht="30" customHeight="1" x14ac:dyDescent="0.35">
      <c r="A86" s="96">
        <v>44053</v>
      </c>
      <c r="B86" s="101" t="s">
        <v>1052</v>
      </c>
      <c r="C86" s="109" t="s">
        <v>170</v>
      </c>
      <c r="D86" s="99" t="s">
        <v>1053</v>
      </c>
      <c r="E86" s="99" t="s">
        <v>1550</v>
      </c>
      <c r="F86" s="99" t="s">
        <v>1139</v>
      </c>
      <c r="G86" s="114" t="s">
        <v>1140</v>
      </c>
      <c r="J86" s="96">
        <v>43917</v>
      </c>
      <c r="K86" s="99" t="s">
        <v>1054</v>
      </c>
      <c r="L86" s="108" t="str">
        <f t="shared" si="2"/>
        <v>https://trialregister.nl/trial/8485</v>
      </c>
      <c r="M86" s="99" t="s">
        <v>1055</v>
      </c>
      <c r="N86" s="99" t="s">
        <v>1056</v>
      </c>
      <c r="O86" s="99" t="s">
        <v>115</v>
      </c>
      <c r="P86" s="99" t="s">
        <v>1618</v>
      </c>
      <c r="Q86" s="99" t="s">
        <v>1057</v>
      </c>
      <c r="T86" s="99" t="s">
        <v>122</v>
      </c>
      <c r="U86" s="99" t="s">
        <v>1058</v>
      </c>
      <c r="V86" s="96">
        <v>43917</v>
      </c>
      <c r="W86" s="99">
        <v>20</v>
      </c>
    </row>
    <row r="87" spans="1:24" ht="30" customHeight="1" x14ac:dyDescent="0.35">
      <c r="A87" s="96">
        <v>44053</v>
      </c>
      <c r="B87" s="101" t="s">
        <v>1127</v>
      </c>
      <c r="C87" s="109" t="s">
        <v>170</v>
      </c>
      <c r="D87" s="99" t="s">
        <v>1128</v>
      </c>
      <c r="E87" s="99" t="s">
        <v>1129</v>
      </c>
      <c r="F87" s="99" t="s">
        <v>1617</v>
      </c>
      <c r="J87" s="96">
        <v>43971</v>
      </c>
      <c r="K87" s="99" t="s">
        <v>1130</v>
      </c>
      <c r="L87" s="108" t="str">
        <f t="shared" si="2"/>
        <v>https://clinicaltrials.gov/show/NCT04398264</v>
      </c>
      <c r="M87" s="99" t="s">
        <v>165</v>
      </c>
      <c r="N87" s="99" t="s">
        <v>103</v>
      </c>
      <c r="O87" s="99" t="s">
        <v>785</v>
      </c>
      <c r="Q87" s="99" t="s">
        <v>1131</v>
      </c>
      <c r="R87" s="99" t="s">
        <v>251</v>
      </c>
      <c r="S87" s="99" t="s">
        <v>108</v>
      </c>
      <c r="T87" s="99" t="s">
        <v>122</v>
      </c>
      <c r="U87" s="99" t="s">
        <v>1132</v>
      </c>
      <c r="V87" s="96">
        <v>44034</v>
      </c>
      <c r="W87" s="99">
        <v>100</v>
      </c>
    </row>
    <row r="88" spans="1:24" ht="30" customHeight="1" x14ac:dyDescent="0.35">
      <c r="A88" s="96">
        <v>44053</v>
      </c>
      <c r="B88" s="101" t="s">
        <v>1937</v>
      </c>
      <c r="C88" s="109" t="s">
        <v>170</v>
      </c>
      <c r="D88" s="99" t="s">
        <v>1938</v>
      </c>
      <c r="E88" s="99" t="s">
        <v>1939</v>
      </c>
      <c r="F88" s="99" t="s">
        <v>1956</v>
      </c>
      <c r="J88" s="96">
        <v>44003</v>
      </c>
      <c r="K88" s="99" t="s">
        <v>1940</v>
      </c>
      <c r="L88" s="108" t="str">
        <f t="shared" si="2"/>
        <v>https://clinicaltrials.gov/show/NCT04443140</v>
      </c>
      <c r="M88" s="99" t="s">
        <v>165</v>
      </c>
      <c r="N88" s="99" t="s">
        <v>169</v>
      </c>
      <c r="O88" s="99" t="s">
        <v>785</v>
      </c>
      <c r="Q88" s="99" t="s">
        <v>1941</v>
      </c>
      <c r="R88" s="99" t="s">
        <v>251</v>
      </c>
      <c r="S88" s="99" t="s">
        <v>1942</v>
      </c>
      <c r="T88" s="99" t="s">
        <v>765</v>
      </c>
      <c r="U88" s="99" t="s">
        <v>1943</v>
      </c>
      <c r="V88" s="96">
        <v>43905</v>
      </c>
      <c r="W88" s="99">
        <v>131</v>
      </c>
    </row>
    <row r="89" spans="1:24" ht="30" customHeight="1" x14ac:dyDescent="0.35">
      <c r="A89" s="96">
        <v>44053</v>
      </c>
      <c r="B89" s="101" t="s">
        <v>2317</v>
      </c>
      <c r="C89" s="109" t="s">
        <v>170</v>
      </c>
      <c r="D89" s="99" t="s">
        <v>2318</v>
      </c>
      <c r="E89" s="99" t="s">
        <v>2319</v>
      </c>
      <c r="F89" s="99" t="s">
        <v>2339</v>
      </c>
      <c r="J89" s="96">
        <v>44036</v>
      </c>
      <c r="K89" s="99" t="s">
        <v>2320</v>
      </c>
      <c r="L89" s="108" t="str">
        <f t="shared" si="2"/>
        <v>https://clinicaltrials.gov/show/NCT04487171</v>
      </c>
      <c r="M89" s="99" t="s">
        <v>165</v>
      </c>
      <c r="N89" s="99" t="s">
        <v>117</v>
      </c>
      <c r="O89" s="99" t="s">
        <v>118</v>
      </c>
      <c r="P89" s="99" t="s">
        <v>970</v>
      </c>
      <c r="Q89" s="99" t="s">
        <v>2321</v>
      </c>
      <c r="R89" s="99" t="s">
        <v>251</v>
      </c>
      <c r="S89" s="99" t="s">
        <v>108</v>
      </c>
      <c r="T89" s="99" t="s">
        <v>122</v>
      </c>
      <c r="U89" s="99" t="s">
        <v>2322</v>
      </c>
      <c r="V89" s="96">
        <v>44033</v>
      </c>
      <c r="W89" s="99">
        <v>248</v>
      </c>
      <c r="X89" s="99" t="s">
        <v>108</v>
      </c>
    </row>
    <row r="90" spans="1:24" ht="30" customHeight="1" x14ac:dyDescent="0.35">
      <c r="A90" s="96">
        <v>44053</v>
      </c>
      <c r="B90" s="101" t="s">
        <v>2323</v>
      </c>
      <c r="C90" s="109" t="s">
        <v>170</v>
      </c>
      <c r="D90" s="99" t="s">
        <v>2324</v>
      </c>
      <c r="E90" s="99" t="s">
        <v>2325</v>
      </c>
      <c r="F90" s="99" t="s">
        <v>2340</v>
      </c>
      <c r="G90" s="99"/>
      <c r="J90" s="96">
        <v>44032</v>
      </c>
      <c r="K90" s="99" t="s">
        <v>2326</v>
      </c>
      <c r="L90" s="115" t="str">
        <f t="shared" si="2"/>
        <v>https://clinicaltrials.gov/show/NCT04492449</v>
      </c>
      <c r="M90" s="99" t="s">
        <v>165</v>
      </c>
      <c r="O90" s="99" t="s">
        <v>115</v>
      </c>
      <c r="Q90" s="99" t="s">
        <v>1766</v>
      </c>
      <c r="R90" s="99" t="s">
        <v>261</v>
      </c>
      <c r="S90" s="99" t="s">
        <v>1942</v>
      </c>
      <c r="T90" s="99" t="s">
        <v>765</v>
      </c>
      <c r="U90" s="99" t="s">
        <v>2327</v>
      </c>
      <c r="V90" s="96">
        <v>44075</v>
      </c>
      <c r="W90" s="99">
        <v>260</v>
      </c>
    </row>
    <row r="91" spans="1:24" ht="30" customHeight="1" x14ac:dyDescent="0.35">
      <c r="A91" s="96">
        <v>44046</v>
      </c>
      <c r="B91" s="101" t="s">
        <v>2239</v>
      </c>
      <c r="C91" s="99" t="s">
        <v>114</v>
      </c>
      <c r="D91" s="99" t="s">
        <v>2240</v>
      </c>
      <c r="E91" s="99" t="s">
        <v>1542</v>
      </c>
      <c r="F91" s="99" t="s">
        <v>1586</v>
      </c>
      <c r="G91" s="99"/>
      <c r="J91" s="96">
        <v>43989</v>
      </c>
      <c r="K91" s="99" t="s">
        <v>1543</v>
      </c>
      <c r="L91" s="108" t="str">
        <f t="shared" ref="L91:L98" si="3">HYPERLINK(K91)</f>
        <v>https://clinicaltrials.gov/show/NCT04423692</v>
      </c>
      <c r="M91" s="99" t="s">
        <v>165</v>
      </c>
      <c r="N91" s="99" t="s">
        <v>139</v>
      </c>
      <c r="O91" s="99" t="s">
        <v>115</v>
      </c>
      <c r="Q91" s="99" t="s">
        <v>1544</v>
      </c>
      <c r="R91" s="99" t="s">
        <v>251</v>
      </c>
      <c r="S91" s="99" t="s">
        <v>1545</v>
      </c>
      <c r="T91" s="99" t="s">
        <v>122</v>
      </c>
      <c r="U91" s="99" t="s">
        <v>1546</v>
      </c>
      <c r="V91" s="96">
        <v>43983</v>
      </c>
      <c r="W91" s="99">
        <v>30</v>
      </c>
    </row>
    <row r="92" spans="1:24" ht="30" customHeight="1" x14ac:dyDescent="0.35">
      <c r="A92" s="96">
        <v>44046</v>
      </c>
      <c r="B92" s="101" t="s">
        <v>2241</v>
      </c>
      <c r="C92" s="99" t="s">
        <v>2233</v>
      </c>
      <c r="D92" s="99" t="s">
        <v>2133</v>
      </c>
      <c r="E92" s="99" t="s">
        <v>2242</v>
      </c>
      <c r="F92" s="99" t="s">
        <v>2217</v>
      </c>
      <c r="J92" s="96">
        <v>44015</v>
      </c>
      <c r="K92" s="99" t="s">
        <v>2134</v>
      </c>
      <c r="L92" s="108" t="str">
        <f t="shared" si="3"/>
        <v>https://clinicaltrials.gov/show/NCT04465474</v>
      </c>
      <c r="M92" s="99" t="s">
        <v>165</v>
      </c>
      <c r="N92" s="99" t="s">
        <v>2135</v>
      </c>
      <c r="O92" s="99" t="s">
        <v>785</v>
      </c>
      <c r="Q92" s="99" t="s">
        <v>2136</v>
      </c>
      <c r="R92" s="99" t="s">
        <v>251</v>
      </c>
      <c r="S92" s="99" t="s">
        <v>108</v>
      </c>
      <c r="T92" s="99" t="s">
        <v>122</v>
      </c>
      <c r="U92" s="99" t="s">
        <v>2137</v>
      </c>
      <c r="V92" s="96">
        <v>43952</v>
      </c>
      <c r="W92" s="99">
        <v>3000</v>
      </c>
    </row>
    <row r="93" spans="1:24" ht="30" customHeight="1" x14ac:dyDescent="0.35">
      <c r="A93" s="96">
        <v>44046</v>
      </c>
      <c r="B93" s="101" t="s">
        <v>2243</v>
      </c>
      <c r="C93" s="99" t="s">
        <v>2233</v>
      </c>
      <c r="D93" s="99" t="s">
        <v>2244</v>
      </c>
      <c r="E93" s="99" t="s">
        <v>2245</v>
      </c>
      <c r="F93" s="99" t="s">
        <v>2246</v>
      </c>
      <c r="J93" s="96">
        <v>44025</v>
      </c>
      <c r="K93" s="99" t="s">
        <v>2247</v>
      </c>
      <c r="L93" s="108" t="str">
        <f t="shared" si="3"/>
        <v>https://clinicaltrials.gov/show/NCT04476940</v>
      </c>
      <c r="M93" s="99" t="s">
        <v>165</v>
      </c>
      <c r="N93" s="99" t="s">
        <v>103</v>
      </c>
      <c r="O93" s="99" t="s">
        <v>118</v>
      </c>
      <c r="P93" s="99" t="s">
        <v>943</v>
      </c>
      <c r="Q93" s="99" t="s">
        <v>2248</v>
      </c>
      <c r="R93" s="99" t="s">
        <v>251</v>
      </c>
      <c r="S93" s="99" t="s">
        <v>268</v>
      </c>
      <c r="T93" s="99" t="s">
        <v>765</v>
      </c>
      <c r="U93" s="99" t="s">
        <v>2249</v>
      </c>
      <c r="V93" s="96">
        <v>44075</v>
      </c>
      <c r="W93" s="99">
        <v>200</v>
      </c>
      <c r="X93" s="99" t="s">
        <v>108</v>
      </c>
    </row>
    <row r="94" spans="1:24" ht="30" customHeight="1" x14ac:dyDescent="0.35">
      <c r="A94" s="96">
        <v>44046</v>
      </c>
      <c r="B94" s="101" t="s">
        <v>2256</v>
      </c>
      <c r="C94" s="99" t="s">
        <v>33</v>
      </c>
      <c r="D94" s="99" t="s">
        <v>2257</v>
      </c>
      <c r="E94" s="99" t="s">
        <v>2258</v>
      </c>
      <c r="F94" s="99" t="s">
        <v>2259</v>
      </c>
      <c r="J94" s="96">
        <v>44029</v>
      </c>
      <c r="K94" s="99" t="s">
        <v>2260</v>
      </c>
      <c r="L94" s="108" t="str">
        <f t="shared" si="3"/>
        <v>https://clinicaltrials.gov/show/NCT04482387</v>
      </c>
      <c r="M94" s="99" t="s">
        <v>165</v>
      </c>
      <c r="N94" s="99" t="s">
        <v>167</v>
      </c>
      <c r="O94" s="99" t="s">
        <v>118</v>
      </c>
      <c r="P94" s="99" t="s">
        <v>2261</v>
      </c>
      <c r="Q94" s="99" t="s">
        <v>2262</v>
      </c>
      <c r="R94" s="99" t="s">
        <v>1147</v>
      </c>
      <c r="S94" s="99" t="s">
        <v>983</v>
      </c>
      <c r="T94" s="99" t="s">
        <v>765</v>
      </c>
      <c r="U94" s="99" t="s">
        <v>2263</v>
      </c>
      <c r="V94" s="96">
        <v>44036</v>
      </c>
      <c r="W94" s="99">
        <v>250</v>
      </c>
      <c r="X94" s="99" t="s">
        <v>108</v>
      </c>
    </row>
    <row r="95" spans="1:24" ht="30" customHeight="1" x14ac:dyDescent="0.35">
      <c r="A95" s="96">
        <v>44046</v>
      </c>
      <c r="B95" s="101" t="s">
        <v>2203</v>
      </c>
      <c r="C95" s="99" t="s">
        <v>33</v>
      </c>
      <c r="D95" s="99" t="s">
        <v>2229</v>
      </c>
      <c r="E95" s="99" t="s">
        <v>2204</v>
      </c>
      <c r="F95" s="99" t="s">
        <v>2224</v>
      </c>
      <c r="G95" s="114" t="s">
        <v>2215</v>
      </c>
      <c r="J95" s="96">
        <v>44026</v>
      </c>
      <c r="K95" s="99" t="s">
        <v>2205</v>
      </c>
      <c r="L95" s="108" t="str">
        <f t="shared" si="3"/>
        <v>http://isrctn.com/ISRCTN91495258</v>
      </c>
      <c r="M95" s="99" t="s">
        <v>735</v>
      </c>
      <c r="N95" s="99" t="s">
        <v>2206</v>
      </c>
      <c r="O95" s="99" t="s">
        <v>115</v>
      </c>
      <c r="P95" s="99" t="s">
        <v>2341</v>
      </c>
      <c r="Q95" s="99" t="s">
        <v>744</v>
      </c>
      <c r="T95" s="99" t="s">
        <v>122</v>
      </c>
      <c r="U95" s="99" t="s">
        <v>2207</v>
      </c>
      <c r="W95" s="99">
        <v>2400000</v>
      </c>
      <c r="X95" s="99" t="s">
        <v>181</v>
      </c>
    </row>
    <row r="96" spans="1:24" ht="30" customHeight="1" x14ac:dyDescent="0.35">
      <c r="A96" s="96">
        <v>44046</v>
      </c>
      <c r="B96" s="101" t="s">
        <v>2208</v>
      </c>
      <c r="C96" s="99" t="s">
        <v>33</v>
      </c>
      <c r="D96" s="99" t="s">
        <v>2230</v>
      </c>
      <c r="E96" s="99" t="s">
        <v>2210</v>
      </c>
      <c r="F96" s="99" t="s">
        <v>2225</v>
      </c>
      <c r="G96" s="114" t="s">
        <v>2209</v>
      </c>
      <c r="J96" s="96">
        <v>44026</v>
      </c>
      <c r="K96" s="99" t="s">
        <v>2211</v>
      </c>
      <c r="L96" s="108" t="str">
        <f t="shared" si="3"/>
        <v>http://isrctn.com/ISRCTN10175886</v>
      </c>
      <c r="M96" s="99" t="s">
        <v>735</v>
      </c>
      <c r="N96" s="99" t="s">
        <v>167</v>
      </c>
      <c r="O96" s="99" t="s">
        <v>115</v>
      </c>
      <c r="P96" s="99" t="s">
        <v>2212</v>
      </c>
      <c r="Q96" s="99" t="s">
        <v>2213</v>
      </c>
      <c r="T96" s="99" t="s">
        <v>122</v>
      </c>
      <c r="U96" s="99" t="s">
        <v>2214</v>
      </c>
      <c r="V96" s="96">
        <v>43907</v>
      </c>
      <c r="W96" s="99">
        <v>400</v>
      </c>
      <c r="X96" s="99" t="s">
        <v>181</v>
      </c>
    </row>
    <row r="97" spans="1:24" ht="30" customHeight="1" x14ac:dyDescent="0.35">
      <c r="A97" s="96">
        <v>44046</v>
      </c>
      <c r="B97" s="101" t="s">
        <v>1932</v>
      </c>
      <c r="C97" s="99" t="s">
        <v>114</v>
      </c>
      <c r="D97" s="99" t="s">
        <v>1053</v>
      </c>
      <c r="E97" s="99" t="s">
        <v>2187</v>
      </c>
      <c r="F97" s="99" t="s">
        <v>1955</v>
      </c>
      <c r="G97" s="114" t="s">
        <v>1933</v>
      </c>
      <c r="J97" s="96">
        <v>43979</v>
      </c>
      <c r="K97" s="99" t="s">
        <v>1934</v>
      </c>
      <c r="L97" s="108" t="str">
        <f t="shared" si="3"/>
        <v>https://trialregister.nl/trial/8668</v>
      </c>
      <c r="M97" s="99" t="s">
        <v>1055</v>
      </c>
      <c r="N97" s="99" t="s">
        <v>1056</v>
      </c>
      <c r="O97" s="99" t="s">
        <v>115</v>
      </c>
      <c r="P97" s="99" t="s">
        <v>2338</v>
      </c>
      <c r="Q97" s="99" t="s">
        <v>1935</v>
      </c>
      <c r="T97" s="99" t="s">
        <v>253</v>
      </c>
      <c r="U97" s="99" t="s">
        <v>1936</v>
      </c>
      <c r="V97" s="96">
        <v>43979</v>
      </c>
      <c r="W97" s="99">
        <v>20</v>
      </c>
    </row>
    <row r="98" spans="1:24" ht="30" customHeight="1" x14ac:dyDescent="0.35">
      <c r="A98" s="96">
        <v>44046</v>
      </c>
      <c r="B98" s="101" t="s">
        <v>1052</v>
      </c>
      <c r="C98" s="99" t="s">
        <v>114</v>
      </c>
      <c r="D98" s="99" t="s">
        <v>1053</v>
      </c>
      <c r="E98" s="99" t="s">
        <v>1550</v>
      </c>
      <c r="F98" s="99" t="s">
        <v>1139</v>
      </c>
      <c r="G98" s="114" t="s">
        <v>1140</v>
      </c>
      <c r="J98" s="96">
        <v>43917</v>
      </c>
      <c r="K98" s="99" t="s">
        <v>1054</v>
      </c>
      <c r="L98" s="108" t="str">
        <f t="shared" si="3"/>
        <v>https://trialregister.nl/trial/8485</v>
      </c>
      <c r="M98" s="99" t="s">
        <v>1055</v>
      </c>
      <c r="N98" s="99" t="s">
        <v>1056</v>
      </c>
      <c r="O98" s="99" t="s">
        <v>115</v>
      </c>
      <c r="P98" s="99" t="s">
        <v>1618</v>
      </c>
      <c r="Q98" s="99" t="s">
        <v>1057</v>
      </c>
      <c r="T98" s="99" t="s">
        <v>122</v>
      </c>
      <c r="U98" s="99" t="s">
        <v>1058</v>
      </c>
      <c r="V98" s="96">
        <v>43917</v>
      </c>
      <c r="W98" s="99">
        <v>20</v>
      </c>
    </row>
    <row r="99" spans="1:24" ht="30" customHeight="1" x14ac:dyDescent="0.35">
      <c r="A99" s="96">
        <v>44039</v>
      </c>
      <c r="B99" s="101" t="s">
        <v>2127</v>
      </c>
      <c r="C99" s="99" t="s">
        <v>2233</v>
      </c>
      <c r="D99" s="99" t="s">
        <v>2128</v>
      </c>
      <c r="E99" s="99" t="s">
        <v>2129</v>
      </c>
      <c r="F99" s="99" t="s">
        <v>2216</v>
      </c>
      <c r="J99" s="96">
        <v>44020</v>
      </c>
      <c r="K99" s="99" t="s">
        <v>2130</v>
      </c>
      <c r="L99" s="108" t="s">
        <v>2130</v>
      </c>
      <c r="M99" s="99" t="s">
        <v>165</v>
      </c>
      <c r="N99" s="99" t="s">
        <v>117</v>
      </c>
      <c r="O99" s="99" t="s">
        <v>115</v>
      </c>
      <c r="Q99" s="99" t="s">
        <v>897</v>
      </c>
      <c r="R99" s="99" t="s">
        <v>108</v>
      </c>
      <c r="S99" s="99" t="s">
        <v>108</v>
      </c>
      <c r="T99" s="99" t="s">
        <v>122</v>
      </c>
      <c r="U99" s="99" t="s">
        <v>2131</v>
      </c>
      <c r="V99" s="96">
        <v>43962</v>
      </c>
      <c r="W99" s="99">
        <v>3060</v>
      </c>
    </row>
    <row r="100" spans="1:24" ht="30" customHeight="1" x14ac:dyDescent="0.35">
      <c r="A100" s="96">
        <v>44039</v>
      </c>
      <c r="B100" s="101" t="s">
        <v>2132</v>
      </c>
      <c r="C100" s="99" t="s">
        <v>2233</v>
      </c>
      <c r="D100" s="99" t="s">
        <v>2133</v>
      </c>
      <c r="E100" s="99" t="s">
        <v>2194</v>
      </c>
      <c r="F100" s="99" t="s">
        <v>2217</v>
      </c>
      <c r="J100" s="96">
        <v>44015</v>
      </c>
      <c r="K100" s="99" t="s">
        <v>2134</v>
      </c>
      <c r="L100" s="108" t="s">
        <v>2134</v>
      </c>
      <c r="M100" s="99" t="s">
        <v>165</v>
      </c>
      <c r="N100" s="99" t="s">
        <v>2135</v>
      </c>
      <c r="O100" s="99" t="s">
        <v>785</v>
      </c>
      <c r="Q100" s="99" t="s">
        <v>2136</v>
      </c>
      <c r="R100" s="99" t="s">
        <v>251</v>
      </c>
      <c r="S100" s="99" t="s">
        <v>108</v>
      </c>
      <c r="T100" s="99" t="s">
        <v>122</v>
      </c>
      <c r="U100" s="99" t="s">
        <v>2137</v>
      </c>
      <c r="V100" s="96">
        <v>43952</v>
      </c>
      <c r="W100" s="99">
        <v>3000</v>
      </c>
    </row>
    <row r="101" spans="1:24" ht="30" customHeight="1" x14ac:dyDescent="0.35">
      <c r="A101" s="96">
        <v>44039</v>
      </c>
      <c r="B101" s="101" t="s">
        <v>2018</v>
      </c>
      <c r="C101" s="99" t="s">
        <v>33</v>
      </c>
      <c r="D101" s="99" t="s">
        <v>2019</v>
      </c>
      <c r="E101" s="99" t="s">
        <v>2021</v>
      </c>
      <c r="F101" s="99" t="s">
        <v>2020</v>
      </c>
      <c r="J101" s="96">
        <v>44008</v>
      </c>
      <c r="K101" s="99" t="s">
        <v>2022</v>
      </c>
      <c r="L101" s="108" t="s">
        <v>2022</v>
      </c>
      <c r="M101" s="99" t="s">
        <v>165</v>
      </c>
      <c r="O101" s="99" t="s">
        <v>118</v>
      </c>
      <c r="P101" s="99" t="s">
        <v>2023</v>
      </c>
      <c r="Q101" s="99" t="s">
        <v>174</v>
      </c>
      <c r="R101" s="99" t="s">
        <v>811</v>
      </c>
      <c r="S101" s="99" t="s">
        <v>688</v>
      </c>
      <c r="T101" s="99" t="s">
        <v>765</v>
      </c>
      <c r="U101" s="99" t="s">
        <v>2024</v>
      </c>
      <c r="V101" s="96">
        <v>44013</v>
      </c>
      <c r="W101" s="99">
        <v>270</v>
      </c>
      <c r="X101" s="99" t="s">
        <v>108</v>
      </c>
    </row>
    <row r="102" spans="1:24" ht="30" customHeight="1" x14ac:dyDescent="0.35">
      <c r="A102" s="96">
        <v>44039</v>
      </c>
      <c r="B102" s="101" t="s">
        <v>2138</v>
      </c>
      <c r="C102" s="99" t="s">
        <v>33</v>
      </c>
      <c r="D102" s="99" t="s">
        <v>2139</v>
      </c>
      <c r="E102" s="99" t="s">
        <v>2140</v>
      </c>
      <c r="F102" s="99" t="s">
        <v>2218</v>
      </c>
      <c r="J102" s="96">
        <v>44007</v>
      </c>
      <c r="K102" s="99" t="s">
        <v>2141</v>
      </c>
      <c r="L102" s="108" t="s">
        <v>2141</v>
      </c>
      <c r="M102" s="99" t="s">
        <v>165</v>
      </c>
      <c r="N102" s="99" t="s">
        <v>103</v>
      </c>
      <c r="O102" s="99" t="s">
        <v>118</v>
      </c>
      <c r="P102" s="99" t="s">
        <v>1006</v>
      </c>
      <c r="Q102" s="99" t="s">
        <v>2142</v>
      </c>
      <c r="R102" s="99" t="s">
        <v>108</v>
      </c>
      <c r="S102" s="99" t="s">
        <v>2143</v>
      </c>
      <c r="T102" s="99" t="s">
        <v>122</v>
      </c>
      <c r="U102" s="99" t="s">
        <v>2144</v>
      </c>
      <c r="V102" s="96">
        <v>44013</v>
      </c>
      <c r="W102" s="99">
        <v>50</v>
      </c>
      <c r="X102" s="99" t="s">
        <v>2145</v>
      </c>
    </row>
    <row r="103" spans="1:24" ht="30" customHeight="1" x14ac:dyDescent="0.35">
      <c r="A103" s="96">
        <v>44039</v>
      </c>
      <c r="B103" s="101" t="s">
        <v>2146</v>
      </c>
      <c r="C103" s="99" t="s">
        <v>33</v>
      </c>
      <c r="E103" s="99" t="s">
        <v>2147</v>
      </c>
      <c r="F103" s="99" t="s">
        <v>2219</v>
      </c>
      <c r="J103" s="96">
        <v>44006</v>
      </c>
      <c r="K103" s="99" t="s">
        <v>2148</v>
      </c>
      <c r="L103" s="108" t="s">
        <v>2148</v>
      </c>
      <c r="M103" s="99" t="s">
        <v>165</v>
      </c>
      <c r="N103" s="99" t="s">
        <v>2234</v>
      </c>
      <c r="O103" s="99" t="s">
        <v>785</v>
      </c>
      <c r="Q103" s="99" t="s">
        <v>2149</v>
      </c>
      <c r="R103" s="99" t="s">
        <v>108</v>
      </c>
      <c r="S103" s="99" t="s">
        <v>2150</v>
      </c>
      <c r="T103" s="99" t="s">
        <v>122</v>
      </c>
      <c r="U103" s="99" t="s">
        <v>2151</v>
      </c>
      <c r="V103" s="96">
        <v>43936</v>
      </c>
      <c r="W103" s="99">
        <v>250</v>
      </c>
    </row>
    <row r="104" spans="1:24" ht="30" customHeight="1" x14ac:dyDescent="0.35">
      <c r="A104" s="96">
        <v>44039</v>
      </c>
      <c r="B104" s="101" t="s">
        <v>2152</v>
      </c>
      <c r="C104" s="99" t="s">
        <v>33</v>
      </c>
      <c r="D104" s="99" t="s">
        <v>2153</v>
      </c>
      <c r="E104" s="99" t="s">
        <v>2154</v>
      </c>
      <c r="F104" s="99" t="s">
        <v>2220</v>
      </c>
      <c r="J104" s="96">
        <v>44024</v>
      </c>
      <c r="K104" s="99" t="s">
        <v>2155</v>
      </c>
      <c r="L104" s="108" t="s">
        <v>2155</v>
      </c>
      <c r="M104" s="99" t="s">
        <v>165</v>
      </c>
      <c r="N104" s="99" t="s">
        <v>169</v>
      </c>
      <c r="O104" s="99" t="s">
        <v>118</v>
      </c>
      <c r="P104" s="99" t="s">
        <v>2156</v>
      </c>
      <c r="Q104" s="99" t="s">
        <v>836</v>
      </c>
      <c r="R104" s="99" t="s">
        <v>108</v>
      </c>
      <c r="S104" s="99" t="s">
        <v>2157</v>
      </c>
      <c r="T104" s="99" t="s">
        <v>122</v>
      </c>
      <c r="U104" s="99" t="s">
        <v>2195</v>
      </c>
      <c r="V104" s="96">
        <v>43981</v>
      </c>
      <c r="W104" s="99">
        <v>20</v>
      </c>
      <c r="X104" s="99" t="s">
        <v>108</v>
      </c>
    </row>
    <row r="105" spans="1:24" ht="30" customHeight="1" x14ac:dyDescent="0.35">
      <c r="A105" s="96">
        <v>44039</v>
      </c>
      <c r="B105" s="101" t="s">
        <v>1239</v>
      </c>
      <c r="C105" s="99" t="s">
        <v>33</v>
      </c>
      <c r="E105" s="99" t="s">
        <v>1242</v>
      </c>
      <c r="F105" s="99" t="s">
        <v>1240</v>
      </c>
      <c r="G105" s="114" t="s">
        <v>1241</v>
      </c>
      <c r="J105" s="96">
        <v>43936</v>
      </c>
      <c r="K105" s="99" t="s">
        <v>1243</v>
      </c>
      <c r="L105" s="108" t="s">
        <v>1243</v>
      </c>
      <c r="M105" s="99" t="s">
        <v>1244</v>
      </c>
      <c r="N105" s="99" t="s">
        <v>112</v>
      </c>
      <c r="O105" s="99" t="s">
        <v>115</v>
      </c>
      <c r="P105" s="99" t="s">
        <v>1245</v>
      </c>
      <c r="Q105" s="99" t="s">
        <v>1246</v>
      </c>
      <c r="T105" s="99" t="s">
        <v>253</v>
      </c>
      <c r="U105" s="99" t="s">
        <v>1247</v>
      </c>
      <c r="V105" s="96">
        <v>43835</v>
      </c>
      <c r="W105" s="99">
        <v>1000</v>
      </c>
      <c r="X105" s="99" t="s">
        <v>108</v>
      </c>
    </row>
    <row r="106" spans="1:24" ht="30" customHeight="1" x14ac:dyDescent="0.35">
      <c r="A106" s="96">
        <v>44039</v>
      </c>
      <c r="B106" s="101" t="s">
        <v>2062</v>
      </c>
      <c r="C106" s="99" t="s">
        <v>33</v>
      </c>
      <c r="E106" s="99" t="s">
        <v>2065</v>
      </c>
      <c r="F106" s="99" t="s">
        <v>2063</v>
      </c>
      <c r="G106" s="114" t="s">
        <v>2064</v>
      </c>
      <c r="J106" s="96">
        <v>43968</v>
      </c>
      <c r="K106" s="99" t="s">
        <v>2066</v>
      </c>
      <c r="L106" s="108" t="s">
        <v>2066</v>
      </c>
      <c r="M106" s="99" t="s">
        <v>1244</v>
      </c>
      <c r="N106" s="99" t="s">
        <v>112</v>
      </c>
      <c r="O106" s="99" t="s">
        <v>115</v>
      </c>
      <c r="P106" s="99" t="s">
        <v>2168</v>
      </c>
      <c r="Q106" s="99" t="s">
        <v>2067</v>
      </c>
      <c r="T106" s="99" t="s">
        <v>253</v>
      </c>
      <c r="U106" s="99" t="s">
        <v>2068</v>
      </c>
      <c r="V106" s="96">
        <v>43977</v>
      </c>
      <c r="W106" s="99">
        <v>1250</v>
      </c>
      <c r="X106" s="99" t="s">
        <v>108</v>
      </c>
    </row>
    <row r="107" spans="1:24" ht="30" customHeight="1" x14ac:dyDescent="0.35">
      <c r="A107" s="96">
        <v>44039</v>
      </c>
      <c r="B107" s="101" t="s">
        <v>2069</v>
      </c>
      <c r="C107" s="99" t="s">
        <v>33</v>
      </c>
      <c r="E107" s="99" t="s">
        <v>2188</v>
      </c>
      <c r="F107" s="99" t="s">
        <v>2070</v>
      </c>
      <c r="G107" s="114" t="s">
        <v>2071</v>
      </c>
      <c r="J107" s="96">
        <v>43968</v>
      </c>
      <c r="K107" s="99" t="s">
        <v>2072</v>
      </c>
      <c r="L107" s="108" t="s">
        <v>2072</v>
      </c>
      <c r="M107" s="99" t="s">
        <v>1244</v>
      </c>
      <c r="N107" s="99" t="s">
        <v>112</v>
      </c>
      <c r="O107" s="99" t="s">
        <v>115</v>
      </c>
      <c r="P107" s="99" t="s">
        <v>2168</v>
      </c>
      <c r="Q107" s="99" t="s">
        <v>2073</v>
      </c>
      <c r="T107" s="99" t="s">
        <v>253</v>
      </c>
      <c r="U107" s="99" t="s">
        <v>2074</v>
      </c>
      <c r="V107" s="96">
        <v>43977</v>
      </c>
      <c r="W107" s="99">
        <v>1000</v>
      </c>
      <c r="X107" s="99" t="s">
        <v>108</v>
      </c>
    </row>
    <row r="108" spans="1:24" ht="30" customHeight="1" x14ac:dyDescent="0.35">
      <c r="A108" s="96">
        <v>44039</v>
      </c>
      <c r="B108" s="101" t="s">
        <v>2075</v>
      </c>
      <c r="C108" s="99" t="s">
        <v>114</v>
      </c>
      <c r="E108" s="99" t="s">
        <v>2078</v>
      </c>
      <c r="F108" s="99" t="s">
        <v>2076</v>
      </c>
      <c r="G108" s="114" t="s">
        <v>2077</v>
      </c>
      <c r="J108" s="96">
        <v>43972</v>
      </c>
      <c r="K108" s="99" t="s">
        <v>2079</v>
      </c>
      <c r="L108" s="108" t="s">
        <v>2079</v>
      </c>
      <c r="M108" s="99" t="s">
        <v>1244</v>
      </c>
      <c r="N108" s="99" t="s">
        <v>112</v>
      </c>
      <c r="O108" s="99" t="s">
        <v>115</v>
      </c>
      <c r="P108" s="99" t="s">
        <v>2169</v>
      </c>
      <c r="Q108" s="99" t="s">
        <v>2080</v>
      </c>
      <c r="T108" s="99" t="s">
        <v>253</v>
      </c>
      <c r="U108" s="99" t="s">
        <v>2081</v>
      </c>
      <c r="V108" s="96">
        <v>43978</v>
      </c>
      <c r="W108" s="99">
        <v>250</v>
      </c>
      <c r="X108" s="99" t="s">
        <v>108</v>
      </c>
    </row>
    <row r="109" spans="1:24" ht="30" customHeight="1" x14ac:dyDescent="0.35">
      <c r="A109" s="96">
        <v>44039</v>
      </c>
      <c r="B109" s="101" t="s">
        <v>2082</v>
      </c>
      <c r="C109" s="99" t="s">
        <v>33</v>
      </c>
      <c r="E109" s="99" t="s">
        <v>2085</v>
      </c>
      <c r="F109" s="99" t="s">
        <v>2083</v>
      </c>
      <c r="G109" s="114" t="s">
        <v>2084</v>
      </c>
      <c r="J109" s="96">
        <v>43974</v>
      </c>
      <c r="K109" s="99" t="s">
        <v>2086</v>
      </c>
      <c r="L109" s="108" t="s">
        <v>2086</v>
      </c>
      <c r="M109" s="99" t="s">
        <v>1244</v>
      </c>
      <c r="N109" s="99" t="s">
        <v>112</v>
      </c>
      <c r="O109" s="99" t="s">
        <v>115</v>
      </c>
      <c r="P109" s="99" t="s">
        <v>2170</v>
      </c>
      <c r="Q109" s="99" t="s">
        <v>2087</v>
      </c>
      <c r="T109" s="99" t="s">
        <v>253</v>
      </c>
      <c r="U109" s="99" t="s">
        <v>2088</v>
      </c>
      <c r="V109" s="96">
        <v>43991</v>
      </c>
      <c r="W109" s="99">
        <v>60</v>
      </c>
      <c r="X109" s="99" t="s">
        <v>108</v>
      </c>
    </row>
    <row r="110" spans="1:24" ht="30" customHeight="1" x14ac:dyDescent="0.35">
      <c r="A110" s="96">
        <v>44039</v>
      </c>
      <c r="B110" s="101" t="s">
        <v>2089</v>
      </c>
      <c r="C110" s="99" t="s">
        <v>33</v>
      </c>
      <c r="E110" s="99" t="s">
        <v>2092</v>
      </c>
      <c r="F110" s="99" t="s">
        <v>2090</v>
      </c>
      <c r="G110" s="114" t="s">
        <v>2091</v>
      </c>
      <c r="J110" s="96">
        <v>43979</v>
      </c>
      <c r="K110" s="99" t="s">
        <v>2093</v>
      </c>
      <c r="L110" s="108" t="s">
        <v>2093</v>
      </c>
      <c r="M110" s="99" t="s">
        <v>1244</v>
      </c>
      <c r="N110" s="99" t="s">
        <v>112</v>
      </c>
      <c r="O110" s="99" t="s">
        <v>115</v>
      </c>
      <c r="P110" s="99" t="s">
        <v>2168</v>
      </c>
      <c r="Q110" s="99" t="s">
        <v>2094</v>
      </c>
      <c r="T110" s="99" t="s">
        <v>253</v>
      </c>
      <c r="U110" s="99" t="s">
        <v>2095</v>
      </c>
      <c r="V110" s="96">
        <v>43986</v>
      </c>
      <c r="W110" s="99">
        <v>100</v>
      </c>
      <c r="X110" s="99" t="s">
        <v>108</v>
      </c>
    </row>
    <row r="111" spans="1:24" ht="30" customHeight="1" x14ac:dyDescent="0.35">
      <c r="A111" s="96">
        <v>44039</v>
      </c>
      <c r="B111" s="101" t="s">
        <v>2096</v>
      </c>
      <c r="C111" s="99" t="s">
        <v>114</v>
      </c>
      <c r="E111" s="99" t="s">
        <v>2189</v>
      </c>
      <c r="F111" s="99" t="s">
        <v>2097</v>
      </c>
      <c r="G111" s="114" t="s">
        <v>2098</v>
      </c>
      <c r="J111" s="96">
        <v>43979</v>
      </c>
      <c r="K111" s="99" t="s">
        <v>2099</v>
      </c>
      <c r="L111" s="108" t="s">
        <v>2099</v>
      </c>
      <c r="M111" s="99" t="s">
        <v>1244</v>
      </c>
      <c r="N111" s="99" t="s">
        <v>112</v>
      </c>
      <c r="O111" s="99" t="s">
        <v>115</v>
      </c>
      <c r="P111" s="99" t="s">
        <v>2171</v>
      </c>
      <c r="Q111" s="99" t="s">
        <v>2100</v>
      </c>
      <c r="T111" s="99" t="s">
        <v>253</v>
      </c>
      <c r="U111" s="99" t="s">
        <v>2101</v>
      </c>
      <c r="V111" s="96">
        <v>43983</v>
      </c>
      <c r="W111" s="99">
        <v>2000</v>
      </c>
      <c r="X111" s="99" t="s">
        <v>108</v>
      </c>
    </row>
    <row r="112" spans="1:24" ht="30" customHeight="1" x14ac:dyDescent="0.35">
      <c r="A112" s="96">
        <v>44039</v>
      </c>
      <c r="B112" s="101" t="s">
        <v>2196</v>
      </c>
      <c r="C112" s="99" t="s">
        <v>33</v>
      </c>
      <c r="E112" s="99" t="s">
        <v>2199</v>
      </c>
      <c r="F112" s="99" t="s">
        <v>2197</v>
      </c>
      <c r="G112" s="114" t="s">
        <v>2198</v>
      </c>
      <c r="J112" s="96">
        <v>43994</v>
      </c>
      <c r="K112" s="99" t="s">
        <v>2200</v>
      </c>
      <c r="L112" s="108" t="s">
        <v>2200</v>
      </c>
      <c r="M112" s="99" t="s">
        <v>1244</v>
      </c>
      <c r="N112" s="99" t="s">
        <v>112</v>
      </c>
      <c r="O112" s="99" t="s">
        <v>115</v>
      </c>
      <c r="P112" s="99" t="s">
        <v>2171</v>
      </c>
      <c r="Q112" s="99" t="s">
        <v>2201</v>
      </c>
      <c r="T112" s="99" t="s">
        <v>253</v>
      </c>
      <c r="U112" s="99" t="s">
        <v>2202</v>
      </c>
      <c r="V112" s="96">
        <v>43999</v>
      </c>
      <c r="W112" s="99">
        <v>100</v>
      </c>
      <c r="X112" s="99" t="s">
        <v>108</v>
      </c>
    </row>
    <row r="113" spans="1:24" ht="30" customHeight="1" x14ac:dyDescent="0.35">
      <c r="A113" s="96">
        <v>44039</v>
      </c>
      <c r="B113" s="101" t="s">
        <v>2178</v>
      </c>
      <c r="C113" s="99" t="s">
        <v>33</v>
      </c>
      <c r="D113" s="99" t="s">
        <v>2228</v>
      </c>
      <c r="E113" s="99" t="s">
        <v>2179</v>
      </c>
      <c r="F113" s="99" t="s">
        <v>2221</v>
      </c>
      <c r="G113" s="114" t="s">
        <v>2186</v>
      </c>
      <c r="J113" s="96">
        <v>44020</v>
      </c>
      <c r="K113" s="99" t="s">
        <v>2180</v>
      </c>
      <c r="L113" s="108" t="s">
        <v>2180</v>
      </c>
      <c r="M113" s="99" t="s">
        <v>1244</v>
      </c>
      <c r="N113" s="99" t="s">
        <v>112</v>
      </c>
      <c r="O113" s="99" t="s">
        <v>118</v>
      </c>
      <c r="P113" s="99" t="s">
        <v>2181</v>
      </c>
      <c r="Q113" s="99" t="s">
        <v>2182</v>
      </c>
      <c r="T113" s="99" t="s">
        <v>253</v>
      </c>
      <c r="U113" s="99" t="s">
        <v>2183</v>
      </c>
      <c r="V113" s="96">
        <v>44075</v>
      </c>
      <c r="W113" s="99">
        <v>700</v>
      </c>
      <c r="X113" s="99" t="s">
        <v>2184</v>
      </c>
    </row>
    <row r="114" spans="1:24" ht="30" customHeight="1" x14ac:dyDescent="0.35">
      <c r="A114" s="96">
        <v>44039</v>
      </c>
      <c r="B114" s="101" t="s">
        <v>2158</v>
      </c>
      <c r="C114" s="99" t="s">
        <v>33</v>
      </c>
      <c r="D114" s="99" t="s">
        <v>2159</v>
      </c>
      <c r="E114" s="99" t="s">
        <v>2160</v>
      </c>
      <c r="F114" s="99" t="s">
        <v>2222</v>
      </c>
      <c r="J114" s="96">
        <v>43948</v>
      </c>
      <c r="K114" s="99" t="s">
        <v>2161</v>
      </c>
      <c r="L114" s="108" t="s">
        <v>2161</v>
      </c>
      <c r="M114" s="99" t="s">
        <v>165</v>
      </c>
      <c r="O114" s="99" t="s">
        <v>115</v>
      </c>
      <c r="Q114" s="99" t="s">
        <v>144</v>
      </c>
      <c r="R114" s="99" t="s">
        <v>108</v>
      </c>
      <c r="S114" s="99" t="s">
        <v>108</v>
      </c>
      <c r="T114" s="99" t="s">
        <v>765</v>
      </c>
      <c r="U114" s="99" t="s">
        <v>2162</v>
      </c>
      <c r="V114" s="96">
        <v>43839</v>
      </c>
      <c r="W114" s="99">
        <v>200</v>
      </c>
    </row>
    <row r="115" spans="1:24" ht="30" customHeight="1" x14ac:dyDescent="0.35">
      <c r="A115" s="96">
        <v>44039</v>
      </c>
      <c r="B115" s="101" t="s">
        <v>2163</v>
      </c>
      <c r="C115" s="99" t="s">
        <v>33</v>
      </c>
      <c r="D115" s="99" t="s">
        <v>2164</v>
      </c>
      <c r="E115" s="99" t="s">
        <v>2165</v>
      </c>
      <c r="F115" s="99" t="s">
        <v>2223</v>
      </c>
      <c r="J115" s="96">
        <v>44021</v>
      </c>
      <c r="K115" s="99" t="s">
        <v>2166</v>
      </c>
      <c r="L115" s="108" t="s">
        <v>2166</v>
      </c>
      <c r="M115" s="99" t="s">
        <v>165</v>
      </c>
      <c r="N115" s="99" t="s">
        <v>169</v>
      </c>
      <c r="O115" s="99" t="s">
        <v>115</v>
      </c>
      <c r="Q115" s="99" t="s">
        <v>836</v>
      </c>
      <c r="R115" s="99" t="s">
        <v>108</v>
      </c>
      <c r="S115" s="99" t="s">
        <v>108</v>
      </c>
      <c r="T115" s="99" t="s">
        <v>765</v>
      </c>
      <c r="U115" s="99" t="s">
        <v>2167</v>
      </c>
      <c r="V115" s="96">
        <v>43832</v>
      </c>
      <c r="W115" s="99">
        <v>32</v>
      </c>
    </row>
    <row r="116" spans="1:24" ht="30" customHeight="1" x14ac:dyDescent="0.35">
      <c r="A116" s="96">
        <v>44039</v>
      </c>
      <c r="B116" s="101" t="s">
        <v>2203</v>
      </c>
      <c r="C116" s="99" t="s">
        <v>33</v>
      </c>
      <c r="D116" s="99" t="s">
        <v>2229</v>
      </c>
      <c r="E116" s="99" t="s">
        <v>2204</v>
      </c>
      <c r="F116" s="99" t="s">
        <v>2224</v>
      </c>
      <c r="G116" s="114" t="s">
        <v>2215</v>
      </c>
      <c r="J116" s="96">
        <v>44026</v>
      </c>
      <c r="K116" s="99" t="s">
        <v>2205</v>
      </c>
      <c r="L116" s="108" t="s">
        <v>2205</v>
      </c>
      <c r="M116" s="99" t="s">
        <v>735</v>
      </c>
      <c r="N116" s="99" t="s">
        <v>2206</v>
      </c>
      <c r="O116" s="99" t="s">
        <v>115</v>
      </c>
      <c r="P116" s="99" t="s">
        <v>2341</v>
      </c>
      <c r="Q116" s="99" t="s">
        <v>744</v>
      </c>
      <c r="T116" s="99" t="s">
        <v>122</v>
      </c>
      <c r="U116" s="99" t="s">
        <v>2207</v>
      </c>
      <c r="V116" s="96">
        <v>43101</v>
      </c>
      <c r="W116" s="99">
        <v>2400000</v>
      </c>
      <c r="X116" s="99" t="s">
        <v>181</v>
      </c>
    </row>
    <row r="117" spans="1:24" ht="30" customHeight="1" x14ac:dyDescent="0.35">
      <c r="A117" s="96">
        <v>44039</v>
      </c>
      <c r="B117" s="101" t="s">
        <v>2208</v>
      </c>
      <c r="C117" s="99" t="s">
        <v>33</v>
      </c>
      <c r="D117" s="99" t="s">
        <v>2230</v>
      </c>
      <c r="E117" s="99" t="s">
        <v>2210</v>
      </c>
      <c r="F117" s="99" t="s">
        <v>2225</v>
      </c>
      <c r="G117" s="114" t="s">
        <v>2209</v>
      </c>
      <c r="J117" s="96">
        <v>44026</v>
      </c>
      <c r="K117" s="99" t="s">
        <v>2211</v>
      </c>
      <c r="L117" s="108" t="s">
        <v>2211</v>
      </c>
      <c r="M117" s="99" t="s">
        <v>735</v>
      </c>
      <c r="N117" s="99" t="s">
        <v>167</v>
      </c>
      <c r="O117" s="99" t="s">
        <v>115</v>
      </c>
      <c r="P117" s="99" t="s">
        <v>2212</v>
      </c>
      <c r="Q117" s="99" t="s">
        <v>2213</v>
      </c>
      <c r="T117" s="99" t="s">
        <v>122</v>
      </c>
      <c r="U117" s="99" t="s">
        <v>2214</v>
      </c>
      <c r="V117" s="96">
        <v>43907</v>
      </c>
      <c r="W117" s="99">
        <v>400</v>
      </c>
      <c r="X117" s="99" t="s">
        <v>181</v>
      </c>
    </row>
    <row r="118" spans="1:24" ht="30" customHeight="1" x14ac:dyDescent="0.35">
      <c r="A118" s="96">
        <v>44039</v>
      </c>
      <c r="B118" s="101" t="s">
        <v>1932</v>
      </c>
      <c r="C118" s="99" t="s">
        <v>114</v>
      </c>
      <c r="D118" s="99" t="s">
        <v>1053</v>
      </c>
      <c r="E118" s="99" t="s">
        <v>2187</v>
      </c>
      <c r="F118" s="99" t="s">
        <v>1955</v>
      </c>
      <c r="G118" s="114" t="s">
        <v>1933</v>
      </c>
      <c r="J118" s="96">
        <v>43979</v>
      </c>
      <c r="K118" s="99" t="s">
        <v>1934</v>
      </c>
      <c r="L118" s="108" t="s">
        <v>1934</v>
      </c>
      <c r="M118" s="99" t="s">
        <v>1055</v>
      </c>
      <c r="N118" s="99" t="s">
        <v>1056</v>
      </c>
      <c r="O118" s="99" t="s">
        <v>115</v>
      </c>
      <c r="P118" s="99" t="s">
        <v>2338</v>
      </c>
      <c r="Q118" s="99" t="s">
        <v>1935</v>
      </c>
      <c r="T118" s="99" t="s">
        <v>253</v>
      </c>
      <c r="U118" s="99" t="s">
        <v>1936</v>
      </c>
      <c r="V118" s="96">
        <v>43979</v>
      </c>
      <c r="W118" s="99">
        <v>20</v>
      </c>
    </row>
    <row r="119" spans="1:24" ht="30" customHeight="1" x14ac:dyDescent="0.35">
      <c r="A119" s="96">
        <v>44039</v>
      </c>
      <c r="B119" s="101" t="s">
        <v>1052</v>
      </c>
      <c r="C119" s="99" t="s">
        <v>114</v>
      </c>
      <c r="D119" s="99" t="s">
        <v>1053</v>
      </c>
      <c r="E119" s="99" t="s">
        <v>1550</v>
      </c>
      <c r="F119" s="99" t="s">
        <v>1139</v>
      </c>
      <c r="G119" s="114" t="s">
        <v>1140</v>
      </c>
      <c r="J119" s="96">
        <v>43917</v>
      </c>
      <c r="K119" s="99" t="s">
        <v>1054</v>
      </c>
      <c r="L119" s="108" t="s">
        <v>1054</v>
      </c>
      <c r="M119" s="99" t="s">
        <v>1055</v>
      </c>
      <c r="N119" s="99" t="s">
        <v>1056</v>
      </c>
      <c r="O119" s="99" t="s">
        <v>115</v>
      </c>
      <c r="P119" s="99" t="s">
        <v>1618</v>
      </c>
      <c r="Q119" s="99" t="s">
        <v>1057</v>
      </c>
      <c r="T119" s="99" t="s">
        <v>122</v>
      </c>
      <c r="U119" s="99" t="s">
        <v>1058</v>
      </c>
      <c r="V119" s="96">
        <v>43917</v>
      </c>
      <c r="W119" s="99">
        <v>20</v>
      </c>
    </row>
    <row r="120" spans="1:24" ht="30" customHeight="1" x14ac:dyDescent="0.35">
      <c r="A120" s="111">
        <v>44032</v>
      </c>
      <c r="B120" s="101" t="s">
        <v>2062</v>
      </c>
      <c r="C120" s="99" t="s">
        <v>33</v>
      </c>
      <c r="E120" s="99" t="s">
        <v>2065</v>
      </c>
      <c r="F120" s="99" t="s">
        <v>2063</v>
      </c>
      <c r="G120" s="114" t="s">
        <v>2064</v>
      </c>
      <c r="J120" s="96">
        <v>43968</v>
      </c>
      <c r="K120" s="99" t="s">
        <v>2066</v>
      </c>
      <c r="L120" s="108" t="str">
        <f t="shared" ref="L120:L156" si="4">HYPERLINK(K120)</f>
        <v>http://www.ctri.nic.in/Clinicaltrials/pmaindet2.php?trialid=43750</v>
      </c>
      <c r="M120" s="99" t="s">
        <v>1244</v>
      </c>
      <c r="N120" s="99" t="s">
        <v>112</v>
      </c>
      <c r="O120" s="99" t="s">
        <v>115</v>
      </c>
      <c r="P120" s="99" t="s">
        <v>2168</v>
      </c>
      <c r="Q120" s="99" t="s">
        <v>2067</v>
      </c>
      <c r="T120" s="99" t="s">
        <v>253</v>
      </c>
      <c r="U120" s="99" t="s">
        <v>2068</v>
      </c>
      <c r="V120" s="96">
        <v>43977</v>
      </c>
      <c r="W120" s="99">
        <v>1250</v>
      </c>
      <c r="X120" s="99" t="s">
        <v>108</v>
      </c>
    </row>
    <row r="121" spans="1:24" ht="30" customHeight="1" x14ac:dyDescent="0.35">
      <c r="A121" s="111">
        <v>44032</v>
      </c>
      <c r="B121" s="101" t="s">
        <v>2069</v>
      </c>
      <c r="C121" s="99" t="s">
        <v>33</v>
      </c>
      <c r="E121" s="99" t="s">
        <v>2188</v>
      </c>
      <c r="F121" s="99" t="s">
        <v>2070</v>
      </c>
      <c r="G121" s="114" t="s">
        <v>2071</v>
      </c>
      <c r="J121" s="96">
        <v>43968</v>
      </c>
      <c r="K121" s="99" t="s">
        <v>2072</v>
      </c>
      <c r="L121" s="108" t="str">
        <f t="shared" si="4"/>
        <v>http://www.ctri.nic.in/Clinicaltrials/pmaindet2.php?trialid=43753</v>
      </c>
      <c r="M121" s="99" t="s">
        <v>1244</v>
      </c>
      <c r="N121" s="99" t="s">
        <v>112</v>
      </c>
      <c r="O121" s="99" t="s">
        <v>115</v>
      </c>
      <c r="P121" s="99" t="s">
        <v>2168</v>
      </c>
      <c r="Q121" s="99" t="s">
        <v>2073</v>
      </c>
      <c r="T121" s="99" t="s">
        <v>253</v>
      </c>
      <c r="U121" s="99" t="s">
        <v>2074</v>
      </c>
      <c r="V121" s="96">
        <v>43977</v>
      </c>
      <c r="W121" s="99">
        <v>1000</v>
      </c>
      <c r="X121" s="99" t="s">
        <v>108</v>
      </c>
    </row>
    <row r="122" spans="1:24" ht="30" customHeight="1" x14ac:dyDescent="0.35">
      <c r="A122" s="111">
        <v>44032</v>
      </c>
      <c r="B122" s="101" t="s">
        <v>2075</v>
      </c>
      <c r="C122" s="99" t="s">
        <v>170</v>
      </c>
      <c r="E122" s="99" t="s">
        <v>2078</v>
      </c>
      <c r="F122" s="99" t="s">
        <v>2076</v>
      </c>
      <c r="G122" s="114" t="s">
        <v>2077</v>
      </c>
      <c r="J122" s="96">
        <v>43972</v>
      </c>
      <c r="K122" s="99" t="s">
        <v>2079</v>
      </c>
      <c r="L122" s="108" t="str">
        <f t="shared" si="4"/>
        <v>http://www.ctri.nic.in/Clinicaltrials/pmaindet2.php?trialid=43824</v>
      </c>
      <c r="M122" s="99" t="s">
        <v>1244</v>
      </c>
      <c r="N122" s="99" t="s">
        <v>112</v>
      </c>
      <c r="O122" s="99" t="s">
        <v>115</v>
      </c>
      <c r="P122" s="99" t="s">
        <v>2169</v>
      </c>
      <c r="Q122" s="99" t="s">
        <v>2080</v>
      </c>
      <c r="T122" s="99" t="s">
        <v>253</v>
      </c>
      <c r="U122" s="99" t="s">
        <v>2081</v>
      </c>
      <c r="V122" s="96">
        <v>43978</v>
      </c>
      <c r="W122" s="99">
        <v>250</v>
      </c>
      <c r="X122" s="99" t="s">
        <v>108</v>
      </c>
    </row>
    <row r="123" spans="1:24" ht="30" customHeight="1" x14ac:dyDescent="0.35">
      <c r="A123" s="111">
        <v>44032</v>
      </c>
      <c r="B123" s="101" t="s">
        <v>2082</v>
      </c>
      <c r="C123" s="99" t="s">
        <v>33</v>
      </c>
      <c r="E123" s="99" t="s">
        <v>2085</v>
      </c>
      <c r="F123" s="99" t="s">
        <v>2083</v>
      </c>
      <c r="G123" s="114" t="s">
        <v>2084</v>
      </c>
      <c r="J123" s="96">
        <v>43974</v>
      </c>
      <c r="K123" s="99" t="s">
        <v>2086</v>
      </c>
      <c r="L123" s="108" t="str">
        <f t="shared" si="4"/>
        <v>http://www.ctri.nic.in/Clinicaltrials/pmaindet2.php?trialid=43914</v>
      </c>
      <c r="M123" s="99" t="s">
        <v>1244</v>
      </c>
      <c r="N123" s="99" t="s">
        <v>112</v>
      </c>
      <c r="O123" s="99" t="s">
        <v>115</v>
      </c>
      <c r="P123" s="99" t="s">
        <v>2170</v>
      </c>
      <c r="Q123" s="99" t="s">
        <v>2087</v>
      </c>
      <c r="T123" s="99" t="s">
        <v>253</v>
      </c>
      <c r="U123" s="99" t="s">
        <v>2088</v>
      </c>
      <c r="V123" s="96">
        <v>43991</v>
      </c>
      <c r="W123" s="99">
        <v>60</v>
      </c>
      <c r="X123" s="99" t="s">
        <v>108</v>
      </c>
    </row>
    <row r="124" spans="1:24" ht="30" customHeight="1" x14ac:dyDescent="0.35">
      <c r="A124" s="111">
        <v>44032</v>
      </c>
      <c r="B124" s="101" t="s">
        <v>2089</v>
      </c>
      <c r="C124" s="99" t="s">
        <v>33</v>
      </c>
      <c r="E124" s="99" t="s">
        <v>2092</v>
      </c>
      <c r="F124" s="99" t="s">
        <v>2090</v>
      </c>
      <c r="G124" s="114" t="s">
        <v>2091</v>
      </c>
      <c r="J124" s="96">
        <v>43979</v>
      </c>
      <c r="K124" s="99" t="s">
        <v>2093</v>
      </c>
      <c r="L124" s="108" t="str">
        <f t="shared" si="4"/>
        <v>http://www.ctri.nic.in/Clinicaltrials/pmaindet2.php?trialid=44074</v>
      </c>
      <c r="M124" s="99" t="s">
        <v>1244</v>
      </c>
      <c r="N124" s="99" t="s">
        <v>112</v>
      </c>
      <c r="O124" s="99" t="s">
        <v>115</v>
      </c>
      <c r="P124" s="99" t="s">
        <v>2168</v>
      </c>
      <c r="Q124" s="99" t="s">
        <v>2094</v>
      </c>
      <c r="T124" s="99" t="s">
        <v>253</v>
      </c>
      <c r="U124" s="99" t="s">
        <v>2095</v>
      </c>
      <c r="V124" s="96">
        <v>43986</v>
      </c>
      <c r="W124" s="99">
        <v>100</v>
      </c>
      <c r="X124" s="99" t="s">
        <v>108</v>
      </c>
    </row>
    <row r="125" spans="1:24" ht="30" customHeight="1" x14ac:dyDescent="0.35">
      <c r="A125" s="111">
        <v>44032</v>
      </c>
      <c r="B125" s="101" t="s">
        <v>2096</v>
      </c>
      <c r="C125" s="99" t="s">
        <v>170</v>
      </c>
      <c r="E125" s="99" t="s">
        <v>2189</v>
      </c>
      <c r="F125" s="99" t="s">
        <v>2097</v>
      </c>
      <c r="G125" s="114" t="s">
        <v>2098</v>
      </c>
      <c r="J125" s="96">
        <v>43979</v>
      </c>
      <c r="K125" s="99" t="s">
        <v>2099</v>
      </c>
      <c r="L125" s="108" t="str">
        <f t="shared" si="4"/>
        <v>http://www.ctri.nic.in/Clinicaltrials/pmaindet2.php?trialid=43519</v>
      </c>
      <c r="M125" s="99" t="s">
        <v>1244</v>
      </c>
      <c r="N125" s="99" t="s">
        <v>112</v>
      </c>
      <c r="O125" s="99" t="s">
        <v>115</v>
      </c>
      <c r="P125" s="99" t="s">
        <v>2171</v>
      </c>
      <c r="Q125" s="99" t="s">
        <v>2100</v>
      </c>
      <c r="T125" s="99" t="s">
        <v>253</v>
      </c>
      <c r="U125" s="99" t="s">
        <v>2101</v>
      </c>
      <c r="V125" s="96">
        <v>43983</v>
      </c>
      <c r="W125" s="99">
        <v>2000</v>
      </c>
      <c r="X125" s="99" t="s">
        <v>108</v>
      </c>
    </row>
    <row r="126" spans="1:24" ht="30" customHeight="1" x14ac:dyDescent="0.35">
      <c r="A126" s="111">
        <v>44032</v>
      </c>
      <c r="B126" s="101" t="s">
        <v>2102</v>
      </c>
      <c r="C126" s="99" t="s">
        <v>2185</v>
      </c>
      <c r="D126" s="99" t="s">
        <v>2231</v>
      </c>
      <c r="E126" s="99" t="s">
        <v>2105</v>
      </c>
      <c r="F126" s="99" t="s">
        <v>2103</v>
      </c>
      <c r="G126" s="114" t="s">
        <v>2104</v>
      </c>
      <c r="J126" s="96">
        <v>43982</v>
      </c>
      <c r="K126" s="99" t="s">
        <v>2106</v>
      </c>
      <c r="L126" s="108" t="str">
        <f t="shared" si="4"/>
        <v>http://www.ctri.nic.in/Clinicaltrials/pmaindet2.php?trialid=43382</v>
      </c>
      <c r="M126" s="99" t="s">
        <v>1244</v>
      </c>
      <c r="N126" s="99" t="s">
        <v>112</v>
      </c>
      <c r="O126" s="99" t="s">
        <v>118</v>
      </c>
      <c r="P126" s="99" t="s">
        <v>2172</v>
      </c>
      <c r="Q126" s="99" t="s">
        <v>2107</v>
      </c>
      <c r="T126" s="99" t="s">
        <v>253</v>
      </c>
      <c r="U126" s="99" t="s">
        <v>2108</v>
      </c>
      <c r="V126" s="96">
        <v>43997</v>
      </c>
      <c r="W126" s="99">
        <v>2978</v>
      </c>
      <c r="X126" s="99" t="s">
        <v>108</v>
      </c>
    </row>
    <row r="127" spans="1:24" ht="30" customHeight="1" x14ac:dyDescent="0.35">
      <c r="A127" s="111">
        <v>44032</v>
      </c>
      <c r="B127" s="101" t="s">
        <v>2173</v>
      </c>
      <c r="C127" s="99" t="s">
        <v>33</v>
      </c>
      <c r="D127" s="99" t="s">
        <v>2232</v>
      </c>
      <c r="E127" s="99" t="s">
        <v>2190</v>
      </c>
      <c r="F127" s="99" t="s">
        <v>2226</v>
      </c>
      <c r="G127" s="114" t="s">
        <v>2174</v>
      </c>
      <c r="J127" s="96">
        <v>44006</v>
      </c>
      <c r="K127" s="99" t="s">
        <v>2175</v>
      </c>
      <c r="L127" s="108" t="str">
        <f t="shared" si="4"/>
        <v>http://www.ctri.nic.in/Clinicaltrials/pmaindet2.php?trialid=44931</v>
      </c>
      <c r="M127" s="99" t="s">
        <v>1244</v>
      </c>
      <c r="N127" s="99" t="s">
        <v>112</v>
      </c>
      <c r="O127" s="99" t="s">
        <v>115</v>
      </c>
      <c r="P127" s="99" t="s">
        <v>2168</v>
      </c>
      <c r="Q127" s="99" t="s">
        <v>2176</v>
      </c>
      <c r="T127" s="99" t="s">
        <v>253</v>
      </c>
      <c r="U127" s="99" t="s">
        <v>2177</v>
      </c>
      <c r="V127" s="96">
        <v>44015</v>
      </c>
      <c r="W127" s="99">
        <v>50</v>
      </c>
      <c r="X127" s="99" t="s">
        <v>108</v>
      </c>
    </row>
    <row r="128" spans="1:24" ht="30" customHeight="1" x14ac:dyDescent="0.35">
      <c r="A128" s="111">
        <v>44032</v>
      </c>
      <c r="B128" s="101" t="s">
        <v>2178</v>
      </c>
      <c r="C128" s="99" t="s">
        <v>33</v>
      </c>
      <c r="D128" s="99" t="s">
        <v>2228</v>
      </c>
      <c r="E128" s="99" t="s">
        <v>2179</v>
      </c>
      <c r="F128" s="99" t="s">
        <v>2221</v>
      </c>
      <c r="G128" s="114" t="s">
        <v>2186</v>
      </c>
      <c r="J128" s="96">
        <v>44020</v>
      </c>
      <c r="K128" s="99" t="s">
        <v>2180</v>
      </c>
      <c r="L128" s="108" t="str">
        <f t="shared" si="4"/>
        <v>http://www.ctri.nic.in/Clinicaltrials/pmaindet2.php?trialid=45340</v>
      </c>
      <c r="M128" s="99" t="s">
        <v>1244</v>
      </c>
      <c r="N128" s="99" t="s">
        <v>112</v>
      </c>
      <c r="O128" s="99" t="s">
        <v>118</v>
      </c>
      <c r="P128" s="99" t="s">
        <v>2181</v>
      </c>
      <c r="Q128" s="99" t="s">
        <v>2182</v>
      </c>
      <c r="T128" s="99" t="s">
        <v>253</v>
      </c>
      <c r="U128" s="99" t="s">
        <v>2183</v>
      </c>
      <c r="V128" s="96">
        <v>44075</v>
      </c>
      <c r="W128" s="99">
        <v>700</v>
      </c>
      <c r="X128" s="99" t="s">
        <v>2184</v>
      </c>
    </row>
    <row r="129" spans="1:24" ht="30" customHeight="1" x14ac:dyDescent="0.35">
      <c r="A129" s="111">
        <v>44032</v>
      </c>
      <c r="B129" s="101" t="s">
        <v>1973</v>
      </c>
      <c r="C129" s="109" t="s">
        <v>114</v>
      </c>
      <c r="E129" s="99" t="s">
        <v>1975</v>
      </c>
      <c r="F129" s="99" t="s">
        <v>1974</v>
      </c>
      <c r="J129" s="96">
        <v>44005</v>
      </c>
      <c r="K129" s="99" t="s">
        <v>1976</v>
      </c>
      <c r="L129" s="108" t="str">
        <f t="shared" si="4"/>
        <v>https://clinicaltrials.gov/show/NCT04462367</v>
      </c>
      <c r="M129" s="99" t="s">
        <v>165</v>
      </c>
      <c r="N129" s="99" t="s">
        <v>1063</v>
      </c>
      <c r="O129" s="99" t="s">
        <v>115</v>
      </c>
      <c r="Q129" s="99" t="s">
        <v>1977</v>
      </c>
      <c r="R129" s="99" t="s">
        <v>108</v>
      </c>
      <c r="S129" s="99" t="s">
        <v>108</v>
      </c>
      <c r="T129" s="99" t="s">
        <v>765</v>
      </c>
      <c r="U129" s="99" t="s">
        <v>1978</v>
      </c>
      <c r="V129" s="96">
        <v>43837</v>
      </c>
      <c r="W129" s="99">
        <v>180</v>
      </c>
    </row>
    <row r="130" spans="1:24" ht="30" customHeight="1" x14ac:dyDescent="0.35">
      <c r="A130" s="111">
        <v>44032</v>
      </c>
      <c r="B130" s="101" t="s">
        <v>2109</v>
      </c>
      <c r="C130" s="109" t="s">
        <v>33</v>
      </c>
      <c r="E130" s="99" t="s">
        <v>2111</v>
      </c>
      <c r="F130" s="99" t="s">
        <v>2110</v>
      </c>
      <c r="J130" s="96">
        <v>44005</v>
      </c>
      <c r="K130" s="99" t="s">
        <v>2112</v>
      </c>
      <c r="L130" s="108" t="str">
        <f t="shared" si="4"/>
        <v>https://clinicaltrials.gov/show/NCT04449978</v>
      </c>
      <c r="M130" s="99" t="s">
        <v>165</v>
      </c>
      <c r="N130" s="99" t="s">
        <v>148</v>
      </c>
      <c r="O130" s="99" t="s">
        <v>115</v>
      </c>
      <c r="Q130" s="99" t="s">
        <v>1002</v>
      </c>
      <c r="R130" s="99" t="s">
        <v>108</v>
      </c>
      <c r="S130" s="99" t="s">
        <v>699</v>
      </c>
      <c r="T130" s="99" t="s">
        <v>122</v>
      </c>
      <c r="U130" s="99" t="s">
        <v>2113</v>
      </c>
      <c r="V130" s="96">
        <v>44078</v>
      </c>
      <c r="W130" s="99">
        <v>1082</v>
      </c>
    </row>
    <row r="131" spans="1:24" ht="30" customHeight="1" x14ac:dyDescent="0.35">
      <c r="A131" s="96">
        <v>44032</v>
      </c>
      <c r="B131" s="101" t="s">
        <v>2114</v>
      </c>
      <c r="C131" s="109" t="s">
        <v>33</v>
      </c>
      <c r="E131" s="99" t="s">
        <v>2116</v>
      </c>
      <c r="F131" s="99" t="s">
        <v>2115</v>
      </c>
      <c r="J131" s="96">
        <v>44014</v>
      </c>
      <c r="K131" s="99" t="s">
        <v>2117</v>
      </c>
      <c r="L131" s="108" t="str">
        <f t="shared" si="4"/>
        <v>https://clinicaltrials.gov/show/NCT04459689</v>
      </c>
      <c r="M131" s="99" t="s">
        <v>165</v>
      </c>
      <c r="N131" s="99" t="s">
        <v>117</v>
      </c>
      <c r="O131" s="99" t="s">
        <v>785</v>
      </c>
      <c r="Q131" s="99" t="s">
        <v>2118</v>
      </c>
      <c r="R131" s="99" t="s">
        <v>108</v>
      </c>
      <c r="S131" s="99" t="s">
        <v>108</v>
      </c>
      <c r="T131" s="99" t="s">
        <v>122</v>
      </c>
      <c r="U131" s="99" t="s">
        <v>2119</v>
      </c>
      <c r="V131" s="96">
        <v>43905</v>
      </c>
      <c r="W131" s="99">
        <v>200</v>
      </c>
    </row>
    <row r="132" spans="1:24" ht="30" customHeight="1" x14ac:dyDescent="0.35">
      <c r="A132" s="96">
        <v>44032</v>
      </c>
      <c r="B132" s="101" t="s">
        <v>2004</v>
      </c>
      <c r="C132" s="109" t="s">
        <v>33</v>
      </c>
      <c r="D132" s="99" t="s">
        <v>2005</v>
      </c>
      <c r="E132" s="99" t="s">
        <v>2007</v>
      </c>
      <c r="F132" s="99" t="s">
        <v>2006</v>
      </c>
      <c r="J132" s="96">
        <v>43955</v>
      </c>
      <c r="K132" s="99" t="s">
        <v>2008</v>
      </c>
      <c r="L132" s="108" t="str">
        <f t="shared" si="4"/>
        <v>https://clinicaltrials.gov/show/NCT04376710</v>
      </c>
      <c r="M132" s="99" t="s">
        <v>165</v>
      </c>
      <c r="N132" s="99" t="s">
        <v>103</v>
      </c>
      <c r="O132" s="99" t="s">
        <v>115</v>
      </c>
      <c r="Q132" s="99" t="s">
        <v>2009</v>
      </c>
      <c r="R132" s="99" t="s">
        <v>2010</v>
      </c>
      <c r="S132" s="99" t="s">
        <v>251</v>
      </c>
      <c r="T132" s="99" t="s">
        <v>765</v>
      </c>
      <c r="U132" s="99" t="s">
        <v>2011</v>
      </c>
      <c r="V132" s="96">
        <v>43839</v>
      </c>
      <c r="W132" s="99">
        <v>100</v>
      </c>
    </row>
    <row r="133" spans="1:24" ht="30" customHeight="1" x14ac:dyDescent="0.35">
      <c r="A133" s="96">
        <v>44032</v>
      </c>
      <c r="B133" s="101" t="s">
        <v>2012</v>
      </c>
      <c r="C133" s="109" t="s">
        <v>33</v>
      </c>
      <c r="D133" s="99" t="s">
        <v>2013</v>
      </c>
      <c r="E133" s="99" t="s">
        <v>2015</v>
      </c>
      <c r="F133" s="99" t="s">
        <v>2014</v>
      </c>
      <c r="J133" s="96">
        <v>44002</v>
      </c>
      <c r="K133" s="99" t="s">
        <v>2016</v>
      </c>
      <c r="L133" s="108" t="str">
        <f t="shared" si="4"/>
        <v>https://clinicaltrials.gov/show/NCT04444323</v>
      </c>
      <c r="M133" s="99" t="s">
        <v>165</v>
      </c>
      <c r="N133" s="99" t="s">
        <v>167</v>
      </c>
      <c r="O133" s="99" t="s">
        <v>118</v>
      </c>
      <c r="P133" s="99" t="s">
        <v>970</v>
      </c>
      <c r="Q133" s="99" t="s">
        <v>911</v>
      </c>
      <c r="R133" s="99" t="s">
        <v>759</v>
      </c>
      <c r="S133" s="99" t="s">
        <v>912</v>
      </c>
      <c r="T133" s="99" t="s">
        <v>765</v>
      </c>
      <c r="U133" s="99" t="s">
        <v>2017</v>
      </c>
      <c r="V133" s="96">
        <v>43839</v>
      </c>
      <c r="W133" s="99">
        <v>50</v>
      </c>
      <c r="X133" s="99" t="s">
        <v>108</v>
      </c>
    </row>
    <row r="134" spans="1:24" ht="30" customHeight="1" x14ac:dyDescent="0.35">
      <c r="A134" s="96">
        <v>44032</v>
      </c>
      <c r="B134" s="101" t="s">
        <v>2018</v>
      </c>
      <c r="C134" s="109" t="s">
        <v>33</v>
      </c>
      <c r="D134" s="99" t="s">
        <v>2019</v>
      </c>
      <c r="E134" s="99" t="s">
        <v>2021</v>
      </c>
      <c r="F134" s="99" t="s">
        <v>2020</v>
      </c>
      <c r="J134" s="96">
        <v>44008</v>
      </c>
      <c r="K134" s="99" t="s">
        <v>2022</v>
      </c>
      <c r="L134" s="108" t="str">
        <f t="shared" si="4"/>
        <v>https://clinicaltrials.gov/show/NCT04453657</v>
      </c>
      <c r="M134" s="99" t="s">
        <v>165</v>
      </c>
      <c r="N134" s="99" t="s">
        <v>103</v>
      </c>
      <c r="O134" s="99" t="s">
        <v>118</v>
      </c>
      <c r="P134" s="99" t="s">
        <v>2023</v>
      </c>
      <c r="Q134" s="99" t="s">
        <v>174</v>
      </c>
      <c r="R134" s="99" t="s">
        <v>811</v>
      </c>
      <c r="S134" s="99" t="s">
        <v>688</v>
      </c>
      <c r="T134" s="99" t="s">
        <v>765</v>
      </c>
      <c r="U134" s="99" t="s">
        <v>2024</v>
      </c>
      <c r="V134" s="96">
        <v>43837</v>
      </c>
      <c r="W134" s="99">
        <v>30</v>
      </c>
      <c r="X134" s="99" t="s">
        <v>108</v>
      </c>
    </row>
    <row r="135" spans="1:24" ht="30" customHeight="1" x14ac:dyDescent="0.35">
      <c r="A135" s="96">
        <v>44032</v>
      </c>
      <c r="B135" s="101" t="s">
        <v>2025</v>
      </c>
      <c r="C135" s="109" t="s">
        <v>33</v>
      </c>
      <c r="D135" s="99" t="s">
        <v>2026</v>
      </c>
      <c r="E135" s="99" t="s">
        <v>2028</v>
      </c>
      <c r="F135" s="99" t="s">
        <v>2027</v>
      </c>
      <c r="J135" s="96">
        <v>44011</v>
      </c>
      <c r="K135" s="99" t="s">
        <v>2029</v>
      </c>
      <c r="L135" s="108" t="str">
        <f t="shared" si="4"/>
        <v>https://clinicaltrials.gov/show/NCT04454372</v>
      </c>
      <c r="M135" s="99" t="s">
        <v>165</v>
      </c>
      <c r="N135" s="99" t="s">
        <v>1964</v>
      </c>
      <c r="O135" s="99" t="s">
        <v>115</v>
      </c>
      <c r="Q135" s="99" t="s">
        <v>2030</v>
      </c>
      <c r="R135" s="99" t="s">
        <v>759</v>
      </c>
      <c r="S135" s="99" t="s">
        <v>108</v>
      </c>
      <c r="T135" s="99" t="s">
        <v>765</v>
      </c>
      <c r="U135" s="99" t="s">
        <v>2031</v>
      </c>
      <c r="V135" s="96">
        <v>44027</v>
      </c>
      <c r="W135" s="99">
        <v>187</v>
      </c>
    </row>
    <row r="136" spans="1:24" ht="30" customHeight="1" x14ac:dyDescent="0.35">
      <c r="A136" s="96">
        <v>44032</v>
      </c>
      <c r="B136" s="101" t="s">
        <v>2032</v>
      </c>
      <c r="C136" s="109" t="s">
        <v>33</v>
      </c>
      <c r="D136" s="99" t="s">
        <v>2033</v>
      </c>
      <c r="F136" s="99" t="s">
        <v>2034</v>
      </c>
      <c r="J136" s="96">
        <v>44011</v>
      </c>
      <c r="K136" s="99" t="s">
        <v>2035</v>
      </c>
      <c r="L136" s="108" t="str">
        <f t="shared" si="4"/>
        <v>https://clinicaltrials.gov/show/NCT04456439</v>
      </c>
      <c r="M136" s="99" t="s">
        <v>165</v>
      </c>
      <c r="N136" s="99" t="s">
        <v>1964</v>
      </c>
      <c r="O136" s="99" t="s">
        <v>2036</v>
      </c>
      <c r="Q136" s="99" t="s">
        <v>2037</v>
      </c>
      <c r="R136" s="99" t="s">
        <v>2038</v>
      </c>
      <c r="S136" s="99" t="s">
        <v>904</v>
      </c>
      <c r="T136" s="99" t="s">
        <v>765</v>
      </c>
      <c r="U136" s="99" t="s">
        <v>2039</v>
      </c>
      <c r="V136" s="96">
        <v>43837</v>
      </c>
    </row>
    <row r="137" spans="1:24" ht="30" customHeight="1" x14ac:dyDescent="0.35">
      <c r="A137" s="96">
        <v>44032</v>
      </c>
      <c r="B137" s="101" t="s">
        <v>2040</v>
      </c>
      <c r="C137" s="109" t="s">
        <v>33</v>
      </c>
      <c r="D137" s="99" t="s">
        <v>2041</v>
      </c>
      <c r="E137" s="99" t="s">
        <v>2043</v>
      </c>
      <c r="F137" s="99" t="s">
        <v>2042</v>
      </c>
      <c r="J137" s="96">
        <v>44014</v>
      </c>
      <c r="K137" s="99" t="s">
        <v>2044</v>
      </c>
      <c r="L137" s="108" t="str">
        <f t="shared" si="4"/>
        <v>https://clinicaltrials.gov/show/NCT04457726</v>
      </c>
      <c r="M137" s="99" t="s">
        <v>165</v>
      </c>
      <c r="N137" s="99" t="s">
        <v>1964</v>
      </c>
      <c r="O137" s="99" t="s">
        <v>118</v>
      </c>
      <c r="P137" s="99" t="s">
        <v>2045</v>
      </c>
      <c r="Q137" s="99" t="s">
        <v>1221</v>
      </c>
      <c r="R137" s="99" t="s">
        <v>759</v>
      </c>
      <c r="S137" s="99" t="s">
        <v>760</v>
      </c>
      <c r="T137" s="99" t="s">
        <v>122</v>
      </c>
      <c r="U137" s="99" t="s">
        <v>2046</v>
      </c>
      <c r="V137" s="96">
        <v>43837</v>
      </c>
      <c r="W137" s="99">
        <v>18</v>
      </c>
      <c r="X137" s="99" t="s">
        <v>774</v>
      </c>
    </row>
    <row r="138" spans="1:24" ht="30" customHeight="1" x14ac:dyDescent="0.35">
      <c r="A138" s="96">
        <v>44032</v>
      </c>
      <c r="B138" s="101" t="s">
        <v>2047</v>
      </c>
      <c r="C138" s="109" t="s">
        <v>33</v>
      </c>
      <c r="D138" s="99" t="s">
        <v>2048</v>
      </c>
      <c r="E138" s="99" t="s">
        <v>2050</v>
      </c>
      <c r="F138" s="99" t="s">
        <v>2049</v>
      </c>
      <c r="J138" s="96">
        <v>44015</v>
      </c>
      <c r="K138" s="99" t="s">
        <v>2051</v>
      </c>
      <c r="L138" s="108" t="str">
        <f t="shared" si="4"/>
        <v>https://clinicaltrials.gov/show/NCT04460547</v>
      </c>
      <c r="M138" s="99" t="s">
        <v>165</v>
      </c>
      <c r="N138" s="99" t="s">
        <v>1964</v>
      </c>
      <c r="O138" s="99" t="s">
        <v>115</v>
      </c>
      <c r="Q138" s="99" t="s">
        <v>2052</v>
      </c>
      <c r="R138" s="99" t="s">
        <v>759</v>
      </c>
      <c r="S138" s="99" t="s">
        <v>108</v>
      </c>
      <c r="T138" s="99" t="s">
        <v>765</v>
      </c>
      <c r="U138" s="99" t="s">
        <v>2053</v>
      </c>
      <c r="V138" s="96">
        <v>44037</v>
      </c>
      <c r="W138" s="99">
        <v>200</v>
      </c>
    </row>
    <row r="139" spans="1:24" ht="30" customHeight="1" x14ac:dyDescent="0.35">
      <c r="A139" s="96">
        <v>44032</v>
      </c>
      <c r="B139" s="101" t="s">
        <v>2054</v>
      </c>
      <c r="C139" s="109" t="s">
        <v>33</v>
      </c>
      <c r="D139" s="99" t="s">
        <v>2055</v>
      </c>
      <c r="E139" s="99" t="s">
        <v>2057</v>
      </c>
      <c r="F139" s="99" t="s">
        <v>2056</v>
      </c>
      <c r="J139" s="96">
        <v>44012</v>
      </c>
      <c r="K139" s="99" t="s">
        <v>2058</v>
      </c>
      <c r="L139" s="108" t="str">
        <f t="shared" si="4"/>
        <v>https://clinicaltrials.gov/show/NCT04462848</v>
      </c>
      <c r="M139" s="99" t="s">
        <v>165</v>
      </c>
      <c r="N139" s="99" t="s">
        <v>103</v>
      </c>
      <c r="O139" s="99" t="s">
        <v>118</v>
      </c>
      <c r="P139" s="99" t="s">
        <v>1006</v>
      </c>
      <c r="Q139" s="99" t="s">
        <v>2059</v>
      </c>
      <c r="R139" s="99" t="s">
        <v>1007</v>
      </c>
      <c r="S139" s="99" t="s">
        <v>904</v>
      </c>
      <c r="T139" s="99" t="s">
        <v>765</v>
      </c>
      <c r="U139" s="99" t="s">
        <v>2060</v>
      </c>
      <c r="V139" s="96">
        <v>43838</v>
      </c>
      <c r="W139" s="99">
        <v>30</v>
      </c>
      <c r="X139" s="99" t="s">
        <v>152</v>
      </c>
    </row>
    <row r="140" spans="1:24" ht="30" customHeight="1" x14ac:dyDescent="0.35">
      <c r="A140" s="96">
        <v>44025</v>
      </c>
      <c r="B140" s="101" t="s">
        <v>1965</v>
      </c>
      <c r="C140" s="109" t="s">
        <v>114</v>
      </c>
      <c r="D140" s="99" t="s">
        <v>1966</v>
      </c>
      <c r="E140" s="99" t="s">
        <v>1969</v>
      </c>
      <c r="F140" s="99" t="s">
        <v>1967</v>
      </c>
      <c r="G140" s="114" t="s">
        <v>1968</v>
      </c>
      <c r="J140" s="96">
        <v>43985</v>
      </c>
      <c r="K140" s="99" t="s">
        <v>1970</v>
      </c>
      <c r="L140" s="108" t="str">
        <f t="shared" si="4"/>
        <v>http://www.drks.de/DRKS00022088</v>
      </c>
      <c r="M140" s="99" t="s">
        <v>675</v>
      </c>
      <c r="N140" s="99" t="s">
        <v>1964</v>
      </c>
      <c r="O140" s="99" t="s">
        <v>676</v>
      </c>
      <c r="P140" s="99" t="s">
        <v>1339</v>
      </c>
      <c r="Q140" s="99" t="s">
        <v>1971</v>
      </c>
      <c r="R140" s="99" t="s">
        <v>251</v>
      </c>
      <c r="S140" s="99" t="s">
        <v>680</v>
      </c>
      <c r="T140" s="99" t="s">
        <v>122</v>
      </c>
      <c r="U140" s="99" t="s">
        <v>1972</v>
      </c>
      <c r="V140" s="96">
        <v>43984</v>
      </c>
      <c r="W140" s="99">
        <v>2550</v>
      </c>
      <c r="X140" s="99" t="s">
        <v>108</v>
      </c>
    </row>
    <row r="141" spans="1:24" ht="30" customHeight="1" x14ac:dyDescent="0.35">
      <c r="A141" s="96">
        <v>44025</v>
      </c>
      <c r="B141" s="101" t="s">
        <v>1269</v>
      </c>
      <c r="C141" s="109" t="s">
        <v>114</v>
      </c>
      <c r="D141" s="99" t="s">
        <v>1270</v>
      </c>
      <c r="E141" s="99" t="s">
        <v>1273</v>
      </c>
      <c r="F141" s="99" t="s">
        <v>1271</v>
      </c>
      <c r="G141" s="114" t="s">
        <v>1272</v>
      </c>
      <c r="J141" s="96">
        <v>43969</v>
      </c>
      <c r="K141" s="99" t="s">
        <v>1274</v>
      </c>
      <c r="L141" s="108" t="str">
        <f t="shared" si="4"/>
        <v>http://www.drks.de/DRKS00021772</v>
      </c>
      <c r="M141" s="99" t="s">
        <v>675</v>
      </c>
      <c r="N141" s="99" t="s">
        <v>1964</v>
      </c>
      <c r="O141" s="99" t="s">
        <v>676</v>
      </c>
      <c r="P141" s="99" t="s">
        <v>1275</v>
      </c>
      <c r="Q141" s="99" t="s">
        <v>1276</v>
      </c>
      <c r="R141" s="99" t="s">
        <v>679</v>
      </c>
      <c r="S141" s="99" t="s">
        <v>680</v>
      </c>
      <c r="T141" s="99" t="s">
        <v>122</v>
      </c>
      <c r="U141" s="99" t="s">
        <v>1277</v>
      </c>
      <c r="V141" s="96">
        <v>43915</v>
      </c>
      <c r="X141" s="99" t="s">
        <v>108</v>
      </c>
    </row>
    <row r="142" spans="1:24" ht="30" customHeight="1" x14ac:dyDescent="0.35">
      <c r="A142" s="96">
        <v>44025</v>
      </c>
      <c r="B142" s="101" t="s">
        <v>682</v>
      </c>
      <c r="C142" s="109" t="s">
        <v>33</v>
      </c>
      <c r="D142" s="99" t="s">
        <v>1595</v>
      </c>
      <c r="E142" s="99" t="s">
        <v>683</v>
      </c>
      <c r="F142" s="99" t="s">
        <v>1596</v>
      </c>
      <c r="G142" s="114" t="s">
        <v>1597</v>
      </c>
      <c r="J142" s="96">
        <v>43941</v>
      </c>
      <c r="K142" s="99" t="s">
        <v>684</v>
      </c>
      <c r="L142" s="108" t="str">
        <f t="shared" si="4"/>
        <v>http://www.drks.de/DRKS00021399</v>
      </c>
      <c r="M142" s="99" t="s">
        <v>675</v>
      </c>
      <c r="N142" s="99" t="s">
        <v>111</v>
      </c>
      <c r="O142" s="99" t="s">
        <v>676</v>
      </c>
      <c r="P142" s="99" t="s">
        <v>685</v>
      </c>
      <c r="Q142" s="99" t="s">
        <v>686</v>
      </c>
      <c r="R142" s="99" t="s">
        <v>687</v>
      </c>
      <c r="S142" s="99" t="s">
        <v>688</v>
      </c>
      <c r="T142" s="99" t="s">
        <v>122</v>
      </c>
      <c r="U142" s="99" t="s">
        <v>689</v>
      </c>
      <c r="V142" s="96">
        <v>43933</v>
      </c>
      <c r="W142" s="99">
        <v>450</v>
      </c>
      <c r="X142" s="99" t="s">
        <v>108</v>
      </c>
    </row>
    <row r="143" spans="1:24" ht="30" customHeight="1" x14ac:dyDescent="0.35">
      <c r="A143" s="96">
        <v>44025</v>
      </c>
      <c r="B143" s="101" t="s">
        <v>695</v>
      </c>
      <c r="C143" s="109" t="s">
        <v>33</v>
      </c>
      <c r="D143" s="99" t="s">
        <v>696</v>
      </c>
      <c r="E143" s="99" t="s">
        <v>1547</v>
      </c>
      <c r="F143" s="99" t="s">
        <v>1593</v>
      </c>
      <c r="G143" s="114" t="s">
        <v>1594</v>
      </c>
      <c r="J143" s="96">
        <v>43943</v>
      </c>
      <c r="K143" s="99" t="s">
        <v>697</v>
      </c>
      <c r="L143" s="108" t="str">
        <f t="shared" si="4"/>
        <v>http://www.drks.de/DRKS00021521</v>
      </c>
      <c r="M143" s="99" t="s">
        <v>675</v>
      </c>
      <c r="N143" s="99" t="s">
        <v>111</v>
      </c>
      <c r="O143" s="99" t="s">
        <v>676</v>
      </c>
      <c r="P143" s="99" t="s">
        <v>685</v>
      </c>
      <c r="Q143" s="99" t="s">
        <v>698</v>
      </c>
      <c r="R143" s="99" t="s">
        <v>687</v>
      </c>
      <c r="S143" s="99" t="s">
        <v>699</v>
      </c>
      <c r="T143" s="99" t="s">
        <v>122</v>
      </c>
      <c r="U143" s="99" t="s">
        <v>700</v>
      </c>
      <c r="V143" s="96">
        <v>43943</v>
      </c>
      <c r="W143" s="99">
        <v>2000</v>
      </c>
      <c r="X143" s="99">
        <v>0</v>
      </c>
    </row>
    <row r="144" spans="1:24" ht="30" customHeight="1" x14ac:dyDescent="0.35">
      <c r="A144" s="96">
        <v>44025</v>
      </c>
      <c r="B144" s="101" t="s">
        <v>1979</v>
      </c>
      <c r="C144" s="109" t="s">
        <v>33</v>
      </c>
      <c r="D144" s="99" t="s">
        <v>1980</v>
      </c>
      <c r="E144" s="99" t="s">
        <v>1983</v>
      </c>
      <c r="F144" s="99" t="s">
        <v>1981</v>
      </c>
      <c r="G144" s="114" t="s">
        <v>1982</v>
      </c>
      <c r="J144" s="96">
        <v>44008</v>
      </c>
      <c r="K144" s="99" t="s">
        <v>1984</v>
      </c>
      <c r="L144" s="108" t="str">
        <f t="shared" si="4"/>
        <v>http://www.drks.de/DRKS00022292</v>
      </c>
      <c r="M144" s="99" t="s">
        <v>675</v>
      </c>
      <c r="N144" s="99" t="s">
        <v>111</v>
      </c>
      <c r="O144" s="99" t="s">
        <v>676</v>
      </c>
      <c r="P144" s="99" t="s">
        <v>1985</v>
      </c>
      <c r="Q144" s="99" t="s">
        <v>1986</v>
      </c>
      <c r="R144" s="99" t="s">
        <v>1147</v>
      </c>
      <c r="S144" s="99" t="s">
        <v>680</v>
      </c>
      <c r="T144" s="99" t="s">
        <v>122</v>
      </c>
      <c r="U144" s="99" t="s">
        <v>1987</v>
      </c>
      <c r="V144" s="96">
        <v>43983</v>
      </c>
      <c r="W144" s="99">
        <v>250</v>
      </c>
      <c r="X144" s="99">
        <v>0</v>
      </c>
    </row>
    <row r="145" spans="1:24" ht="30" customHeight="1" x14ac:dyDescent="0.35">
      <c r="A145" s="96">
        <v>44025</v>
      </c>
      <c r="B145" s="101" t="s">
        <v>1988</v>
      </c>
      <c r="C145" s="109" t="s">
        <v>33</v>
      </c>
      <c r="D145" s="99" t="s">
        <v>1989</v>
      </c>
      <c r="E145" s="99" t="s">
        <v>1992</v>
      </c>
      <c r="F145" s="99" t="s">
        <v>1990</v>
      </c>
      <c r="G145" s="114" t="s">
        <v>1991</v>
      </c>
      <c r="J145" s="96">
        <v>43969</v>
      </c>
      <c r="K145" s="99" t="s">
        <v>1993</v>
      </c>
      <c r="L145" s="108" t="str">
        <f t="shared" si="4"/>
        <v>http://www.drks.de/DRKS00021709</v>
      </c>
      <c r="M145" s="99" t="s">
        <v>675</v>
      </c>
      <c r="N145" s="99" t="s">
        <v>111</v>
      </c>
      <c r="O145" s="99" t="s">
        <v>676</v>
      </c>
      <c r="P145" s="99" t="s">
        <v>1994</v>
      </c>
      <c r="Q145" s="99" t="s">
        <v>1995</v>
      </c>
      <c r="R145" s="99" t="s">
        <v>1147</v>
      </c>
      <c r="S145" s="99" t="s">
        <v>680</v>
      </c>
      <c r="T145" s="99" t="s">
        <v>122</v>
      </c>
      <c r="U145" s="99" t="s">
        <v>1996</v>
      </c>
      <c r="V145" s="96">
        <v>44015</v>
      </c>
      <c r="W145" s="99">
        <v>1500</v>
      </c>
      <c r="X145" s="99" t="s">
        <v>108</v>
      </c>
    </row>
    <row r="146" spans="1:24" ht="30" customHeight="1" x14ac:dyDescent="0.35">
      <c r="A146" s="96">
        <v>44025</v>
      </c>
      <c r="B146" s="101" t="s">
        <v>1248</v>
      </c>
      <c r="C146" s="109" t="s">
        <v>2061</v>
      </c>
      <c r="E146" s="99" t="s">
        <v>1249</v>
      </c>
      <c r="F146" s="99" t="s">
        <v>1632</v>
      </c>
      <c r="G146" s="114" t="s">
        <v>1633</v>
      </c>
      <c r="J146" s="96">
        <v>43953</v>
      </c>
      <c r="K146" s="99" t="s">
        <v>1250</v>
      </c>
      <c r="L146" s="108" t="str">
        <f t="shared" si="4"/>
        <v>http://www.ctri.nic.in/Clinicaltrials/pmaindet2.php?trialid=43432</v>
      </c>
      <c r="M146" s="99" t="s">
        <v>1244</v>
      </c>
      <c r="N146" s="99" t="s">
        <v>112</v>
      </c>
      <c r="O146" s="99" t="s">
        <v>115</v>
      </c>
      <c r="P146" s="99" t="s">
        <v>2342</v>
      </c>
      <c r="Q146" s="99" t="s">
        <v>1251</v>
      </c>
      <c r="T146" s="99" t="s">
        <v>253</v>
      </c>
      <c r="U146" s="99" t="s">
        <v>1252</v>
      </c>
      <c r="V146" s="96">
        <v>43966</v>
      </c>
      <c r="W146" s="99">
        <v>50</v>
      </c>
      <c r="X146" s="99" t="s">
        <v>108</v>
      </c>
    </row>
    <row r="147" spans="1:24" ht="30" customHeight="1" x14ac:dyDescent="0.35">
      <c r="A147" s="96">
        <v>44025</v>
      </c>
      <c r="B147" s="101" t="s">
        <v>2062</v>
      </c>
      <c r="C147" s="109" t="s">
        <v>33</v>
      </c>
      <c r="E147" s="99" t="s">
        <v>2065</v>
      </c>
      <c r="F147" s="99" t="s">
        <v>2063</v>
      </c>
      <c r="G147" s="114" t="s">
        <v>2064</v>
      </c>
      <c r="J147" s="96">
        <v>43968</v>
      </c>
      <c r="K147" s="99" t="s">
        <v>2066</v>
      </c>
      <c r="L147" s="108" t="str">
        <f t="shared" si="4"/>
        <v>http://www.ctri.nic.in/Clinicaltrials/pmaindet2.php?trialid=43750</v>
      </c>
      <c r="M147" s="99" t="s">
        <v>1244</v>
      </c>
      <c r="N147" s="99" t="s">
        <v>112</v>
      </c>
      <c r="O147" s="99" t="s">
        <v>115</v>
      </c>
      <c r="P147" s="99" t="s">
        <v>2343</v>
      </c>
      <c r="Q147" s="99" t="s">
        <v>2067</v>
      </c>
      <c r="T147" s="99" t="s">
        <v>253</v>
      </c>
      <c r="U147" s="99" t="s">
        <v>2068</v>
      </c>
      <c r="V147" s="96">
        <v>43977</v>
      </c>
      <c r="W147" s="99">
        <v>1250</v>
      </c>
      <c r="X147" s="99" t="s">
        <v>108</v>
      </c>
    </row>
    <row r="148" spans="1:24" ht="30" customHeight="1" x14ac:dyDescent="0.35">
      <c r="A148" s="96">
        <v>44025</v>
      </c>
      <c r="B148" s="101" t="s">
        <v>2069</v>
      </c>
      <c r="C148" s="109" t="s">
        <v>33</v>
      </c>
      <c r="E148" s="99" t="s">
        <v>2188</v>
      </c>
      <c r="F148" s="99" t="s">
        <v>2070</v>
      </c>
      <c r="G148" s="114" t="s">
        <v>2071</v>
      </c>
      <c r="J148" s="96">
        <v>43968</v>
      </c>
      <c r="K148" s="99" t="s">
        <v>2072</v>
      </c>
      <c r="L148" s="108" t="str">
        <f t="shared" si="4"/>
        <v>http://www.ctri.nic.in/Clinicaltrials/pmaindet2.php?trialid=43753</v>
      </c>
      <c r="M148" s="99" t="s">
        <v>1244</v>
      </c>
      <c r="N148" s="99" t="s">
        <v>112</v>
      </c>
      <c r="O148" s="99" t="s">
        <v>115</v>
      </c>
      <c r="P148" s="99" t="s">
        <v>2343</v>
      </c>
      <c r="Q148" s="99" t="s">
        <v>2073</v>
      </c>
      <c r="T148" s="99" t="s">
        <v>253</v>
      </c>
      <c r="U148" s="99" t="s">
        <v>2074</v>
      </c>
      <c r="V148" s="96">
        <v>43977</v>
      </c>
      <c r="W148" s="99">
        <v>1000</v>
      </c>
      <c r="X148" s="99" t="s">
        <v>108</v>
      </c>
    </row>
    <row r="149" spans="1:24" ht="30" customHeight="1" x14ac:dyDescent="0.35">
      <c r="A149" s="96">
        <v>44025</v>
      </c>
      <c r="B149" s="101" t="s">
        <v>2075</v>
      </c>
      <c r="C149" s="109" t="s">
        <v>114</v>
      </c>
      <c r="E149" s="99" t="s">
        <v>2078</v>
      </c>
      <c r="F149" s="99" t="s">
        <v>2076</v>
      </c>
      <c r="G149" s="114" t="s">
        <v>2077</v>
      </c>
      <c r="J149" s="96">
        <v>43972</v>
      </c>
      <c r="K149" s="99" t="s">
        <v>2079</v>
      </c>
      <c r="L149" s="108" t="str">
        <f t="shared" si="4"/>
        <v>http://www.ctri.nic.in/Clinicaltrials/pmaindet2.php?trialid=43824</v>
      </c>
      <c r="M149" s="99" t="s">
        <v>1244</v>
      </c>
      <c r="N149" s="99" t="s">
        <v>112</v>
      </c>
      <c r="O149" s="99" t="s">
        <v>115</v>
      </c>
      <c r="P149" s="99" t="s">
        <v>2344</v>
      </c>
      <c r="Q149" s="99" t="s">
        <v>2080</v>
      </c>
      <c r="T149" s="99" t="s">
        <v>253</v>
      </c>
      <c r="U149" s="99" t="s">
        <v>2081</v>
      </c>
      <c r="V149" s="96">
        <v>43978</v>
      </c>
      <c r="W149" s="99">
        <v>250</v>
      </c>
      <c r="X149" s="99" t="s">
        <v>108</v>
      </c>
    </row>
    <row r="150" spans="1:24" ht="30" customHeight="1" x14ac:dyDescent="0.35">
      <c r="A150" s="96">
        <v>44025</v>
      </c>
      <c r="B150" s="101" t="s">
        <v>2082</v>
      </c>
      <c r="C150" s="109" t="s">
        <v>33</v>
      </c>
      <c r="E150" s="99" t="s">
        <v>2085</v>
      </c>
      <c r="F150" s="99" t="s">
        <v>2083</v>
      </c>
      <c r="G150" s="114" t="s">
        <v>2084</v>
      </c>
      <c r="J150" s="96">
        <v>43974</v>
      </c>
      <c r="K150" s="99" t="s">
        <v>2086</v>
      </c>
      <c r="L150" s="108" t="str">
        <f t="shared" si="4"/>
        <v>http://www.ctri.nic.in/Clinicaltrials/pmaindet2.php?trialid=43914</v>
      </c>
      <c r="M150" s="99" t="s">
        <v>1244</v>
      </c>
      <c r="N150" s="99" t="s">
        <v>112</v>
      </c>
      <c r="O150" s="99" t="s">
        <v>115</v>
      </c>
      <c r="P150" s="99" t="s">
        <v>2345</v>
      </c>
      <c r="Q150" s="99" t="s">
        <v>2087</v>
      </c>
      <c r="T150" s="99" t="s">
        <v>253</v>
      </c>
      <c r="U150" s="99" t="s">
        <v>2088</v>
      </c>
      <c r="V150" s="96">
        <v>43991</v>
      </c>
      <c r="W150" s="99">
        <v>60</v>
      </c>
      <c r="X150" s="99" t="s">
        <v>108</v>
      </c>
    </row>
    <row r="151" spans="1:24" ht="30" customHeight="1" x14ac:dyDescent="0.35">
      <c r="A151" s="96">
        <v>44025</v>
      </c>
      <c r="B151" s="101" t="s">
        <v>2089</v>
      </c>
      <c r="C151" s="109" t="s">
        <v>33</v>
      </c>
      <c r="E151" s="99" t="s">
        <v>2092</v>
      </c>
      <c r="F151" s="99" t="s">
        <v>2090</v>
      </c>
      <c r="G151" s="114" t="s">
        <v>2091</v>
      </c>
      <c r="J151" s="96">
        <v>43979</v>
      </c>
      <c r="K151" s="99" t="s">
        <v>2093</v>
      </c>
      <c r="L151" s="108" t="str">
        <f t="shared" si="4"/>
        <v>http://www.ctri.nic.in/Clinicaltrials/pmaindet2.php?trialid=44074</v>
      </c>
      <c r="M151" s="99" t="s">
        <v>1244</v>
      </c>
      <c r="N151" s="99" t="s">
        <v>112</v>
      </c>
      <c r="O151" s="99" t="s">
        <v>115</v>
      </c>
      <c r="P151" s="99" t="s">
        <v>2343</v>
      </c>
      <c r="Q151" s="99" t="s">
        <v>2094</v>
      </c>
      <c r="T151" s="99" t="s">
        <v>253</v>
      </c>
      <c r="U151" s="99" t="s">
        <v>2095</v>
      </c>
      <c r="V151" s="96">
        <v>43986</v>
      </c>
      <c r="W151" s="99">
        <v>100</v>
      </c>
      <c r="X151" s="99" t="s">
        <v>108</v>
      </c>
    </row>
    <row r="152" spans="1:24" ht="30" customHeight="1" x14ac:dyDescent="0.35">
      <c r="A152" s="96">
        <v>44025</v>
      </c>
      <c r="B152" s="101" t="s">
        <v>2096</v>
      </c>
      <c r="C152" s="109" t="s">
        <v>114</v>
      </c>
      <c r="E152" s="99" t="s">
        <v>2189</v>
      </c>
      <c r="F152" s="99" t="s">
        <v>2097</v>
      </c>
      <c r="G152" s="114" t="s">
        <v>2098</v>
      </c>
      <c r="J152" s="96">
        <v>43979</v>
      </c>
      <c r="K152" s="99" t="s">
        <v>2099</v>
      </c>
      <c r="L152" s="108" t="str">
        <f t="shared" si="4"/>
        <v>http://www.ctri.nic.in/Clinicaltrials/pmaindet2.php?trialid=43519</v>
      </c>
      <c r="M152" s="99" t="s">
        <v>1244</v>
      </c>
      <c r="N152" s="99" t="s">
        <v>112</v>
      </c>
      <c r="O152" s="99" t="s">
        <v>115</v>
      </c>
      <c r="P152" s="99" t="s">
        <v>2346</v>
      </c>
      <c r="Q152" s="99" t="s">
        <v>2100</v>
      </c>
      <c r="T152" s="99" t="s">
        <v>253</v>
      </c>
      <c r="U152" s="99" t="s">
        <v>2101</v>
      </c>
      <c r="V152" s="96">
        <v>43983</v>
      </c>
      <c r="W152" s="99">
        <v>2000</v>
      </c>
      <c r="X152" s="99" t="s">
        <v>108</v>
      </c>
    </row>
    <row r="153" spans="1:24" ht="30" customHeight="1" x14ac:dyDescent="0.35">
      <c r="A153" s="96">
        <v>44025</v>
      </c>
      <c r="B153" s="101" t="s">
        <v>2102</v>
      </c>
      <c r="C153" s="99" t="s">
        <v>2233</v>
      </c>
      <c r="D153" s="99" t="s">
        <v>2231</v>
      </c>
      <c r="E153" s="99" t="s">
        <v>2105</v>
      </c>
      <c r="F153" s="99" t="s">
        <v>2103</v>
      </c>
      <c r="G153" s="114" t="s">
        <v>2104</v>
      </c>
      <c r="J153" s="96">
        <v>43982</v>
      </c>
      <c r="K153" s="99" t="s">
        <v>2106</v>
      </c>
      <c r="L153" s="108" t="str">
        <f t="shared" si="4"/>
        <v>http://www.ctri.nic.in/Clinicaltrials/pmaindet2.php?trialid=43382</v>
      </c>
      <c r="M153" s="99" t="s">
        <v>1244</v>
      </c>
      <c r="N153" s="99" t="s">
        <v>112</v>
      </c>
      <c r="O153" s="99" t="s">
        <v>118</v>
      </c>
      <c r="P153" s="99" t="s">
        <v>2347</v>
      </c>
      <c r="Q153" s="99" t="s">
        <v>2107</v>
      </c>
      <c r="T153" s="99" t="s">
        <v>253</v>
      </c>
      <c r="U153" s="99" t="s">
        <v>2108</v>
      </c>
      <c r="V153" s="96">
        <v>43997</v>
      </c>
      <c r="W153" s="99">
        <v>2978</v>
      </c>
      <c r="X153" s="99" t="s">
        <v>108</v>
      </c>
    </row>
    <row r="154" spans="1:24" ht="30" customHeight="1" x14ac:dyDescent="0.35">
      <c r="A154" s="96">
        <v>44025</v>
      </c>
      <c r="B154" s="101" t="s">
        <v>1932</v>
      </c>
      <c r="C154" s="109" t="s">
        <v>114</v>
      </c>
      <c r="D154" s="99" t="s">
        <v>1053</v>
      </c>
      <c r="E154" s="99" t="s">
        <v>2187</v>
      </c>
      <c r="F154" s="99" t="s">
        <v>1955</v>
      </c>
      <c r="G154" s="114" t="s">
        <v>1933</v>
      </c>
      <c r="J154" s="96">
        <v>43979</v>
      </c>
      <c r="K154" s="99" t="s">
        <v>1934</v>
      </c>
      <c r="L154" s="108" t="str">
        <f t="shared" si="4"/>
        <v>https://trialregister.nl/trial/8668</v>
      </c>
      <c r="M154" s="99" t="s">
        <v>1055</v>
      </c>
      <c r="N154" s="99" t="s">
        <v>1056</v>
      </c>
      <c r="O154" s="99" t="s">
        <v>115</v>
      </c>
      <c r="P154" s="99" t="s">
        <v>2338</v>
      </c>
      <c r="Q154" s="99" t="s">
        <v>1935</v>
      </c>
      <c r="T154" s="99" t="s">
        <v>253</v>
      </c>
      <c r="U154" s="99" t="s">
        <v>1936</v>
      </c>
      <c r="V154" s="96">
        <v>43979</v>
      </c>
      <c r="W154" s="99">
        <v>20</v>
      </c>
    </row>
    <row r="155" spans="1:24" ht="30" customHeight="1" x14ac:dyDescent="0.35">
      <c r="A155" s="96">
        <v>44025</v>
      </c>
      <c r="B155" s="101" t="s">
        <v>1052</v>
      </c>
      <c r="C155" s="109" t="s">
        <v>114</v>
      </c>
      <c r="D155" s="99" t="s">
        <v>1053</v>
      </c>
      <c r="E155" s="99" t="s">
        <v>1550</v>
      </c>
      <c r="F155" s="99" t="s">
        <v>1139</v>
      </c>
      <c r="G155" s="114" t="s">
        <v>1140</v>
      </c>
      <c r="J155" s="96">
        <v>43917</v>
      </c>
      <c r="K155" s="99" t="s">
        <v>1054</v>
      </c>
      <c r="L155" s="108" t="str">
        <f t="shared" si="4"/>
        <v>https://trialregister.nl/trial/8485</v>
      </c>
      <c r="M155" s="99" t="s">
        <v>1055</v>
      </c>
      <c r="N155" s="99" t="s">
        <v>1056</v>
      </c>
      <c r="O155" s="99" t="s">
        <v>115</v>
      </c>
      <c r="P155" s="99" t="s">
        <v>1618</v>
      </c>
      <c r="Q155" s="99" t="s">
        <v>1057</v>
      </c>
      <c r="T155" s="99" t="s">
        <v>122</v>
      </c>
      <c r="U155" s="99" t="s">
        <v>1058</v>
      </c>
      <c r="V155" s="96">
        <v>43917</v>
      </c>
      <c r="W155" s="99">
        <v>20</v>
      </c>
    </row>
    <row r="156" spans="1:24" ht="30" customHeight="1" x14ac:dyDescent="0.35">
      <c r="A156" s="96">
        <v>44025</v>
      </c>
      <c r="B156" s="101" t="s">
        <v>671</v>
      </c>
      <c r="C156" s="109" t="s">
        <v>114</v>
      </c>
      <c r="D156" s="99" t="s">
        <v>672</v>
      </c>
      <c r="E156" s="99" t="s">
        <v>673</v>
      </c>
      <c r="F156" s="99" t="s">
        <v>1330</v>
      </c>
      <c r="G156" s="114" t="s">
        <v>1331</v>
      </c>
      <c r="J156" s="96">
        <v>43921</v>
      </c>
      <c r="K156" s="99" t="s">
        <v>674</v>
      </c>
      <c r="L156" s="108" t="str">
        <f t="shared" si="4"/>
        <v>http://www.drks.de/DRKS00021208</v>
      </c>
      <c r="M156" s="99" t="s">
        <v>675</v>
      </c>
      <c r="N156" s="99" t="s">
        <v>111</v>
      </c>
      <c r="O156" s="99" t="s">
        <v>676</v>
      </c>
      <c r="P156" s="99" t="s">
        <v>677</v>
      </c>
      <c r="Q156" s="99" t="s">
        <v>678</v>
      </c>
      <c r="R156" s="99" t="s">
        <v>679</v>
      </c>
      <c r="S156" s="99" t="s">
        <v>680</v>
      </c>
      <c r="T156" s="99" t="s">
        <v>122</v>
      </c>
      <c r="U156" s="99" t="s">
        <v>681</v>
      </c>
      <c r="V156" s="96">
        <v>43924</v>
      </c>
      <c r="W156" s="99">
        <v>100</v>
      </c>
      <c r="X156" s="99" t="s">
        <v>108</v>
      </c>
    </row>
    <row r="157" spans="1:24" ht="30" customHeight="1" x14ac:dyDescent="0.35">
      <c r="A157" s="96">
        <v>44018</v>
      </c>
      <c r="B157" s="101" t="s">
        <v>1868</v>
      </c>
      <c r="C157" s="99" t="s">
        <v>33</v>
      </c>
      <c r="D157" s="99" t="s">
        <v>1869</v>
      </c>
      <c r="E157" s="99" t="s">
        <v>1870</v>
      </c>
      <c r="F157" s="99" t="s">
        <v>1764</v>
      </c>
      <c r="J157" s="96">
        <v>43991</v>
      </c>
      <c r="K157" s="99" t="s">
        <v>1765</v>
      </c>
      <c r="L157" s="108" t="str">
        <f>HYPERLINK(K157)</f>
        <v>https://clinicaltrials.gov/show/NCT04429477</v>
      </c>
      <c r="M157" s="99" t="s">
        <v>165</v>
      </c>
      <c r="N157" s="99" t="s">
        <v>1063</v>
      </c>
      <c r="O157" s="99" t="s">
        <v>785</v>
      </c>
      <c r="Q157" s="99" t="s">
        <v>1766</v>
      </c>
      <c r="R157" s="99" t="s">
        <v>759</v>
      </c>
      <c r="S157" s="99" t="s">
        <v>108</v>
      </c>
      <c r="T157" s="99" t="s">
        <v>122</v>
      </c>
      <c r="U157" s="99" t="s">
        <v>1767</v>
      </c>
      <c r="V157" s="96">
        <v>43835</v>
      </c>
      <c r="W157" s="99">
        <v>50</v>
      </c>
    </row>
    <row r="158" spans="1:24" ht="30" customHeight="1" x14ac:dyDescent="0.35">
      <c r="A158" s="96">
        <v>44018</v>
      </c>
      <c r="B158" s="101" t="s">
        <v>1769</v>
      </c>
      <c r="C158" s="99" t="s">
        <v>2233</v>
      </c>
      <c r="D158" s="99" t="s">
        <v>1770</v>
      </c>
      <c r="E158" s="99" t="s">
        <v>1773</v>
      </c>
      <c r="F158" s="99" t="s">
        <v>1771</v>
      </c>
      <c r="G158" s="114" t="s">
        <v>1772</v>
      </c>
      <c r="J158" s="96">
        <v>44001</v>
      </c>
      <c r="K158" s="99" t="s">
        <v>1774</v>
      </c>
      <c r="L158" s="108" t="str">
        <f t="shared" ref="L158:L217" si="5">HYPERLINK(K158)</f>
        <v>http://www.chictr.org.cn/showproj.aspx?proj=55376</v>
      </c>
      <c r="M158" s="99" t="s">
        <v>274</v>
      </c>
      <c r="N158" s="99" t="s">
        <v>107</v>
      </c>
      <c r="O158" s="99" t="s">
        <v>318</v>
      </c>
      <c r="P158" s="99" t="s">
        <v>302</v>
      </c>
      <c r="Q158" s="99" t="s">
        <v>1775</v>
      </c>
      <c r="R158" s="99">
        <v>0</v>
      </c>
      <c r="S158" s="99">
        <v>50</v>
      </c>
      <c r="T158" s="99" t="s">
        <v>122</v>
      </c>
      <c r="U158" s="99" t="s">
        <v>1776</v>
      </c>
      <c r="V158" s="96">
        <v>44106</v>
      </c>
      <c r="W158" s="99" t="s">
        <v>1777</v>
      </c>
      <c r="X158" s="99">
        <v>0</v>
      </c>
    </row>
    <row r="159" spans="1:24" ht="30" customHeight="1" x14ac:dyDescent="0.35">
      <c r="A159" s="96">
        <v>44018</v>
      </c>
      <c r="B159" s="101" t="s">
        <v>1871</v>
      </c>
      <c r="C159" s="99" t="s">
        <v>33</v>
      </c>
      <c r="D159" s="99" t="s">
        <v>1872</v>
      </c>
      <c r="E159" s="99" t="s">
        <v>1873</v>
      </c>
      <c r="F159" s="99" t="s">
        <v>1945</v>
      </c>
      <c r="J159" s="96">
        <v>43916</v>
      </c>
      <c r="K159" s="99" t="s">
        <v>1874</v>
      </c>
      <c r="L159" s="108" t="str">
        <f t="shared" si="5"/>
        <v>https://clinicaltrials.gov/show/NCT04325646</v>
      </c>
      <c r="M159" s="99" t="s">
        <v>165</v>
      </c>
      <c r="N159" s="99" t="s">
        <v>117</v>
      </c>
      <c r="O159" s="99" t="s">
        <v>115</v>
      </c>
      <c r="Q159" s="99" t="s">
        <v>1875</v>
      </c>
      <c r="R159" s="99" t="s">
        <v>1147</v>
      </c>
      <c r="S159" s="99" t="s">
        <v>108</v>
      </c>
      <c r="T159" s="99" t="s">
        <v>122</v>
      </c>
      <c r="U159" s="99" t="s">
        <v>1876</v>
      </c>
      <c r="V159" s="96">
        <v>43903</v>
      </c>
      <c r="W159" s="99">
        <v>1000</v>
      </c>
    </row>
    <row r="160" spans="1:24" ht="30" customHeight="1" x14ac:dyDescent="0.35">
      <c r="A160" s="96">
        <v>44018</v>
      </c>
      <c r="B160" s="101" t="s">
        <v>1877</v>
      </c>
      <c r="C160" s="99" t="s">
        <v>33</v>
      </c>
      <c r="D160" s="99" t="s">
        <v>1878</v>
      </c>
      <c r="E160" s="99" t="s">
        <v>1879</v>
      </c>
      <c r="F160" s="99" t="s">
        <v>1946</v>
      </c>
      <c r="J160" s="96">
        <v>43990</v>
      </c>
      <c r="K160" s="99" t="s">
        <v>1880</v>
      </c>
      <c r="L160" s="108" t="str">
        <f t="shared" si="5"/>
        <v>https://clinicaltrials.gov/show/NCT04425850</v>
      </c>
      <c r="M160" s="99" t="s">
        <v>165</v>
      </c>
      <c r="N160" s="99" t="s">
        <v>931</v>
      </c>
      <c r="O160" s="99" t="s">
        <v>115</v>
      </c>
      <c r="Q160" s="99" t="s">
        <v>1881</v>
      </c>
      <c r="R160" s="99" t="s">
        <v>1147</v>
      </c>
      <c r="S160" s="99" t="s">
        <v>108</v>
      </c>
      <c r="T160" s="99" t="s">
        <v>765</v>
      </c>
      <c r="U160" s="99" t="s">
        <v>1882</v>
      </c>
      <c r="V160" s="96">
        <v>43836</v>
      </c>
      <c r="W160" s="99">
        <v>70</v>
      </c>
    </row>
    <row r="161" spans="1:24" ht="30" customHeight="1" x14ac:dyDescent="0.35">
      <c r="A161" s="96">
        <v>44018</v>
      </c>
      <c r="B161" s="101" t="s">
        <v>1883</v>
      </c>
      <c r="C161" s="99" t="s">
        <v>33</v>
      </c>
      <c r="D161" s="99" t="s">
        <v>1884</v>
      </c>
      <c r="E161" s="99" t="s">
        <v>1885</v>
      </c>
      <c r="F161" s="99" t="s">
        <v>1947</v>
      </c>
      <c r="J161" s="96">
        <v>43990</v>
      </c>
      <c r="K161" s="99" t="s">
        <v>1886</v>
      </c>
      <c r="L161" s="108" t="str">
        <f t="shared" si="5"/>
        <v>https://clinicaltrials.gov/show/NCT04425863</v>
      </c>
      <c r="M161" s="99" t="s">
        <v>165</v>
      </c>
      <c r="N161" s="99" t="s">
        <v>931</v>
      </c>
      <c r="O161" s="99" t="s">
        <v>115</v>
      </c>
      <c r="Q161" s="99" t="s">
        <v>1881</v>
      </c>
      <c r="R161" s="99" t="s">
        <v>1147</v>
      </c>
      <c r="S161" s="99" t="s">
        <v>108</v>
      </c>
      <c r="T161" s="99" t="s">
        <v>765</v>
      </c>
      <c r="U161" s="99" t="s">
        <v>1887</v>
      </c>
      <c r="V161" s="96">
        <v>43835</v>
      </c>
      <c r="W161" s="99">
        <v>100</v>
      </c>
    </row>
    <row r="162" spans="1:24" ht="30" customHeight="1" x14ac:dyDescent="0.35">
      <c r="A162" s="96">
        <v>44018</v>
      </c>
      <c r="B162" s="101" t="s">
        <v>1888</v>
      </c>
      <c r="C162" s="99" t="s">
        <v>33</v>
      </c>
      <c r="E162" s="99" t="s">
        <v>1889</v>
      </c>
      <c r="F162" s="99" t="s">
        <v>1948</v>
      </c>
      <c r="J162" s="96">
        <v>44004</v>
      </c>
      <c r="K162" s="99" t="s">
        <v>1890</v>
      </c>
      <c r="L162" s="108" t="str">
        <f t="shared" si="5"/>
        <v>https://clinicaltrials.gov/show/NCT04445233</v>
      </c>
      <c r="M162" s="99" t="s">
        <v>165</v>
      </c>
      <c r="N162" s="99" t="s">
        <v>103</v>
      </c>
      <c r="O162" s="99" t="s">
        <v>115</v>
      </c>
      <c r="Q162" s="99" t="s">
        <v>1891</v>
      </c>
      <c r="R162" s="99" t="s">
        <v>759</v>
      </c>
      <c r="S162" s="99" t="s">
        <v>108</v>
      </c>
      <c r="T162" s="99" t="s">
        <v>122</v>
      </c>
      <c r="U162" s="99" t="s">
        <v>1892</v>
      </c>
      <c r="V162" s="96">
        <v>43950</v>
      </c>
      <c r="W162" s="99">
        <v>400</v>
      </c>
    </row>
    <row r="163" spans="1:24" ht="30" customHeight="1" x14ac:dyDescent="0.35">
      <c r="A163" s="96">
        <v>44018</v>
      </c>
      <c r="B163" s="101" t="s">
        <v>1893</v>
      </c>
      <c r="C163" s="99" t="s">
        <v>33</v>
      </c>
      <c r="D163" s="99" t="s">
        <v>1894</v>
      </c>
      <c r="E163" s="99" t="s">
        <v>1895</v>
      </c>
      <c r="F163" s="99" t="s">
        <v>1949</v>
      </c>
      <c r="J163" s="96">
        <v>43999</v>
      </c>
      <c r="K163" s="99" t="s">
        <v>1896</v>
      </c>
      <c r="L163" s="108" t="str">
        <f t="shared" si="5"/>
        <v>https://clinicaltrials.gov/show/NCT04447209</v>
      </c>
      <c r="M163" s="99" t="s">
        <v>165</v>
      </c>
      <c r="N163" s="99" t="s">
        <v>1897</v>
      </c>
      <c r="O163" s="99" t="s">
        <v>115</v>
      </c>
      <c r="Q163" s="99" t="s">
        <v>1898</v>
      </c>
      <c r="R163" s="99" t="s">
        <v>772</v>
      </c>
      <c r="S163" s="99" t="s">
        <v>1899</v>
      </c>
      <c r="T163" s="99" t="s">
        <v>122</v>
      </c>
      <c r="U163" s="99" t="s">
        <v>1900</v>
      </c>
      <c r="V163" s="96">
        <v>43988</v>
      </c>
      <c r="W163" s="99">
        <v>300</v>
      </c>
    </row>
    <row r="164" spans="1:24" ht="30" customHeight="1" x14ac:dyDescent="0.35">
      <c r="A164" s="96">
        <v>44018</v>
      </c>
      <c r="B164" s="101" t="s">
        <v>1901</v>
      </c>
      <c r="C164" s="99" t="s">
        <v>33</v>
      </c>
      <c r="D164" s="99" t="s">
        <v>1902</v>
      </c>
      <c r="E164" s="99" t="s">
        <v>1903</v>
      </c>
      <c r="F164" s="99" t="s">
        <v>1950</v>
      </c>
      <c r="J164" s="96">
        <v>44000</v>
      </c>
      <c r="K164" s="99" t="s">
        <v>1904</v>
      </c>
      <c r="L164" s="108" t="str">
        <f t="shared" si="5"/>
        <v>https://clinicaltrials.gov/show/NCT04448717</v>
      </c>
      <c r="M164" s="99" t="s">
        <v>165</v>
      </c>
      <c r="N164" s="99" t="s">
        <v>1859</v>
      </c>
      <c r="O164" s="99" t="s">
        <v>115</v>
      </c>
      <c r="Q164" s="99" t="s">
        <v>1905</v>
      </c>
      <c r="R164" s="99" t="s">
        <v>1147</v>
      </c>
      <c r="S164" s="99" t="s">
        <v>261</v>
      </c>
      <c r="T164" s="99" t="s">
        <v>122</v>
      </c>
      <c r="U164" s="99" t="s">
        <v>1906</v>
      </c>
      <c r="V164" s="96">
        <v>43998</v>
      </c>
      <c r="W164" s="99">
        <v>2500</v>
      </c>
    </row>
    <row r="165" spans="1:24" ht="30" customHeight="1" x14ac:dyDescent="0.35">
      <c r="A165" s="96">
        <v>44018</v>
      </c>
      <c r="B165" s="101" t="s">
        <v>1907</v>
      </c>
      <c r="C165" s="99" t="s">
        <v>33</v>
      </c>
      <c r="D165" s="99" t="s">
        <v>1908</v>
      </c>
      <c r="E165" s="99" t="s">
        <v>1909</v>
      </c>
      <c r="F165" s="99" t="s">
        <v>1951</v>
      </c>
      <c r="J165" s="96">
        <v>44005</v>
      </c>
      <c r="K165" s="99" t="s">
        <v>1910</v>
      </c>
      <c r="L165" s="108" t="str">
        <f t="shared" si="5"/>
        <v>https://clinicaltrials.gov/show/NCT04448769</v>
      </c>
      <c r="M165" s="99" t="s">
        <v>165</v>
      </c>
      <c r="N165" s="99" t="s">
        <v>117</v>
      </c>
      <c r="O165" s="99" t="s">
        <v>118</v>
      </c>
      <c r="P165" s="99" t="s">
        <v>1911</v>
      </c>
      <c r="Q165" s="99" t="s">
        <v>874</v>
      </c>
      <c r="R165" s="99" t="s">
        <v>1147</v>
      </c>
      <c r="S165" s="99" t="s">
        <v>108</v>
      </c>
      <c r="T165" s="99" t="s">
        <v>765</v>
      </c>
      <c r="U165" s="99" t="s">
        <v>1912</v>
      </c>
      <c r="V165" s="96">
        <v>43836</v>
      </c>
      <c r="W165" s="99">
        <v>2000</v>
      </c>
      <c r="X165" s="99" t="s">
        <v>108</v>
      </c>
    </row>
    <row r="166" spans="1:24" ht="30" customHeight="1" x14ac:dyDescent="0.35">
      <c r="A166" s="96">
        <v>44018</v>
      </c>
      <c r="B166" s="101" t="s">
        <v>1913</v>
      </c>
      <c r="C166" s="99" t="s">
        <v>33</v>
      </c>
      <c r="D166" s="99" t="s">
        <v>1957</v>
      </c>
      <c r="E166" s="99" t="s">
        <v>2227</v>
      </c>
      <c r="F166" s="99" t="s">
        <v>1914</v>
      </c>
      <c r="G166" s="114" t="s">
        <v>1915</v>
      </c>
      <c r="J166" s="96">
        <v>44004</v>
      </c>
      <c r="K166" s="99" t="s">
        <v>1916</v>
      </c>
      <c r="L166" s="108" t="str">
        <f t="shared" si="5"/>
        <v>https://anzctr.org.au/ACTRN12620000692932.aspx</v>
      </c>
      <c r="M166" s="99" t="s">
        <v>248</v>
      </c>
      <c r="N166" s="99" t="s">
        <v>103</v>
      </c>
      <c r="O166" s="99" t="s">
        <v>115</v>
      </c>
      <c r="P166" s="99" t="s">
        <v>1917</v>
      </c>
      <c r="Q166" s="99" t="s">
        <v>1918</v>
      </c>
      <c r="R166" s="99" t="s">
        <v>1147</v>
      </c>
      <c r="S166" s="99" t="s">
        <v>1919</v>
      </c>
      <c r="T166" s="99" t="s">
        <v>253</v>
      </c>
      <c r="U166" s="99" t="s">
        <v>1920</v>
      </c>
      <c r="V166" s="96">
        <v>44006</v>
      </c>
      <c r="W166" s="99">
        <v>10000</v>
      </c>
      <c r="X166" s="99" t="s">
        <v>181</v>
      </c>
    </row>
    <row r="167" spans="1:24" ht="30" customHeight="1" x14ac:dyDescent="0.35">
      <c r="A167" s="96">
        <v>44018</v>
      </c>
      <c r="B167" s="101" t="s">
        <v>1921</v>
      </c>
      <c r="C167" s="99" t="s">
        <v>33</v>
      </c>
      <c r="D167" s="99" t="s">
        <v>176</v>
      </c>
      <c r="E167" s="99" t="s">
        <v>1000</v>
      </c>
      <c r="F167" s="99" t="s">
        <v>1952</v>
      </c>
      <c r="J167" s="96">
        <v>43951</v>
      </c>
      <c r="K167" s="99" t="s">
        <v>1001</v>
      </c>
      <c r="L167" s="108" t="str">
        <f t="shared" si="5"/>
        <v>https://clinicaltrials.gov/show/NCT04377568</v>
      </c>
      <c r="M167" s="99" t="s">
        <v>165</v>
      </c>
      <c r="N167" s="99" t="s">
        <v>148</v>
      </c>
      <c r="O167" s="99" t="s">
        <v>118</v>
      </c>
      <c r="P167" s="99" t="s">
        <v>938</v>
      </c>
      <c r="Q167" s="99" t="s">
        <v>1002</v>
      </c>
      <c r="R167" s="99" t="s">
        <v>108</v>
      </c>
      <c r="S167" s="99" t="s">
        <v>251</v>
      </c>
      <c r="T167" s="99" t="s">
        <v>765</v>
      </c>
      <c r="U167" s="99" t="s">
        <v>177</v>
      </c>
      <c r="V167" s="96">
        <v>44027</v>
      </c>
      <c r="W167" s="99">
        <v>100</v>
      </c>
      <c r="X167" s="99" t="s">
        <v>137</v>
      </c>
    </row>
    <row r="168" spans="1:24" ht="30" customHeight="1" x14ac:dyDescent="0.35">
      <c r="A168" s="96">
        <v>44018</v>
      </c>
      <c r="B168" s="101" t="s">
        <v>1922</v>
      </c>
      <c r="C168" s="99" t="s">
        <v>33</v>
      </c>
      <c r="E168" s="99" t="s">
        <v>1923</v>
      </c>
      <c r="F168" s="99" t="s">
        <v>1953</v>
      </c>
      <c r="J168" s="96">
        <v>44004</v>
      </c>
      <c r="K168" s="99" t="s">
        <v>1924</v>
      </c>
      <c r="L168" s="108" t="str">
        <f t="shared" si="5"/>
        <v>https://clinicaltrials.gov/show/NCT04445402</v>
      </c>
      <c r="M168" s="99" t="s">
        <v>165</v>
      </c>
      <c r="N168" s="99" t="s">
        <v>103</v>
      </c>
      <c r="O168" s="99" t="s">
        <v>785</v>
      </c>
      <c r="Q168" s="99" t="s">
        <v>1925</v>
      </c>
      <c r="R168" s="99" t="s">
        <v>108</v>
      </c>
      <c r="S168" s="99" t="s">
        <v>1222</v>
      </c>
      <c r="T168" s="99" t="s">
        <v>122</v>
      </c>
      <c r="U168" s="99" t="s">
        <v>1926</v>
      </c>
      <c r="V168" s="96">
        <v>43951</v>
      </c>
      <c r="W168" s="99">
        <v>1500</v>
      </c>
    </row>
    <row r="169" spans="1:24" ht="30" customHeight="1" x14ac:dyDescent="0.35">
      <c r="A169" s="96">
        <v>44018</v>
      </c>
      <c r="B169" s="101" t="s">
        <v>1927</v>
      </c>
      <c r="C169" s="99" t="s">
        <v>33</v>
      </c>
      <c r="D169" s="99" t="s">
        <v>1928</v>
      </c>
      <c r="E169" s="99" t="s">
        <v>1929</v>
      </c>
      <c r="F169" s="99" t="s">
        <v>1954</v>
      </c>
      <c r="J169" s="96">
        <v>44004</v>
      </c>
      <c r="K169" s="99" t="s">
        <v>1930</v>
      </c>
      <c r="L169" s="108" t="str">
        <f t="shared" si="5"/>
        <v>https://clinicaltrials.gov/show/NCT04449042</v>
      </c>
      <c r="M169" s="99" t="s">
        <v>165</v>
      </c>
      <c r="N169" s="99" t="s">
        <v>103</v>
      </c>
      <c r="O169" s="99" t="s">
        <v>785</v>
      </c>
      <c r="Q169" s="99" t="s">
        <v>1208</v>
      </c>
      <c r="R169" s="99" t="s">
        <v>108</v>
      </c>
      <c r="S169" s="99" t="s">
        <v>251</v>
      </c>
      <c r="T169" s="99" t="s">
        <v>122</v>
      </c>
      <c r="U169" s="99" t="s">
        <v>1931</v>
      </c>
      <c r="V169" s="96">
        <v>43834</v>
      </c>
      <c r="W169" s="99">
        <v>15000</v>
      </c>
    </row>
    <row r="170" spans="1:24" ht="30" customHeight="1" x14ac:dyDescent="0.35">
      <c r="A170" s="96">
        <v>44018</v>
      </c>
      <c r="B170" s="101" t="s">
        <v>1932</v>
      </c>
      <c r="C170" s="99" t="s">
        <v>114</v>
      </c>
      <c r="D170" s="99" t="s">
        <v>1053</v>
      </c>
      <c r="E170" s="99" t="s">
        <v>2187</v>
      </c>
      <c r="F170" s="99" t="s">
        <v>1955</v>
      </c>
      <c r="G170" s="114" t="s">
        <v>1933</v>
      </c>
      <c r="J170" s="96">
        <v>43979</v>
      </c>
      <c r="K170" s="99" t="s">
        <v>1934</v>
      </c>
      <c r="L170" s="108" t="str">
        <f t="shared" si="5"/>
        <v>https://trialregister.nl/trial/8668</v>
      </c>
      <c r="M170" s="99" t="s">
        <v>1055</v>
      </c>
      <c r="N170" s="99" t="s">
        <v>1056</v>
      </c>
      <c r="O170" s="99" t="s">
        <v>115</v>
      </c>
      <c r="P170" s="99" t="s">
        <v>2338</v>
      </c>
      <c r="Q170" s="99" t="s">
        <v>1935</v>
      </c>
      <c r="T170" s="99" t="s">
        <v>253</v>
      </c>
      <c r="U170" s="99" t="s">
        <v>1936</v>
      </c>
      <c r="V170" s="96">
        <v>43979</v>
      </c>
      <c r="W170" s="99">
        <v>20</v>
      </c>
    </row>
    <row r="171" spans="1:24" ht="30" customHeight="1" x14ac:dyDescent="0.35">
      <c r="A171" s="96">
        <v>44018</v>
      </c>
      <c r="B171" s="101" t="s">
        <v>1052</v>
      </c>
      <c r="C171" s="99" t="s">
        <v>114</v>
      </c>
      <c r="D171" s="99" t="s">
        <v>1053</v>
      </c>
      <c r="E171" s="99" t="s">
        <v>1550</v>
      </c>
      <c r="F171" s="99" t="s">
        <v>1139</v>
      </c>
      <c r="G171" s="114" t="s">
        <v>1140</v>
      </c>
      <c r="J171" s="96">
        <v>43917</v>
      </c>
      <c r="K171" s="99" t="s">
        <v>1054</v>
      </c>
      <c r="L171" s="108" t="str">
        <f t="shared" si="5"/>
        <v>https://trialregister.nl/trial/8485</v>
      </c>
      <c r="M171" s="99" t="s">
        <v>1055</v>
      </c>
      <c r="N171" s="99" t="s">
        <v>1056</v>
      </c>
      <c r="O171" s="99" t="s">
        <v>115</v>
      </c>
      <c r="P171" s="99" t="s">
        <v>1618</v>
      </c>
      <c r="Q171" s="99" t="s">
        <v>1057</v>
      </c>
      <c r="T171" s="99" t="s">
        <v>122</v>
      </c>
      <c r="U171" s="99" t="s">
        <v>1058</v>
      </c>
      <c r="V171" s="96">
        <v>43917</v>
      </c>
      <c r="W171" s="99">
        <v>20</v>
      </c>
    </row>
    <row r="172" spans="1:24" ht="30" customHeight="1" x14ac:dyDescent="0.35">
      <c r="A172" s="96">
        <v>44018</v>
      </c>
      <c r="B172" s="101" t="s">
        <v>1823</v>
      </c>
      <c r="C172" s="99" t="s">
        <v>114</v>
      </c>
      <c r="D172" s="99" t="s">
        <v>1824</v>
      </c>
      <c r="E172" s="99" t="s">
        <v>1827</v>
      </c>
      <c r="F172" s="99" t="s">
        <v>1825</v>
      </c>
      <c r="G172" s="114" t="s">
        <v>1826</v>
      </c>
      <c r="J172" s="96">
        <v>43993</v>
      </c>
      <c r="K172" s="99" t="s">
        <v>1828</v>
      </c>
      <c r="L172" s="108" t="str">
        <f t="shared" si="5"/>
        <v>http://isrctn.com/ISRCTN93266696</v>
      </c>
      <c r="M172" s="99" t="s">
        <v>735</v>
      </c>
      <c r="N172" s="99" t="s">
        <v>167</v>
      </c>
      <c r="O172" s="99" t="s">
        <v>115</v>
      </c>
      <c r="P172" s="99" t="s">
        <v>1829</v>
      </c>
      <c r="Q172" s="99" t="s">
        <v>1830</v>
      </c>
      <c r="T172" s="99" t="s">
        <v>122</v>
      </c>
      <c r="U172" s="99" t="s">
        <v>1831</v>
      </c>
      <c r="V172" s="96">
        <v>43971</v>
      </c>
      <c r="W172" s="99">
        <v>200</v>
      </c>
      <c r="X172" s="99" t="s">
        <v>181</v>
      </c>
    </row>
    <row r="173" spans="1:24" ht="30" customHeight="1" x14ac:dyDescent="0.35">
      <c r="A173" s="96">
        <v>44018</v>
      </c>
      <c r="B173" s="101" t="s">
        <v>732</v>
      </c>
      <c r="C173" s="99" t="s">
        <v>2233</v>
      </c>
      <c r="D173" s="99" t="s">
        <v>1702</v>
      </c>
      <c r="E173" s="99" t="s">
        <v>733</v>
      </c>
      <c r="F173" s="99" t="s">
        <v>1703</v>
      </c>
      <c r="G173" s="114" t="s">
        <v>1475</v>
      </c>
      <c r="J173" s="96">
        <v>43922</v>
      </c>
      <c r="K173" s="99" t="s">
        <v>734</v>
      </c>
      <c r="L173" s="108" t="str">
        <f t="shared" si="5"/>
        <v>http://isrctn.com/ISRCTN40092247</v>
      </c>
      <c r="M173" s="99" t="s">
        <v>735</v>
      </c>
      <c r="N173" s="99" t="s">
        <v>167</v>
      </c>
      <c r="O173" s="99" t="s">
        <v>115</v>
      </c>
      <c r="P173" s="99" t="s">
        <v>736</v>
      </c>
      <c r="Q173" s="99" t="s">
        <v>737</v>
      </c>
      <c r="T173" s="99" t="s">
        <v>122</v>
      </c>
      <c r="U173" s="99" t="s">
        <v>738</v>
      </c>
      <c r="V173" s="96">
        <v>43910</v>
      </c>
      <c r="W173" s="99">
        <v>500</v>
      </c>
      <c r="X173" s="99" t="s">
        <v>181</v>
      </c>
    </row>
    <row r="174" spans="1:24" ht="30" customHeight="1" x14ac:dyDescent="0.35">
      <c r="A174" s="96">
        <v>44011</v>
      </c>
      <c r="B174" s="101" t="s">
        <v>690</v>
      </c>
      <c r="C174" s="99" t="s">
        <v>1763</v>
      </c>
      <c r="D174" s="99" t="s">
        <v>1598</v>
      </c>
      <c r="E174" s="99" t="s">
        <v>1548</v>
      </c>
      <c r="F174" s="99" t="s">
        <v>1332</v>
      </c>
      <c r="G174" s="114" t="s">
        <v>1333</v>
      </c>
      <c r="J174" s="96">
        <v>43943</v>
      </c>
      <c r="K174" s="99" t="s">
        <v>691</v>
      </c>
      <c r="L174" s="108" t="str">
        <f t="shared" si="5"/>
        <v>http://www.drks.de/DRKS00021506</v>
      </c>
      <c r="M174" s="99" t="s">
        <v>675</v>
      </c>
      <c r="N174" s="99" t="s">
        <v>111</v>
      </c>
      <c r="O174" s="99" t="s">
        <v>676</v>
      </c>
      <c r="P174" s="99" t="s">
        <v>692</v>
      </c>
      <c r="Q174" s="99" t="s">
        <v>693</v>
      </c>
      <c r="R174" s="99" t="s">
        <v>679</v>
      </c>
      <c r="S174" s="99" t="s">
        <v>251</v>
      </c>
      <c r="T174" s="99" t="s">
        <v>122</v>
      </c>
      <c r="U174" s="99" t="s">
        <v>694</v>
      </c>
      <c r="V174" s="96">
        <v>43908</v>
      </c>
      <c r="W174" s="99">
        <v>1000</v>
      </c>
      <c r="X174" s="99" t="s">
        <v>108</v>
      </c>
    </row>
    <row r="175" spans="1:24" ht="30" customHeight="1" x14ac:dyDescent="0.35">
      <c r="A175" s="96">
        <v>44011</v>
      </c>
      <c r="B175" s="101" t="s">
        <v>1778</v>
      </c>
      <c r="C175" s="99" t="s">
        <v>1763</v>
      </c>
      <c r="D175" s="99" t="s">
        <v>1779</v>
      </c>
      <c r="E175" s="99" t="s">
        <v>1782</v>
      </c>
      <c r="F175" s="99" t="s">
        <v>1780</v>
      </c>
      <c r="G175" s="114" t="s">
        <v>1781</v>
      </c>
      <c r="J175" s="96">
        <v>43930</v>
      </c>
      <c r="K175" s="99" t="s">
        <v>1783</v>
      </c>
      <c r="L175" s="108" t="str">
        <f t="shared" si="5"/>
        <v>http://en.irct.ir/trial/46963</v>
      </c>
      <c r="M175" s="99" t="s">
        <v>714</v>
      </c>
      <c r="N175" s="99" t="s">
        <v>715</v>
      </c>
      <c r="O175" s="99" t="s">
        <v>716</v>
      </c>
      <c r="P175" s="99" t="s">
        <v>1784</v>
      </c>
      <c r="Q175" s="99" t="s">
        <v>1785</v>
      </c>
      <c r="R175" s="99" t="s">
        <v>720</v>
      </c>
      <c r="S175" s="99" t="s">
        <v>1786</v>
      </c>
      <c r="T175" s="99" t="s">
        <v>253</v>
      </c>
      <c r="U175" s="99" t="s">
        <v>1787</v>
      </c>
      <c r="V175" s="96">
        <v>44016</v>
      </c>
      <c r="W175" s="99">
        <v>30</v>
      </c>
      <c r="X175" s="99">
        <v>2</v>
      </c>
    </row>
    <row r="176" spans="1:24" ht="30" customHeight="1" x14ac:dyDescent="0.35">
      <c r="A176" s="96">
        <v>44011</v>
      </c>
      <c r="B176" s="101" t="s">
        <v>1788</v>
      </c>
      <c r="C176" s="99" t="s">
        <v>170</v>
      </c>
      <c r="D176" s="99" t="s">
        <v>833</v>
      </c>
      <c r="E176" s="99" t="s">
        <v>834</v>
      </c>
      <c r="F176" s="99" t="s">
        <v>1718</v>
      </c>
      <c r="J176" s="96">
        <v>43926</v>
      </c>
      <c r="K176" s="99" t="s">
        <v>835</v>
      </c>
      <c r="L176" s="108" t="str">
        <f t="shared" si="5"/>
        <v>https://clinicaltrials.gov/show/NCT04337320</v>
      </c>
      <c r="M176" s="99" t="s">
        <v>165</v>
      </c>
      <c r="N176" s="99" t="s">
        <v>169</v>
      </c>
      <c r="O176" s="99" t="s">
        <v>115</v>
      </c>
      <c r="Q176" s="99" t="s">
        <v>836</v>
      </c>
      <c r="R176" s="99" t="s">
        <v>108</v>
      </c>
      <c r="S176" s="99" t="s">
        <v>837</v>
      </c>
      <c r="T176" s="99" t="s">
        <v>765</v>
      </c>
      <c r="U176" s="99" t="s">
        <v>838</v>
      </c>
      <c r="V176" s="96">
        <v>43905</v>
      </c>
      <c r="W176" s="99">
        <v>40</v>
      </c>
    </row>
    <row r="177" spans="1:25" ht="30" customHeight="1" x14ac:dyDescent="0.35">
      <c r="A177" s="96">
        <v>44011</v>
      </c>
      <c r="B177" s="101" t="s">
        <v>1269</v>
      </c>
      <c r="C177" s="99" t="s">
        <v>170</v>
      </c>
      <c r="D177" s="99" t="s">
        <v>1270</v>
      </c>
      <c r="E177" s="99" t="s">
        <v>1273</v>
      </c>
      <c r="F177" s="99" t="s">
        <v>1271</v>
      </c>
      <c r="G177" s="114" t="s">
        <v>1272</v>
      </c>
      <c r="J177" s="96">
        <v>43969</v>
      </c>
      <c r="K177" s="99" t="s">
        <v>1274</v>
      </c>
      <c r="L177" s="108" t="str">
        <f t="shared" si="5"/>
        <v>http://www.drks.de/DRKS00021772</v>
      </c>
      <c r="M177" s="99" t="s">
        <v>675</v>
      </c>
      <c r="N177" s="99" t="s">
        <v>111</v>
      </c>
      <c r="O177" s="99" t="s">
        <v>676</v>
      </c>
      <c r="P177" s="99" t="s">
        <v>1275</v>
      </c>
      <c r="Q177" s="99" t="s">
        <v>1276</v>
      </c>
      <c r="R177" s="99" t="s">
        <v>679</v>
      </c>
      <c r="S177" s="99" t="s">
        <v>680</v>
      </c>
      <c r="T177" s="99" t="s">
        <v>122</v>
      </c>
      <c r="U177" s="99" t="s">
        <v>1277</v>
      </c>
      <c r="V177" s="96">
        <v>43915</v>
      </c>
      <c r="X177" s="99" t="s">
        <v>108</v>
      </c>
    </row>
    <row r="178" spans="1:25" ht="30" customHeight="1" x14ac:dyDescent="0.35">
      <c r="A178" s="96">
        <v>44011</v>
      </c>
      <c r="B178" s="101" t="s">
        <v>1789</v>
      </c>
      <c r="C178" s="99" t="s">
        <v>170</v>
      </c>
      <c r="D178" s="99" t="s">
        <v>1790</v>
      </c>
      <c r="E178" s="99" t="s">
        <v>1792</v>
      </c>
      <c r="F178" s="99" t="s">
        <v>1791</v>
      </c>
      <c r="J178" s="96">
        <v>43916</v>
      </c>
      <c r="K178" s="99" t="s">
        <v>1793</v>
      </c>
      <c r="L178" s="108" t="str">
        <f t="shared" si="5"/>
        <v>https://clinicaltrials.gov/show/NCT04329533</v>
      </c>
      <c r="M178" s="99" t="s">
        <v>165</v>
      </c>
      <c r="N178" s="99" t="s">
        <v>103</v>
      </c>
      <c r="O178" s="99" t="s">
        <v>118</v>
      </c>
      <c r="P178" s="99" t="s">
        <v>1794</v>
      </c>
      <c r="Q178" s="99" t="s">
        <v>1795</v>
      </c>
      <c r="R178" s="99" t="s">
        <v>251</v>
      </c>
      <c r="S178" s="99" t="s">
        <v>688</v>
      </c>
      <c r="T178" s="99" t="s">
        <v>122</v>
      </c>
      <c r="U178" s="99" t="s">
        <v>1796</v>
      </c>
      <c r="V178" s="96">
        <v>43934</v>
      </c>
      <c r="W178" s="99">
        <v>150</v>
      </c>
      <c r="X178" s="99" t="s">
        <v>108</v>
      </c>
    </row>
    <row r="179" spans="1:25" ht="30" customHeight="1" x14ac:dyDescent="0.35">
      <c r="A179" s="96">
        <v>44011</v>
      </c>
      <c r="B179" s="101" t="s">
        <v>1797</v>
      </c>
      <c r="C179" s="99" t="s">
        <v>170</v>
      </c>
      <c r="D179" s="99" t="s">
        <v>1798</v>
      </c>
      <c r="E179" s="99" t="s">
        <v>1800</v>
      </c>
      <c r="F179" s="99" t="s">
        <v>1799</v>
      </c>
      <c r="J179" s="96">
        <v>43997</v>
      </c>
      <c r="K179" s="99" t="s">
        <v>1801</v>
      </c>
      <c r="L179" s="108" t="str">
        <f t="shared" si="5"/>
        <v>https://clinicaltrials.gov/show/NCT04432805</v>
      </c>
      <c r="M179" s="99" t="s">
        <v>165</v>
      </c>
      <c r="N179" s="99" t="s">
        <v>117</v>
      </c>
      <c r="O179" s="99" t="s">
        <v>118</v>
      </c>
      <c r="P179" s="99" t="s">
        <v>1011</v>
      </c>
      <c r="Q179" s="99" t="s">
        <v>966</v>
      </c>
      <c r="R179" s="99" t="s">
        <v>251</v>
      </c>
      <c r="S179" s="99" t="s">
        <v>108</v>
      </c>
      <c r="T179" s="99" t="s">
        <v>122</v>
      </c>
      <c r="U179" s="99" t="s">
        <v>1802</v>
      </c>
      <c r="V179" s="96">
        <v>43997</v>
      </c>
      <c r="W179" s="99">
        <v>160</v>
      </c>
      <c r="X179" s="99" t="s">
        <v>108</v>
      </c>
    </row>
    <row r="180" spans="1:25" ht="30" customHeight="1" x14ac:dyDescent="0.35">
      <c r="A180" s="96">
        <v>44011</v>
      </c>
      <c r="B180" s="101" t="s">
        <v>1803</v>
      </c>
      <c r="C180" s="99" t="s">
        <v>170</v>
      </c>
      <c r="D180" s="99" t="s">
        <v>1804</v>
      </c>
      <c r="E180" s="99" t="s">
        <v>1806</v>
      </c>
      <c r="F180" s="99" t="s">
        <v>1805</v>
      </c>
      <c r="J180" s="96">
        <v>43996</v>
      </c>
      <c r="K180" s="99" t="s">
        <v>1807</v>
      </c>
      <c r="L180" s="108" t="str">
        <f t="shared" si="5"/>
        <v>https://clinicaltrials.gov/show/NCT04432948</v>
      </c>
      <c r="M180" s="99" t="s">
        <v>165</v>
      </c>
      <c r="N180" s="99" t="s">
        <v>1768</v>
      </c>
      <c r="O180" s="99" t="s">
        <v>115</v>
      </c>
      <c r="Q180" s="99" t="s">
        <v>1808</v>
      </c>
      <c r="R180" s="99" t="s">
        <v>251</v>
      </c>
      <c r="S180" s="99" t="s">
        <v>108</v>
      </c>
      <c r="T180" s="99" t="s">
        <v>122</v>
      </c>
      <c r="U180" s="99" t="s">
        <v>1809</v>
      </c>
      <c r="V180" s="96">
        <v>43966</v>
      </c>
      <c r="W180" s="99">
        <v>200</v>
      </c>
    </row>
    <row r="181" spans="1:25" ht="30" customHeight="1" x14ac:dyDescent="0.35">
      <c r="A181" s="96">
        <v>44011</v>
      </c>
      <c r="B181" s="101" t="s">
        <v>1810</v>
      </c>
      <c r="C181" s="99" t="s">
        <v>170</v>
      </c>
      <c r="D181" s="99" t="s">
        <v>1811</v>
      </c>
      <c r="E181" s="99" t="s">
        <v>1813</v>
      </c>
      <c r="F181" s="99" t="s">
        <v>1812</v>
      </c>
      <c r="J181" s="96">
        <v>43997</v>
      </c>
      <c r="K181" s="99" t="s">
        <v>1814</v>
      </c>
      <c r="L181" s="108" t="str">
        <f t="shared" si="5"/>
        <v>https://clinicaltrials.gov/show/NCT04433364</v>
      </c>
      <c r="M181" s="99" t="s">
        <v>165</v>
      </c>
      <c r="N181" s="99" t="s">
        <v>1758</v>
      </c>
      <c r="O181" s="99" t="s">
        <v>785</v>
      </c>
      <c r="Q181" s="99" t="s">
        <v>1815</v>
      </c>
      <c r="R181" s="99" t="s">
        <v>251</v>
      </c>
      <c r="S181" s="99" t="s">
        <v>108</v>
      </c>
      <c r="T181" s="99" t="s">
        <v>122</v>
      </c>
      <c r="U181" s="99" t="s">
        <v>1816</v>
      </c>
      <c r="V181" s="96">
        <v>43867</v>
      </c>
      <c r="W181" s="99">
        <v>1200</v>
      </c>
    </row>
    <row r="182" spans="1:25" ht="30" customHeight="1" x14ac:dyDescent="0.35">
      <c r="A182" s="96">
        <v>44011</v>
      </c>
      <c r="B182" s="101" t="s">
        <v>1817</v>
      </c>
      <c r="C182" s="99" t="s">
        <v>170</v>
      </c>
      <c r="D182" s="99" t="s">
        <v>1818</v>
      </c>
      <c r="E182" s="99" t="s">
        <v>1820</v>
      </c>
      <c r="F182" s="99" t="s">
        <v>1819</v>
      </c>
      <c r="J182" s="96">
        <v>43997</v>
      </c>
      <c r="K182" s="99" t="s">
        <v>1821</v>
      </c>
      <c r="L182" s="108" t="str">
        <f t="shared" si="5"/>
        <v>https://clinicaltrials.gov/show/NCT04437342</v>
      </c>
      <c r="M182" s="99" t="s">
        <v>165</v>
      </c>
      <c r="N182" s="99" t="s">
        <v>1768</v>
      </c>
      <c r="O182" s="99" t="s">
        <v>115</v>
      </c>
      <c r="Q182" s="99" t="s">
        <v>1808</v>
      </c>
      <c r="R182" s="99" t="s">
        <v>251</v>
      </c>
      <c r="S182" s="99" t="s">
        <v>108</v>
      </c>
      <c r="T182" s="99" t="s">
        <v>765</v>
      </c>
      <c r="U182" s="99" t="s">
        <v>1822</v>
      </c>
      <c r="V182" s="96">
        <v>43836</v>
      </c>
      <c r="W182" s="99">
        <v>300</v>
      </c>
    </row>
    <row r="183" spans="1:25" ht="30" customHeight="1" x14ac:dyDescent="0.35">
      <c r="A183" s="96">
        <v>44011</v>
      </c>
      <c r="B183" s="101" t="s">
        <v>1823</v>
      </c>
      <c r="C183" s="99" t="s">
        <v>170</v>
      </c>
      <c r="D183" s="99" t="s">
        <v>1824</v>
      </c>
      <c r="E183" s="99" t="s">
        <v>1827</v>
      </c>
      <c r="F183" s="99" t="s">
        <v>1825</v>
      </c>
      <c r="G183" s="114" t="s">
        <v>1826</v>
      </c>
      <c r="J183" s="96">
        <v>43993</v>
      </c>
      <c r="K183" s="99" t="s">
        <v>1828</v>
      </c>
      <c r="L183" s="108" t="str">
        <f t="shared" si="5"/>
        <v>http://isrctn.com/ISRCTN93266696</v>
      </c>
      <c r="M183" s="99" t="s">
        <v>735</v>
      </c>
      <c r="N183" s="99" t="s">
        <v>167</v>
      </c>
      <c r="O183" s="99" t="s">
        <v>115</v>
      </c>
      <c r="P183" s="99" t="s">
        <v>1829</v>
      </c>
      <c r="Q183" s="99" t="s">
        <v>1830</v>
      </c>
      <c r="T183" s="99" t="s">
        <v>122</v>
      </c>
      <c r="U183" s="99" t="s">
        <v>1831</v>
      </c>
      <c r="V183" s="96">
        <v>43971</v>
      </c>
      <c r="W183" s="99">
        <v>200</v>
      </c>
      <c r="X183" s="99" t="s">
        <v>181</v>
      </c>
    </row>
    <row r="184" spans="1:25" ht="30" customHeight="1" x14ac:dyDescent="0.35">
      <c r="A184" s="96">
        <v>44011</v>
      </c>
      <c r="B184" s="101" t="s">
        <v>732</v>
      </c>
      <c r="C184" s="99" t="s">
        <v>170</v>
      </c>
      <c r="D184" s="99" t="s">
        <v>1702</v>
      </c>
      <c r="E184" s="99" t="s">
        <v>733</v>
      </c>
      <c r="F184" s="99" t="s">
        <v>1703</v>
      </c>
      <c r="G184" s="114" t="s">
        <v>1475</v>
      </c>
      <c r="J184" s="96">
        <v>43922</v>
      </c>
      <c r="K184" s="99" t="s">
        <v>734</v>
      </c>
      <c r="L184" s="108" t="str">
        <f t="shared" si="5"/>
        <v>http://isrctn.com/ISRCTN40092247</v>
      </c>
      <c r="M184" s="99" t="s">
        <v>735</v>
      </c>
      <c r="N184" s="99" t="s">
        <v>167</v>
      </c>
      <c r="O184" s="99" t="s">
        <v>115</v>
      </c>
      <c r="P184" s="99" t="s">
        <v>736</v>
      </c>
      <c r="Q184" s="99" t="s">
        <v>737</v>
      </c>
      <c r="T184" s="99" t="s">
        <v>122</v>
      </c>
      <c r="U184" s="99" t="s">
        <v>738</v>
      </c>
      <c r="V184" s="96">
        <v>43910</v>
      </c>
      <c r="W184" s="99">
        <v>500</v>
      </c>
      <c r="X184" s="99" t="s">
        <v>181</v>
      </c>
    </row>
    <row r="185" spans="1:25" ht="30" customHeight="1" x14ac:dyDescent="0.35">
      <c r="A185" s="96">
        <v>44011</v>
      </c>
      <c r="B185" s="101" t="s">
        <v>1832</v>
      </c>
      <c r="C185" s="99" t="s">
        <v>1763</v>
      </c>
      <c r="E185" s="99" t="s">
        <v>1834</v>
      </c>
      <c r="F185" s="99" t="s">
        <v>1833</v>
      </c>
      <c r="J185" s="96">
        <v>43979</v>
      </c>
      <c r="K185" s="99" t="s">
        <v>1835</v>
      </c>
      <c r="L185" s="108" t="str">
        <f t="shared" si="5"/>
        <v>https://clinicaltrials.gov/show/NCT04407923</v>
      </c>
      <c r="M185" s="99" t="s">
        <v>165</v>
      </c>
      <c r="N185" s="99" t="s">
        <v>117</v>
      </c>
      <c r="O185" s="99" t="s">
        <v>115</v>
      </c>
      <c r="Q185" s="99" t="s">
        <v>1836</v>
      </c>
      <c r="R185" s="99" t="s">
        <v>108</v>
      </c>
      <c r="S185" s="99" t="s">
        <v>904</v>
      </c>
      <c r="T185" s="99" t="s">
        <v>122</v>
      </c>
      <c r="U185" s="99" t="s">
        <v>1837</v>
      </c>
      <c r="V185" s="96">
        <v>43976</v>
      </c>
      <c r="W185" s="99">
        <v>150</v>
      </c>
    </row>
    <row r="186" spans="1:25" ht="30" customHeight="1" x14ac:dyDescent="0.35">
      <c r="A186" s="96">
        <v>44011</v>
      </c>
      <c r="B186" s="101" t="s">
        <v>690</v>
      </c>
      <c r="C186" s="99" t="s">
        <v>1763</v>
      </c>
      <c r="D186" s="99" t="s">
        <v>1598</v>
      </c>
      <c r="E186" s="99" t="s">
        <v>1548</v>
      </c>
      <c r="F186" s="99" t="s">
        <v>1332</v>
      </c>
      <c r="G186" s="114" t="s">
        <v>1333</v>
      </c>
      <c r="J186" s="96">
        <v>43943</v>
      </c>
      <c r="K186" s="99" t="s">
        <v>691</v>
      </c>
      <c r="L186" s="108" t="str">
        <f t="shared" si="5"/>
        <v>http://www.drks.de/DRKS00021506</v>
      </c>
      <c r="M186" s="99" t="s">
        <v>675</v>
      </c>
      <c r="N186" s="99" t="s">
        <v>111</v>
      </c>
      <c r="O186" s="99" t="s">
        <v>676</v>
      </c>
      <c r="P186" s="99" t="s">
        <v>692</v>
      </c>
      <c r="Q186" s="99" t="s">
        <v>693</v>
      </c>
      <c r="R186" s="99" t="s">
        <v>679</v>
      </c>
      <c r="S186" s="99" t="s">
        <v>251</v>
      </c>
      <c r="T186" s="99" t="s">
        <v>122</v>
      </c>
      <c r="U186" s="99" t="s">
        <v>694</v>
      </c>
      <c r="V186" s="96">
        <v>43908</v>
      </c>
      <c r="W186" s="99">
        <v>1000</v>
      </c>
      <c r="X186" s="99" t="s">
        <v>108</v>
      </c>
    </row>
    <row r="187" spans="1:25" ht="30" customHeight="1" x14ac:dyDescent="0.35">
      <c r="A187" s="96">
        <v>44011</v>
      </c>
      <c r="B187" s="101" t="s">
        <v>671</v>
      </c>
      <c r="C187" s="99" t="s">
        <v>1763</v>
      </c>
      <c r="D187" s="99" t="s">
        <v>672</v>
      </c>
      <c r="E187" s="99" t="s">
        <v>673</v>
      </c>
      <c r="F187" s="99" t="s">
        <v>1330</v>
      </c>
      <c r="G187" s="114" t="s">
        <v>1331</v>
      </c>
      <c r="J187" s="96">
        <v>43921</v>
      </c>
      <c r="K187" s="99" t="s">
        <v>674</v>
      </c>
      <c r="L187" s="108" t="str">
        <f t="shared" si="5"/>
        <v>http://www.drks.de/DRKS00021208</v>
      </c>
      <c r="M187" s="99" t="s">
        <v>675</v>
      </c>
      <c r="N187" s="99" t="s">
        <v>111</v>
      </c>
      <c r="O187" s="99" t="s">
        <v>676</v>
      </c>
      <c r="P187" s="99" t="s">
        <v>677</v>
      </c>
      <c r="Q187" s="99" t="s">
        <v>678</v>
      </c>
      <c r="R187" s="99" t="s">
        <v>679</v>
      </c>
      <c r="S187" s="99" t="s">
        <v>680</v>
      </c>
      <c r="T187" s="99" t="s">
        <v>122</v>
      </c>
      <c r="U187" s="99" t="s">
        <v>681</v>
      </c>
      <c r="V187" s="96">
        <v>43924</v>
      </c>
      <c r="W187" s="99">
        <v>100</v>
      </c>
      <c r="X187" s="99" t="s">
        <v>108</v>
      </c>
    </row>
    <row r="188" spans="1:25" ht="30" customHeight="1" x14ac:dyDescent="0.35">
      <c r="A188" s="96">
        <v>44011</v>
      </c>
      <c r="B188" s="101" t="s">
        <v>1844</v>
      </c>
      <c r="C188" s="109" t="s">
        <v>2061</v>
      </c>
      <c r="D188" s="99" t="s">
        <v>1845</v>
      </c>
      <c r="E188" s="99" t="s">
        <v>1847</v>
      </c>
      <c r="F188" s="99" t="s">
        <v>1846</v>
      </c>
      <c r="J188" s="96">
        <v>43997</v>
      </c>
      <c r="K188" s="99" t="s">
        <v>1848</v>
      </c>
      <c r="L188" s="108" t="str">
        <f t="shared" si="5"/>
        <v>https://clinicaltrials.gov/show/NCT04432779</v>
      </c>
      <c r="M188" s="99" t="s">
        <v>165</v>
      </c>
      <c r="N188" s="99" t="s">
        <v>1849</v>
      </c>
      <c r="O188" s="99" t="s">
        <v>115</v>
      </c>
      <c r="Q188" s="99" t="s">
        <v>1850</v>
      </c>
      <c r="R188" s="99" t="s">
        <v>108</v>
      </c>
      <c r="S188" s="99" t="s">
        <v>108</v>
      </c>
      <c r="T188" s="99" t="s">
        <v>765</v>
      </c>
      <c r="U188" s="99" t="s">
        <v>1851</v>
      </c>
      <c r="V188" s="96">
        <v>44007</v>
      </c>
      <c r="W188" s="99">
        <v>3000</v>
      </c>
    </row>
    <row r="189" spans="1:25" ht="30" customHeight="1" x14ac:dyDescent="0.35">
      <c r="A189" s="102">
        <v>44011</v>
      </c>
      <c r="B189" s="110" t="s">
        <v>1852</v>
      </c>
      <c r="C189" s="103" t="s">
        <v>1763</v>
      </c>
      <c r="D189" s="103"/>
      <c r="E189" s="103" t="s">
        <v>1854</v>
      </c>
      <c r="F189" s="103" t="s">
        <v>1853</v>
      </c>
      <c r="G189" s="116"/>
      <c r="H189" s="102"/>
      <c r="I189" s="102"/>
      <c r="J189" s="102">
        <v>43998</v>
      </c>
      <c r="K189" s="103" t="s">
        <v>1855</v>
      </c>
      <c r="L189" s="108" t="str">
        <f t="shared" si="5"/>
        <v>https://clinicaltrials.gov/show/NCT04442165</v>
      </c>
      <c r="M189" s="103" t="s">
        <v>165</v>
      </c>
      <c r="N189" s="103" t="s">
        <v>1858</v>
      </c>
      <c r="O189" s="103" t="s">
        <v>115</v>
      </c>
      <c r="P189" s="103"/>
      <c r="Q189" s="103" t="s">
        <v>1856</v>
      </c>
      <c r="R189" s="103" t="s">
        <v>108</v>
      </c>
      <c r="S189" s="103" t="s">
        <v>108</v>
      </c>
      <c r="T189" s="103" t="s">
        <v>765</v>
      </c>
      <c r="U189" s="103" t="s">
        <v>1857</v>
      </c>
      <c r="V189" s="102">
        <v>44027</v>
      </c>
      <c r="W189" s="103">
        <v>15393</v>
      </c>
      <c r="X189" s="103"/>
      <c r="Y189" s="103"/>
    </row>
    <row r="190" spans="1:25" ht="30" customHeight="1" x14ac:dyDescent="0.35">
      <c r="A190" s="96">
        <v>43997</v>
      </c>
      <c r="B190" s="101" t="s">
        <v>1008</v>
      </c>
      <c r="C190" s="99" t="s">
        <v>33</v>
      </c>
      <c r="D190" s="99" t="s">
        <v>178</v>
      </c>
      <c r="E190" s="99" t="s">
        <v>1009</v>
      </c>
      <c r="F190" s="99" t="s">
        <v>1556</v>
      </c>
      <c r="J190" s="96">
        <v>43955</v>
      </c>
      <c r="K190" s="108" t="s">
        <v>1010</v>
      </c>
      <c r="L190" s="108" t="str">
        <f t="shared" si="5"/>
        <v>https://clinicaltrials.gov/show/NCT04377737</v>
      </c>
      <c r="M190" s="99" t="s">
        <v>165</v>
      </c>
      <c r="N190" s="99" t="s">
        <v>117</v>
      </c>
      <c r="O190" s="99" t="s">
        <v>118</v>
      </c>
      <c r="P190" s="99" t="s">
        <v>1011</v>
      </c>
      <c r="Q190" s="99" t="s">
        <v>179</v>
      </c>
      <c r="R190" s="99" t="s">
        <v>811</v>
      </c>
      <c r="S190" s="99" t="s">
        <v>699</v>
      </c>
      <c r="T190" s="99" t="s">
        <v>765</v>
      </c>
      <c r="U190" s="99" t="s">
        <v>180</v>
      </c>
      <c r="V190" s="96">
        <v>43966</v>
      </c>
      <c r="W190" s="99">
        <v>0</v>
      </c>
      <c r="X190" s="99" t="s">
        <v>108</v>
      </c>
    </row>
    <row r="191" spans="1:25" ht="30" customHeight="1" x14ac:dyDescent="0.35">
      <c r="A191" s="96">
        <v>43997</v>
      </c>
      <c r="B191" s="101" t="s">
        <v>1191</v>
      </c>
      <c r="C191" s="99" t="s">
        <v>33</v>
      </c>
      <c r="D191" s="99" t="s">
        <v>1192</v>
      </c>
      <c r="E191" s="99" t="s">
        <v>1193</v>
      </c>
      <c r="F191" s="99" t="s">
        <v>1557</v>
      </c>
      <c r="J191" s="96">
        <v>43970</v>
      </c>
      <c r="K191" s="108" t="s">
        <v>1194</v>
      </c>
      <c r="L191" s="108" t="str">
        <f t="shared" si="5"/>
        <v>https://clinicaltrials.gov/show/NCT04399252</v>
      </c>
      <c r="M191" s="99" t="s">
        <v>165</v>
      </c>
      <c r="N191" s="99" t="s">
        <v>103</v>
      </c>
      <c r="O191" s="99" t="s">
        <v>118</v>
      </c>
      <c r="P191" s="99" t="s">
        <v>1195</v>
      </c>
      <c r="Q191" s="99" t="s">
        <v>1196</v>
      </c>
      <c r="R191" s="99" t="s">
        <v>759</v>
      </c>
      <c r="S191" s="99" t="s">
        <v>108</v>
      </c>
      <c r="T191" s="99" t="s">
        <v>765</v>
      </c>
      <c r="U191" s="99" t="s">
        <v>1197</v>
      </c>
      <c r="V191" s="96">
        <v>43976</v>
      </c>
      <c r="W191" s="99">
        <v>1000</v>
      </c>
      <c r="X191" s="99" t="s">
        <v>108</v>
      </c>
    </row>
    <row r="192" spans="1:25" ht="30" customHeight="1" x14ac:dyDescent="0.35">
      <c r="A192" s="96">
        <v>43997</v>
      </c>
      <c r="B192" s="101" t="s">
        <v>1204</v>
      </c>
      <c r="C192" s="99" t="s">
        <v>33</v>
      </c>
      <c r="D192" s="99" t="s">
        <v>1205</v>
      </c>
      <c r="E192" s="99" t="s">
        <v>1206</v>
      </c>
      <c r="F192" s="99" t="s">
        <v>1558</v>
      </c>
      <c r="J192" s="96">
        <v>43963</v>
      </c>
      <c r="K192" s="108" t="s">
        <v>1207</v>
      </c>
      <c r="L192" s="108" t="str">
        <f t="shared" si="5"/>
        <v>https://clinicaltrials.gov/show/NCT04402944</v>
      </c>
      <c r="M192" s="99" t="s">
        <v>165</v>
      </c>
      <c r="N192" s="99" t="s">
        <v>103</v>
      </c>
      <c r="O192" s="99" t="s">
        <v>118</v>
      </c>
      <c r="P192" s="99" t="s">
        <v>809</v>
      </c>
      <c r="Q192" s="99" t="s">
        <v>1208</v>
      </c>
      <c r="R192" s="99" t="s">
        <v>811</v>
      </c>
      <c r="S192" s="99" t="s">
        <v>108</v>
      </c>
      <c r="T192" s="99" t="s">
        <v>765</v>
      </c>
      <c r="U192" s="99" t="s">
        <v>1209</v>
      </c>
      <c r="V192" s="96">
        <v>43976</v>
      </c>
      <c r="W192" s="99">
        <v>60</v>
      </c>
      <c r="X192" s="99" t="s">
        <v>137</v>
      </c>
    </row>
    <row r="193" spans="1:24" ht="30" customHeight="1" x14ac:dyDescent="0.35">
      <c r="A193" s="96">
        <v>43997</v>
      </c>
      <c r="B193" s="101" t="s">
        <v>1311</v>
      </c>
      <c r="C193" s="99" t="s">
        <v>33</v>
      </c>
      <c r="D193" s="99" t="s">
        <v>1312</v>
      </c>
      <c r="E193" s="99" t="s">
        <v>1313</v>
      </c>
      <c r="F193" s="99" t="s">
        <v>1559</v>
      </c>
      <c r="J193" s="96">
        <v>43973</v>
      </c>
      <c r="K193" s="108" t="s">
        <v>1314</v>
      </c>
      <c r="L193" s="108" t="str">
        <f t="shared" si="5"/>
        <v>https://clinicaltrials.gov/show/NCT04408014</v>
      </c>
      <c r="M193" s="99" t="s">
        <v>165</v>
      </c>
      <c r="N193" s="99" t="s">
        <v>1063</v>
      </c>
      <c r="O193" s="99" t="s">
        <v>115</v>
      </c>
      <c r="Q193" s="99" t="s">
        <v>1315</v>
      </c>
      <c r="R193" s="99" t="s">
        <v>772</v>
      </c>
      <c r="S193" s="99" t="s">
        <v>859</v>
      </c>
      <c r="T193" s="99" t="s">
        <v>765</v>
      </c>
      <c r="U193" s="99" t="s">
        <v>1316</v>
      </c>
      <c r="V193" s="96">
        <v>43983</v>
      </c>
      <c r="W193" s="99">
        <v>18901</v>
      </c>
    </row>
    <row r="194" spans="1:24" ht="30" customHeight="1" x14ac:dyDescent="0.35">
      <c r="A194" s="96">
        <v>43997</v>
      </c>
      <c r="B194" s="101" t="s">
        <v>1490</v>
      </c>
      <c r="C194" s="99" t="s">
        <v>33</v>
      </c>
      <c r="D194" s="99" t="s">
        <v>377</v>
      </c>
      <c r="E194" s="99" t="s">
        <v>1492</v>
      </c>
      <c r="F194" s="99" t="s">
        <v>1491</v>
      </c>
      <c r="G194" s="114" t="s">
        <v>1588</v>
      </c>
      <c r="J194" s="96">
        <v>43988</v>
      </c>
      <c r="K194" s="108" t="s">
        <v>1493</v>
      </c>
      <c r="L194" s="108" t="str">
        <f t="shared" si="5"/>
        <v>http://www.chictr.org.cn/showproj.aspx?proj=54787</v>
      </c>
      <c r="M194" s="99" t="s">
        <v>274</v>
      </c>
      <c r="N194" s="99" t="s">
        <v>107</v>
      </c>
      <c r="O194" s="99" t="s">
        <v>318</v>
      </c>
      <c r="P194" s="99" t="s">
        <v>100</v>
      </c>
      <c r="Q194" s="99" t="s">
        <v>1494</v>
      </c>
      <c r="R194" s="99">
        <v>1</v>
      </c>
      <c r="S194" s="99">
        <v>92</v>
      </c>
      <c r="T194" s="99" t="s">
        <v>253</v>
      </c>
      <c r="U194" s="99" t="s">
        <v>1495</v>
      </c>
      <c r="V194" s="96">
        <v>43855</v>
      </c>
      <c r="W194" s="99" t="s">
        <v>1496</v>
      </c>
      <c r="X194" s="99" t="s">
        <v>343</v>
      </c>
    </row>
    <row r="195" spans="1:24" ht="30" customHeight="1" x14ac:dyDescent="0.35">
      <c r="A195" s="96">
        <v>43997</v>
      </c>
      <c r="B195" s="101" t="s">
        <v>854</v>
      </c>
      <c r="C195" s="99" t="s">
        <v>33</v>
      </c>
      <c r="D195" s="99" t="s">
        <v>855</v>
      </c>
      <c r="E195" s="99" t="s">
        <v>856</v>
      </c>
      <c r="F195" s="99" t="s">
        <v>1560</v>
      </c>
      <c r="J195" s="96">
        <v>43924</v>
      </c>
      <c r="K195" s="108" t="s">
        <v>857</v>
      </c>
      <c r="L195" s="108" t="str">
        <f t="shared" si="5"/>
        <v>https://clinicaltrials.gov/show/NCT04347278</v>
      </c>
      <c r="M195" s="99" t="s">
        <v>165</v>
      </c>
      <c r="N195" s="99" t="s">
        <v>168</v>
      </c>
      <c r="O195" s="99" t="s">
        <v>785</v>
      </c>
      <c r="Q195" s="99" t="s">
        <v>858</v>
      </c>
      <c r="R195" s="99" t="s">
        <v>759</v>
      </c>
      <c r="S195" s="99" t="s">
        <v>859</v>
      </c>
      <c r="T195" s="99" t="s">
        <v>122</v>
      </c>
      <c r="U195" s="99" t="s">
        <v>860</v>
      </c>
      <c r="V195" s="96">
        <v>43943</v>
      </c>
      <c r="W195" s="99">
        <v>1000</v>
      </c>
    </row>
    <row r="196" spans="1:24" ht="30" customHeight="1" x14ac:dyDescent="0.35">
      <c r="A196" s="96">
        <v>43997</v>
      </c>
      <c r="B196" s="101" t="s">
        <v>861</v>
      </c>
      <c r="C196" s="99" t="s">
        <v>33</v>
      </c>
      <c r="D196" s="99" t="s">
        <v>862</v>
      </c>
      <c r="E196" s="99" t="s">
        <v>863</v>
      </c>
      <c r="F196" s="99" t="s">
        <v>1561</v>
      </c>
      <c r="J196" s="96">
        <v>43928</v>
      </c>
      <c r="K196" s="108" t="s">
        <v>864</v>
      </c>
      <c r="L196" s="108" t="str">
        <f t="shared" si="5"/>
        <v>https://clinicaltrials.gov/show/NCT04347408</v>
      </c>
      <c r="M196" s="99" t="s">
        <v>165</v>
      </c>
      <c r="N196" s="99" t="s">
        <v>167</v>
      </c>
      <c r="O196" s="99" t="s">
        <v>115</v>
      </c>
      <c r="Q196" s="99" t="s">
        <v>865</v>
      </c>
      <c r="R196" s="99" t="s">
        <v>866</v>
      </c>
      <c r="S196" s="99" t="s">
        <v>867</v>
      </c>
      <c r="T196" s="99" t="s">
        <v>122</v>
      </c>
      <c r="U196" s="99" t="s">
        <v>868</v>
      </c>
      <c r="V196" s="96">
        <v>43957</v>
      </c>
      <c r="W196" s="99">
        <v>700</v>
      </c>
    </row>
    <row r="197" spans="1:24" ht="30" customHeight="1" x14ac:dyDescent="0.35">
      <c r="A197" s="96">
        <v>43997</v>
      </c>
      <c r="B197" s="101" t="s">
        <v>968</v>
      </c>
      <c r="C197" s="99" t="s">
        <v>33</v>
      </c>
      <c r="D197" s="99" t="s">
        <v>1497</v>
      </c>
      <c r="E197" s="99" t="s">
        <v>1498</v>
      </c>
      <c r="F197" s="99" t="s">
        <v>1562</v>
      </c>
      <c r="J197" s="96">
        <v>43951</v>
      </c>
      <c r="K197" s="108" t="s">
        <v>969</v>
      </c>
      <c r="L197" s="108" t="str">
        <f t="shared" si="5"/>
        <v>https://clinicaltrials.gov/show/NCT04370834</v>
      </c>
      <c r="M197" s="99" t="s">
        <v>165</v>
      </c>
      <c r="N197" s="99" t="s">
        <v>103</v>
      </c>
      <c r="O197" s="99" t="s">
        <v>118</v>
      </c>
      <c r="P197" s="99" t="s">
        <v>970</v>
      </c>
      <c r="Q197" s="99" t="s">
        <v>135</v>
      </c>
      <c r="R197" s="99" t="s">
        <v>866</v>
      </c>
      <c r="S197" s="99" t="s">
        <v>108</v>
      </c>
      <c r="T197" s="99" t="s">
        <v>122</v>
      </c>
      <c r="U197" s="99" t="s">
        <v>136</v>
      </c>
      <c r="V197" s="96">
        <v>43979</v>
      </c>
      <c r="W197" s="99">
        <v>200</v>
      </c>
      <c r="X197" s="99" t="s">
        <v>137</v>
      </c>
    </row>
    <row r="198" spans="1:24" ht="30" customHeight="1" x14ac:dyDescent="0.35">
      <c r="A198" s="96">
        <v>43997</v>
      </c>
      <c r="B198" s="101" t="s">
        <v>977</v>
      </c>
      <c r="C198" s="99" t="s">
        <v>33</v>
      </c>
      <c r="D198" s="99" t="s">
        <v>978</v>
      </c>
      <c r="E198" s="99" t="s">
        <v>979</v>
      </c>
      <c r="F198" s="99" t="s">
        <v>1564</v>
      </c>
      <c r="J198" s="96">
        <v>43950</v>
      </c>
      <c r="K198" s="108" t="s">
        <v>980</v>
      </c>
      <c r="L198" s="108" t="str">
        <f t="shared" si="5"/>
        <v>https://clinicaltrials.gov/show/NCT04371926</v>
      </c>
      <c r="M198" s="99" t="s">
        <v>165</v>
      </c>
      <c r="N198" s="99" t="s">
        <v>103</v>
      </c>
      <c r="O198" s="99" t="s">
        <v>118</v>
      </c>
      <c r="P198" s="99" t="s">
        <v>981</v>
      </c>
      <c r="Q198" s="99" t="s">
        <v>982</v>
      </c>
      <c r="R198" s="99" t="s">
        <v>792</v>
      </c>
      <c r="S198" s="99" t="s">
        <v>983</v>
      </c>
      <c r="T198" s="99" t="s">
        <v>765</v>
      </c>
      <c r="U198" s="99" t="s">
        <v>984</v>
      </c>
      <c r="V198" s="96">
        <v>43983</v>
      </c>
      <c r="W198" s="99">
        <v>0</v>
      </c>
      <c r="X198" s="99" t="s">
        <v>108</v>
      </c>
    </row>
    <row r="199" spans="1:24" ht="30" customHeight="1" x14ac:dyDescent="0.35">
      <c r="A199" s="96">
        <v>43997</v>
      </c>
      <c r="B199" s="101" t="s">
        <v>1003</v>
      </c>
      <c r="C199" s="99" t="s">
        <v>33</v>
      </c>
      <c r="D199" s="99" t="s">
        <v>173</v>
      </c>
      <c r="E199" s="99" t="s">
        <v>1004</v>
      </c>
      <c r="F199" s="99" t="s">
        <v>1565</v>
      </c>
      <c r="J199" s="96">
        <v>43955</v>
      </c>
      <c r="K199" s="108" t="s">
        <v>1005</v>
      </c>
      <c r="L199" s="108" t="str">
        <f t="shared" si="5"/>
        <v>https://clinicaltrials.gov/show/NCT04377672</v>
      </c>
      <c r="M199" s="99" t="s">
        <v>165</v>
      </c>
      <c r="N199" s="99" t="s">
        <v>103</v>
      </c>
      <c r="O199" s="99" t="s">
        <v>118</v>
      </c>
      <c r="P199" s="99" t="s">
        <v>1006</v>
      </c>
      <c r="Q199" s="99" t="s">
        <v>174</v>
      </c>
      <c r="R199" s="99" t="s">
        <v>1007</v>
      </c>
      <c r="S199" s="99" t="s">
        <v>251</v>
      </c>
      <c r="T199" s="99" t="s">
        <v>122</v>
      </c>
      <c r="U199" s="99" t="s">
        <v>175</v>
      </c>
      <c r="V199" s="96">
        <v>43979</v>
      </c>
      <c r="W199" s="99">
        <v>30</v>
      </c>
      <c r="X199" s="99" t="s">
        <v>152</v>
      </c>
    </row>
    <row r="200" spans="1:24" ht="30" customHeight="1" x14ac:dyDescent="0.35">
      <c r="A200" s="96">
        <v>43997</v>
      </c>
      <c r="B200" s="101" t="s">
        <v>1317</v>
      </c>
      <c r="C200" s="99" t="s">
        <v>33</v>
      </c>
      <c r="D200" s="99" t="s">
        <v>1318</v>
      </c>
      <c r="E200" s="99" t="s">
        <v>1499</v>
      </c>
      <c r="F200" s="99" t="s">
        <v>1566</v>
      </c>
      <c r="J200" s="96">
        <v>43971</v>
      </c>
      <c r="K200" s="108" t="s">
        <v>1319</v>
      </c>
      <c r="L200" s="108" t="str">
        <f t="shared" si="5"/>
        <v>https://clinicaltrials.gov/show/NCT04411511</v>
      </c>
      <c r="M200" s="99" t="s">
        <v>165</v>
      </c>
      <c r="N200" s="99" t="s">
        <v>1111</v>
      </c>
      <c r="O200" s="99" t="s">
        <v>115</v>
      </c>
      <c r="Q200" s="99" t="s">
        <v>949</v>
      </c>
      <c r="R200" s="99" t="s">
        <v>850</v>
      </c>
      <c r="S200" s="99" t="s">
        <v>904</v>
      </c>
      <c r="T200" s="99" t="s">
        <v>122</v>
      </c>
      <c r="U200" s="99" t="s">
        <v>1320</v>
      </c>
      <c r="V200" s="96">
        <v>43957</v>
      </c>
      <c r="W200" s="99">
        <v>4000</v>
      </c>
    </row>
    <row r="201" spans="1:24" ht="30" customHeight="1" x14ac:dyDescent="0.35">
      <c r="A201" s="96">
        <v>43997</v>
      </c>
      <c r="B201" s="101" t="s">
        <v>1500</v>
      </c>
      <c r="C201" s="99" t="s">
        <v>33</v>
      </c>
      <c r="D201" s="99" t="s">
        <v>1501</v>
      </c>
      <c r="E201" s="99" t="s">
        <v>1502</v>
      </c>
      <c r="F201" s="99" t="s">
        <v>1567</v>
      </c>
      <c r="J201" s="96">
        <v>43984</v>
      </c>
      <c r="K201" s="108" t="s">
        <v>1503</v>
      </c>
      <c r="L201" s="108" t="str">
        <f t="shared" si="5"/>
        <v>https://clinicaltrials.gov/show/NCT04413968</v>
      </c>
      <c r="M201" s="99" t="s">
        <v>165</v>
      </c>
      <c r="N201" s="99" t="s">
        <v>117</v>
      </c>
      <c r="O201" s="99" t="s">
        <v>118</v>
      </c>
      <c r="P201" s="99" t="s">
        <v>1011</v>
      </c>
      <c r="Q201" s="99" t="s">
        <v>897</v>
      </c>
      <c r="R201" s="99" t="s">
        <v>1007</v>
      </c>
      <c r="S201" s="99" t="s">
        <v>108</v>
      </c>
      <c r="T201" s="99" t="s">
        <v>765</v>
      </c>
      <c r="U201" s="99" t="s">
        <v>1504</v>
      </c>
      <c r="V201" s="96">
        <v>43984</v>
      </c>
      <c r="W201" s="99">
        <v>600</v>
      </c>
      <c r="X201" s="99" t="s">
        <v>108</v>
      </c>
    </row>
    <row r="202" spans="1:24" ht="30" customHeight="1" x14ac:dyDescent="0.35">
      <c r="A202" s="96">
        <v>43997</v>
      </c>
      <c r="B202" s="101" t="s">
        <v>826</v>
      </c>
      <c r="C202" s="99" t="s">
        <v>33</v>
      </c>
      <c r="D202" s="99" t="s">
        <v>827</v>
      </c>
      <c r="E202" s="99" t="s">
        <v>828</v>
      </c>
      <c r="F202" s="99" t="s">
        <v>1568</v>
      </c>
      <c r="J202" s="96">
        <v>43920</v>
      </c>
      <c r="K202" s="108" t="s">
        <v>829</v>
      </c>
      <c r="L202" s="108" t="str">
        <f t="shared" si="5"/>
        <v>https://clinicaltrials.gov/show/NCT04336956</v>
      </c>
      <c r="M202" s="99" t="s">
        <v>165</v>
      </c>
      <c r="N202" s="99" t="s">
        <v>117</v>
      </c>
      <c r="O202" s="99" t="s">
        <v>785</v>
      </c>
      <c r="Q202" s="99" t="s">
        <v>830</v>
      </c>
      <c r="R202" s="99" t="s">
        <v>108</v>
      </c>
      <c r="S202" s="99" t="s">
        <v>251</v>
      </c>
      <c r="T202" s="99" t="s">
        <v>122</v>
      </c>
      <c r="U202" s="99" t="s">
        <v>831</v>
      </c>
      <c r="V202" s="96">
        <v>43928</v>
      </c>
      <c r="W202" s="99">
        <v>250</v>
      </c>
    </row>
    <row r="203" spans="1:24" ht="30" customHeight="1" x14ac:dyDescent="0.35">
      <c r="A203" s="96">
        <v>43997</v>
      </c>
      <c r="B203" s="101" t="s">
        <v>1218</v>
      </c>
      <c r="C203" s="99" t="s">
        <v>33</v>
      </c>
      <c r="E203" s="99" t="s">
        <v>1219</v>
      </c>
      <c r="F203" s="99" t="s">
        <v>1569</v>
      </c>
      <c r="J203" s="96">
        <v>43969</v>
      </c>
      <c r="K203" s="108" t="s">
        <v>1220</v>
      </c>
      <c r="L203" s="108" t="str">
        <f t="shared" si="5"/>
        <v>https://clinicaltrials.gov/show/NCT04395781</v>
      </c>
      <c r="M203" s="99" t="s">
        <v>165</v>
      </c>
      <c r="N203" s="99" t="s">
        <v>1489</v>
      </c>
      <c r="O203" s="99" t="s">
        <v>785</v>
      </c>
      <c r="Q203" s="99" t="s">
        <v>1221</v>
      </c>
      <c r="R203" s="99" t="s">
        <v>108</v>
      </c>
      <c r="S203" s="99" t="s">
        <v>1222</v>
      </c>
      <c r="T203" s="99" t="s">
        <v>765</v>
      </c>
      <c r="U203" s="99" t="s">
        <v>1223</v>
      </c>
      <c r="V203" s="96">
        <v>43969</v>
      </c>
      <c r="W203" s="99">
        <v>2000</v>
      </c>
    </row>
    <row r="204" spans="1:24" ht="30" customHeight="1" x14ac:dyDescent="0.35">
      <c r="A204" s="96">
        <v>43997</v>
      </c>
      <c r="B204" s="101" t="s">
        <v>1229</v>
      </c>
      <c r="C204" s="99" t="s">
        <v>33</v>
      </c>
      <c r="E204" s="99" t="s">
        <v>1230</v>
      </c>
      <c r="F204" s="99" t="s">
        <v>1570</v>
      </c>
      <c r="J204" s="96">
        <v>43973</v>
      </c>
      <c r="K204" s="108" t="s">
        <v>1231</v>
      </c>
      <c r="L204" s="108" t="str">
        <f t="shared" si="5"/>
        <v>https://clinicaltrials.gov/show/NCT04401540</v>
      </c>
      <c r="M204" s="99" t="s">
        <v>165</v>
      </c>
      <c r="N204" s="99" t="s">
        <v>169</v>
      </c>
      <c r="O204" s="99" t="s">
        <v>785</v>
      </c>
      <c r="Q204" s="99" t="s">
        <v>1232</v>
      </c>
      <c r="R204" s="99" t="s">
        <v>108</v>
      </c>
      <c r="S204" s="99" t="s">
        <v>778</v>
      </c>
      <c r="T204" s="99" t="s">
        <v>122</v>
      </c>
      <c r="U204" s="99" t="s">
        <v>1233</v>
      </c>
      <c r="V204" s="96">
        <v>43952</v>
      </c>
      <c r="W204" s="99">
        <v>90</v>
      </c>
    </row>
    <row r="205" spans="1:24" ht="30" customHeight="1" x14ac:dyDescent="0.35">
      <c r="A205" s="96">
        <v>43997</v>
      </c>
      <c r="B205" s="101" t="s">
        <v>1408</v>
      </c>
      <c r="C205" s="99" t="s">
        <v>33</v>
      </c>
      <c r="E205" s="99" t="s">
        <v>1409</v>
      </c>
      <c r="F205" s="99" t="s">
        <v>1572</v>
      </c>
      <c r="J205" s="96">
        <v>43981</v>
      </c>
      <c r="K205" s="108" t="s">
        <v>1410</v>
      </c>
      <c r="L205" s="108" t="str">
        <f t="shared" si="5"/>
        <v>https://clinicaltrials.gov/show/NCT04412317</v>
      </c>
      <c r="M205" s="99" t="s">
        <v>165</v>
      </c>
      <c r="N205" s="99" t="s">
        <v>117</v>
      </c>
      <c r="O205" s="99" t="s">
        <v>785</v>
      </c>
      <c r="Q205" s="99" t="s">
        <v>830</v>
      </c>
      <c r="R205" s="99" t="s">
        <v>108</v>
      </c>
      <c r="S205" s="99" t="s">
        <v>1411</v>
      </c>
      <c r="T205" s="99" t="s">
        <v>765</v>
      </c>
      <c r="U205" s="99" t="s">
        <v>1412</v>
      </c>
      <c r="V205" s="96">
        <v>43983</v>
      </c>
      <c r="W205" s="99">
        <v>600</v>
      </c>
    </row>
    <row r="206" spans="1:24" ht="30" customHeight="1" x14ac:dyDescent="0.35">
      <c r="A206" s="96">
        <v>43997</v>
      </c>
      <c r="B206" s="101" t="s">
        <v>1505</v>
      </c>
      <c r="C206" s="99" t="s">
        <v>33</v>
      </c>
      <c r="E206" s="99" t="s">
        <v>1506</v>
      </c>
      <c r="F206" s="99" t="s">
        <v>1573</v>
      </c>
      <c r="J206" s="96">
        <v>43987</v>
      </c>
      <c r="K206" s="108" t="s">
        <v>1507</v>
      </c>
      <c r="L206" s="108" t="str">
        <f t="shared" si="5"/>
        <v>https://clinicaltrials.gov/show/NCT04420468</v>
      </c>
      <c r="M206" s="99" t="s">
        <v>165</v>
      </c>
      <c r="N206" s="99" t="s">
        <v>117</v>
      </c>
      <c r="O206" s="99" t="s">
        <v>115</v>
      </c>
      <c r="Q206" s="99" t="s">
        <v>897</v>
      </c>
      <c r="R206" s="99" t="s">
        <v>108</v>
      </c>
      <c r="S206" s="99" t="s">
        <v>904</v>
      </c>
      <c r="T206" s="99" t="s">
        <v>765</v>
      </c>
      <c r="U206" s="99" t="s">
        <v>1508</v>
      </c>
      <c r="V206" s="96">
        <v>43983</v>
      </c>
      <c r="W206" s="99">
        <v>20</v>
      </c>
    </row>
    <row r="207" spans="1:24" ht="30" customHeight="1" x14ac:dyDescent="0.35">
      <c r="A207" s="96">
        <v>43997</v>
      </c>
      <c r="B207" s="101" t="s">
        <v>1133</v>
      </c>
      <c r="C207" s="99" t="s">
        <v>114</v>
      </c>
      <c r="D207" s="99" t="s">
        <v>1134</v>
      </c>
      <c r="E207" s="99" t="s">
        <v>1135</v>
      </c>
      <c r="F207" s="99" t="s">
        <v>1574</v>
      </c>
      <c r="J207" s="96">
        <v>43969</v>
      </c>
      <c r="K207" s="108" t="s">
        <v>1136</v>
      </c>
      <c r="L207" s="108" t="str">
        <f t="shared" si="5"/>
        <v>https://clinicaltrials.gov/show/NCT04402918</v>
      </c>
      <c r="M207" s="99" t="s">
        <v>165</v>
      </c>
      <c r="N207" s="99" t="s">
        <v>117</v>
      </c>
      <c r="O207" s="99" t="s">
        <v>118</v>
      </c>
      <c r="P207" s="99" t="s">
        <v>1011</v>
      </c>
      <c r="Q207" s="99" t="s">
        <v>1137</v>
      </c>
      <c r="R207" s="99" t="s">
        <v>251</v>
      </c>
      <c r="S207" s="99" t="s">
        <v>108</v>
      </c>
      <c r="T207" s="99" t="s">
        <v>122</v>
      </c>
      <c r="U207" s="99" t="s">
        <v>1138</v>
      </c>
      <c r="V207" s="96">
        <v>43968</v>
      </c>
      <c r="W207" s="99">
        <v>160</v>
      </c>
      <c r="X207" s="99" t="s">
        <v>108</v>
      </c>
    </row>
    <row r="208" spans="1:24" ht="30" customHeight="1" x14ac:dyDescent="0.35">
      <c r="A208" s="96">
        <v>43997</v>
      </c>
      <c r="B208" s="101" t="s">
        <v>1509</v>
      </c>
      <c r="C208" s="99" t="s">
        <v>114</v>
      </c>
      <c r="D208" s="99" t="s">
        <v>1510</v>
      </c>
      <c r="E208" s="99" t="s">
        <v>1511</v>
      </c>
      <c r="F208" s="99" t="s">
        <v>1575</v>
      </c>
      <c r="J208" s="96">
        <v>43978</v>
      </c>
      <c r="K208" s="108" t="s">
        <v>1512</v>
      </c>
      <c r="L208" s="108" t="str">
        <f t="shared" si="5"/>
        <v>https://clinicaltrials.gov/show/NCT04407572</v>
      </c>
      <c r="M208" s="99" t="s">
        <v>165</v>
      </c>
      <c r="N208" s="99" t="s">
        <v>169</v>
      </c>
      <c r="O208" s="99" t="s">
        <v>115</v>
      </c>
      <c r="Q208" s="99" t="s">
        <v>836</v>
      </c>
      <c r="R208" s="99" t="s">
        <v>251</v>
      </c>
      <c r="S208" s="99" t="s">
        <v>268</v>
      </c>
      <c r="T208" s="99" t="s">
        <v>765</v>
      </c>
      <c r="U208" s="99" t="s">
        <v>1513</v>
      </c>
      <c r="V208" s="96">
        <v>43941</v>
      </c>
      <c r="W208" s="99">
        <v>45</v>
      </c>
    </row>
    <row r="209" spans="1:24" ht="30" customHeight="1" x14ac:dyDescent="0.35">
      <c r="A209" s="96">
        <v>43997</v>
      </c>
      <c r="B209" s="101" t="s">
        <v>1039</v>
      </c>
      <c r="C209" s="99" t="s">
        <v>114</v>
      </c>
      <c r="E209" s="99" t="s">
        <v>1040</v>
      </c>
      <c r="F209" s="99" t="s">
        <v>1576</v>
      </c>
      <c r="J209" s="96">
        <v>43965</v>
      </c>
      <c r="K209" s="108" t="s">
        <v>1041</v>
      </c>
      <c r="L209" s="108" t="str">
        <f t="shared" si="5"/>
        <v>https://clinicaltrials.gov/show/NCT04389489</v>
      </c>
      <c r="M209" s="99" t="s">
        <v>165</v>
      </c>
      <c r="N209" s="99" t="s">
        <v>169</v>
      </c>
      <c r="O209" s="99" t="s">
        <v>115</v>
      </c>
      <c r="Q209" s="99" t="s">
        <v>836</v>
      </c>
      <c r="R209" s="99" t="s">
        <v>251</v>
      </c>
      <c r="S209" s="99" t="s">
        <v>268</v>
      </c>
      <c r="T209" s="99" t="s">
        <v>122</v>
      </c>
      <c r="U209" s="99" t="s">
        <v>1042</v>
      </c>
      <c r="V209" s="96">
        <v>43965</v>
      </c>
      <c r="W209" s="99">
        <v>140</v>
      </c>
    </row>
    <row r="210" spans="1:24" ht="30" customHeight="1" x14ac:dyDescent="0.35">
      <c r="A210" s="96">
        <v>43997</v>
      </c>
      <c r="B210" s="101" t="s">
        <v>1043</v>
      </c>
      <c r="C210" s="99" t="s">
        <v>114</v>
      </c>
      <c r="E210" s="99" t="s">
        <v>1044</v>
      </c>
      <c r="F210" s="99" t="s">
        <v>1577</v>
      </c>
      <c r="J210" s="96">
        <v>43965</v>
      </c>
      <c r="K210" s="108" t="s">
        <v>1045</v>
      </c>
      <c r="L210" s="108" t="str">
        <f t="shared" si="5"/>
        <v>https://clinicaltrials.gov/show/NCT04389515</v>
      </c>
      <c r="M210" s="99" t="s">
        <v>165</v>
      </c>
      <c r="N210" s="99" t="s">
        <v>169</v>
      </c>
      <c r="O210" s="99" t="s">
        <v>115</v>
      </c>
      <c r="Q210" s="99" t="s">
        <v>836</v>
      </c>
      <c r="R210" s="99" t="s">
        <v>251</v>
      </c>
      <c r="S210" s="99" t="s">
        <v>268</v>
      </c>
      <c r="T210" s="99" t="s">
        <v>122</v>
      </c>
      <c r="U210" s="99" t="s">
        <v>1046</v>
      </c>
      <c r="V210" s="96">
        <v>43965</v>
      </c>
      <c r="W210" s="99">
        <v>75</v>
      </c>
    </row>
    <row r="211" spans="1:24" ht="30" customHeight="1" x14ac:dyDescent="0.35">
      <c r="A211" s="96">
        <v>43997</v>
      </c>
      <c r="B211" s="101" t="s">
        <v>1047</v>
      </c>
      <c r="C211" s="99" t="s">
        <v>114</v>
      </c>
      <c r="D211" s="99" t="s">
        <v>1048</v>
      </c>
      <c r="E211" s="99" t="s">
        <v>1049</v>
      </c>
      <c r="F211" s="99" t="s">
        <v>1578</v>
      </c>
      <c r="J211" s="96">
        <v>43965</v>
      </c>
      <c r="K211" s="108" t="s">
        <v>1050</v>
      </c>
      <c r="L211" s="108" t="str">
        <f t="shared" si="5"/>
        <v>https://clinicaltrials.gov/show/NCT04389554</v>
      </c>
      <c r="M211" s="99" t="s">
        <v>165</v>
      </c>
      <c r="N211" s="99" t="s">
        <v>169</v>
      </c>
      <c r="O211" s="99" t="s">
        <v>785</v>
      </c>
      <c r="Q211" s="99" t="s">
        <v>836</v>
      </c>
      <c r="R211" s="99" t="s">
        <v>251</v>
      </c>
      <c r="S211" s="99" t="s">
        <v>268</v>
      </c>
      <c r="T211" s="99" t="s">
        <v>765</v>
      </c>
      <c r="U211" s="99" t="s">
        <v>1051</v>
      </c>
      <c r="V211" s="96">
        <v>43965</v>
      </c>
      <c r="W211" s="99">
        <v>300</v>
      </c>
    </row>
    <row r="212" spans="1:24" ht="30" customHeight="1" x14ac:dyDescent="0.35">
      <c r="A212" s="96">
        <v>43997</v>
      </c>
      <c r="B212" s="101" t="s">
        <v>1121</v>
      </c>
      <c r="C212" s="99" t="s">
        <v>114</v>
      </c>
      <c r="D212" s="99" t="s">
        <v>1514</v>
      </c>
      <c r="E212" s="99" t="s">
        <v>1122</v>
      </c>
      <c r="F212" s="99" t="s">
        <v>1579</v>
      </c>
      <c r="J212" s="96">
        <v>43970</v>
      </c>
      <c r="K212" s="108" t="s">
        <v>1123</v>
      </c>
      <c r="L212" s="108" t="str">
        <f t="shared" si="5"/>
        <v>https://clinicaltrials.gov/show/NCT04395924</v>
      </c>
      <c r="M212" s="99" t="s">
        <v>165</v>
      </c>
      <c r="N212" s="99" t="s">
        <v>117</v>
      </c>
      <c r="O212" s="99" t="s">
        <v>115</v>
      </c>
      <c r="Q212" s="99" t="s">
        <v>1124</v>
      </c>
      <c r="R212" s="99" t="s">
        <v>251</v>
      </c>
      <c r="S212" s="99" t="s">
        <v>1125</v>
      </c>
      <c r="T212" s="99" t="s">
        <v>122</v>
      </c>
      <c r="U212" s="99" t="s">
        <v>1126</v>
      </c>
      <c r="V212" s="96">
        <v>43956</v>
      </c>
      <c r="W212" s="99">
        <v>50</v>
      </c>
    </row>
    <row r="213" spans="1:24" ht="30" customHeight="1" x14ac:dyDescent="0.35">
      <c r="A213" s="96">
        <v>43997</v>
      </c>
      <c r="B213" s="101" t="s">
        <v>1515</v>
      </c>
      <c r="C213" s="99" t="s">
        <v>114</v>
      </c>
      <c r="D213" s="99" t="s">
        <v>1516</v>
      </c>
      <c r="E213" s="99" t="s">
        <v>1517</v>
      </c>
      <c r="F213" s="99" t="s">
        <v>1580</v>
      </c>
      <c r="J213" s="96">
        <v>43979</v>
      </c>
      <c r="K213" s="108" t="s">
        <v>1518</v>
      </c>
      <c r="L213" s="108" t="str">
        <f t="shared" si="5"/>
        <v>https://clinicaltrials.gov/show/NCT04409249</v>
      </c>
      <c r="M213" s="99" t="s">
        <v>165</v>
      </c>
      <c r="N213" s="99" t="s">
        <v>169</v>
      </c>
      <c r="O213" s="99" t="s">
        <v>115</v>
      </c>
      <c r="Q213" s="99" t="s">
        <v>836</v>
      </c>
      <c r="R213" s="99" t="s">
        <v>251</v>
      </c>
      <c r="S213" s="99" t="s">
        <v>268</v>
      </c>
      <c r="T213" s="99" t="s">
        <v>765</v>
      </c>
      <c r="U213" s="99" t="s">
        <v>1519</v>
      </c>
      <c r="V213" s="96">
        <v>43905</v>
      </c>
      <c r="W213" s="99">
        <v>150</v>
      </c>
    </row>
    <row r="214" spans="1:24" ht="30" customHeight="1" x14ac:dyDescent="0.35">
      <c r="A214" s="96">
        <v>43997</v>
      </c>
      <c r="B214" s="101" t="s">
        <v>1290</v>
      </c>
      <c r="C214" s="99" t="s">
        <v>114</v>
      </c>
      <c r="D214" s="99" t="s">
        <v>1291</v>
      </c>
      <c r="E214" s="99" t="s">
        <v>1292</v>
      </c>
      <c r="F214" s="99" t="s">
        <v>1581</v>
      </c>
      <c r="J214" s="96">
        <v>43977</v>
      </c>
      <c r="K214" s="108" t="s">
        <v>1293</v>
      </c>
      <c r="L214" s="108" t="str">
        <f t="shared" si="5"/>
        <v>https://clinicaltrials.gov/show/NCT04410562</v>
      </c>
      <c r="M214" s="99" t="s">
        <v>165</v>
      </c>
      <c r="N214" s="99" t="s">
        <v>168</v>
      </c>
      <c r="O214" s="99" t="s">
        <v>118</v>
      </c>
      <c r="P214" s="99" t="s">
        <v>890</v>
      </c>
      <c r="Q214" s="99" t="s">
        <v>1294</v>
      </c>
      <c r="R214" s="99" t="s">
        <v>108</v>
      </c>
      <c r="S214" s="99" t="s">
        <v>108</v>
      </c>
      <c r="T214" s="99" t="s">
        <v>122</v>
      </c>
      <c r="U214" s="99" t="s">
        <v>1295</v>
      </c>
      <c r="V214" s="96">
        <v>43964</v>
      </c>
      <c r="W214" s="99">
        <v>714</v>
      </c>
      <c r="X214" s="99" t="s">
        <v>121</v>
      </c>
    </row>
    <row r="215" spans="1:24" ht="30" customHeight="1" x14ac:dyDescent="0.35">
      <c r="A215" s="96">
        <v>43997</v>
      </c>
      <c r="B215" s="101" t="s">
        <v>1284</v>
      </c>
      <c r="C215" s="99" t="s">
        <v>114</v>
      </c>
      <c r="D215" s="99" t="s">
        <v>1285</v>
      </c>
      <c r="E215" s="99" t="s">
        <v>1286</v>
      </c>
      <c r="F215" s="99" t="s">
        <v>1582</v>
      </c>
      <c r="J215" s="96">
        <v>43973</v>
      </c>
      <c r="K215" s="108" t="s">
        <v>1287</v>
      </c>
      <c r="L215" s="108" t="str">
        <f t="shared" si="5"/>
        <v>https://clinicaltrials.gov/show/NCT04410939</v>
      </c>
      <c r="M215" s="99" t="s">
        <v>165</v>
      </c>
      <c r="N215" s="99" t="s">
        <v>169</v>
      </c>
      <c r="O215" s="99" t="s">
        <v>115</v>
      </c>
      <c r="Q215" s="99" t="s">
        <v>1288</v>
      </c>
      <c r="R215" s="99" t="s">
        <v>108</v>
      </c>
      <c r="S215" s="99" t="s">
        <v>108</v>
      </c>
      <c r="T215" s="99" t="s">
        <v>765</v>
      </c>
      <c r="U215" s="99" t="s">
        <v>1289</v>
      </c>
      <c r="V215" s="96">
        <v>43931</v>
      </c>
      <c r="W215" s="99">
        <v>179</v>
      </c>
    </row>
    <row r="216" spans="1:24" ht="30" customHeight="1" x14ac:dyDescent="0.35">
      <c r="A216" s="96">
        <v>43997</v>
      </c>
      <c r="B216" s="101" t="s">
        <v>1520</v>
      </c>
      <c r="C216" s="99" t="s">
        <v>114</v>
      </c>
      <c r="E216" s="99" t="s">
        <v>1521</v>
      </c>
      <c r="F216" s="99" t="s">
        <v>1583</v>
      </c>
      <c r="J216" s="96">
        <v>43980</v>
      </c>
      <c r="K216" s="108" t="s">
        <v>1522</v>
      </c>
      <c r="L216" s="108" t="str">
        <f t="shared" si="5"/>
        <v>https://clinicaltrials.gov/show/NCT04415359</v>
      </c>
      <c r="M216" s="99" t="s">
        <v>165</v>
      </c>
      <c r="N216" s="99" t="s">
        <v>117</v>
      </c>
      <c r="O216" s="99" t="s">
        <v>115</v>
      </c>
      <c r="Q216" s="99" t="s">
        <v>1523</v>
      </c>
      <c r="R216" s="99" t="s">
        <v>251</v>
      </c>
      <c r="S216" s="99" t="s">
        <v>1524</v>
      </c>
      <c r="T216" s="99" t="s">
        <v>122</v>
      </c>
      <c r="U216" s="99" t="s">
        <v>1525</v>
      </c>
      <c r="V216" s="96">
        <v>43971</v>
      </c>
      <c r="W216" s="99">
        <v>700</v>
      </c>
    </row>
    <row r="217" spans="1:24" ht="30" customHeight="1" x14ac:dyDescent="0.35">
      <c r="A217" s="96">
        <v>43997</v>
      </c>
      <c r="B217" s="101" t="s">
        <v>1526</v>
      </c>
      <c r="C217" s="99" t="s">
        <v>114</v>
      </c>
      <c r="D217" s="99" t="s">
        <v>1527</v>
      </c>
      <c r="E217" s="99" t="s">
        <v>1528</v>
      </c>
      <c r="F217" s="99" t="s">
        <v>1584</v>
      </c>
      <c r="J217" s="96">
        <v>43980</v>
      </c>
      <c r="K217" s="108" t="s">
        <v>1529</v>
      </c>
      <c r="L217" s="108" t="str">
        <f t="shared" si="5"/>
        <v>https://clinicaltrials.gov/show/NCT04416373</v>
      </c>
      <c r="M217" s="99" t="s">
        <v>165</v>
      </c>
      <c r="N217" s="99" t="s">
        <v>1530</v>
      </c>
      <c r="O217" s="99" t="s">
        <v>115</v>
      </c>
      <c r="Q217" s="99" t="s">
        <v>1531</v>
      </c>
      <c r="R217" s="99" t="s">
        <v>261</v>
      </c>
      <c r="S217" s="99" t="s">
        <v>1532</v>
      </c>
      <c r="T217" s="99" t="s">
        <v>122</v>
      </c>
      <c r="U217" s="99" t="s">
        <v>1533</v>
      </c>
      <c r="V217" s="96">
        <v>43912</v>
      </c>
      <c r="W217" s="99">
        <v>300</v>
      </c>
    </row>
    <row r="218" spans="1:24" ht="30" customHeight="1" x14ac:dyDescent="0.35">
      <c r="A218" s="96">
        <v>43997</v>
      </c>
      <c r="B218" s="101" t="s">
        <v>1534</v>
      </c>
      <c r="C218" s="99" t="s">
        <v>114</v>
      </c>
      <c r="D218" s="99" t="s">
        <v>1535</v>
      </c>
      <c r="E218" s="99" t="s">
        <v>1536</v>
      </c>
      <c r="F218" s="99" t="s">
        <v>1585</v>
      </c>
      <c r="J218" s="96">
        <v>43985</v>
      </c>
      <c r="K218" s="108" t="s">
        <v>1537</v>
      </c>
      <c r="L218" s="108" t="str">
        <f t="shared" ref="L218:L279" si="6">HYPERLINK(K218)</f>
        <v>https://clinicaltrials.gov/show/NCT04418557</v>
      </c>
      <c r="M218" s="99" t="s">
        <v>165</v>
      </c>
      <c r="N218" s="99" t="s">
        <v>103</v>
      </c>
      <c r="O218" s="99" t="s">
        <v>785</v>
      </c>
      <c r="Q218" s="99" t="s">
        <v>1538</v>
      </c>
      <c r="R218" s="99" t="s">
        <v>251</v>
      </c>
      <c r="S218" s="99" t="s">
        <v>786</v>
      </c>
      <c r="T218" s="99" t="s">
        <v>122</v>
      </c>
      <c r="U218" s="99" t="s">
        <v>1539</v>
      </c>
      <c r="V218" s="96">
        <v>43949</v>
      </c>
      <c r="W218" s="99">
        <v>200</v>
      </c>
    </row>
    <row r="219" spans="1:24" ht="30" customHeight="1" x14ac:dyDescent="0.35">
      <c r="A219" s="96">
        <v>43997</v>
      </c>
      <c r="B219" s="101" t="s">
        <v>1540</v>
      </c>
      <c r="C219" s="99" t="s">
        <v>114</v>
      </c>
      <c r="D219" s="99" t="s">
        <v>1541</v>
      </c>
      <c r="E219" s="99" t="s">
        <v>1542</v>
      </c>
      <c r="F219" s="99" t="s">
        <v>1586</v>
      </c>
      <c r="J219" s="96">
        <v>43989</v>
      </c>
      <c r="K219" s="108" t="s">
        <v>1543</v>
      </c>
      <c r="L219" s="108" t="str">
        <f t="shared" si="6"/>
        <v>https://clinicaltrials.gov/show/NCT04423692</v>
      </c>
      <c r="M219" s="99" t="s">
        <v>165</v>
      </c>
      <c r="N219" s="99" t="s">
        <v>139</v>
      </c>
      <c r="O219" s="99" t="s">
        <v>115</v>
      </c>
      <c r="Q219" s="99" t="s">
        <v>1544</v>
      </c>
      <c r="R219" s="99" t="s">
        <v>251</v>
      </c>
      <c r="S219" s="99" t="s">
        <v>1545</v>
      </c>
      <c r="T219" s="99" t="s">
        <v>122</v>
      </c>
      <c r="U219" s="99" t="s">
        <v>1546</v>
      </c>
      <c r="V219" s="96">
        <v>43922</v>
      </c>
      <c r="W219" s="99">
        <v>300</v>
      </c>
    </row>
    <row r="220" spans="1:24" ht="30" customHeight="1" x14ac:dyDescent="0.35">
      <c r="A220" s="96">
        <v>43990</v>
      </c>
      <c r="B220" s="101" t="s">
        <v>1269</v>
      </c>
      <c r="C220" s="99" t="s">
        <v>114</v>
      </c>
      <c r="D220" s="99" t="s">
        <v>1270</v>
      </c>
      <c r="E220" s="99" t="s">
        <v>1273</v>
      </c>
      <c r="F220" s="99" t="s">
        <v>1271</v>
      </c>
      <c r="G220" s="114" t="s">
        <v>1272</v>
      </c>
      <c r="J220" s="96">
        <v>43969</v>
      </c>
      <c r="K220" s="99" t="s">
        <v>1274</v>
      </c>
      <c r="L220" s="108" t="str">
        <f t="shared" si="6"/>
        <v>http://www.drks.de/DRKS00021772</v>
      </c>
      <c r="M220" s="99" t="s">
        <v>675</v>
      </c>
      <c r="N220" s="99" t="s">
        <v>111</v>
      </c>
      <c r="O220" s="99" t="s">
        <v>676</v>
      </c>
      <c r="P220" s="99" t="s">
        <v>1275</v>
      </c>
      <c r="Q220" s="99" t="s">
        <v>1276</v>
      </c>
      <c r="R220" s="99" t="s">
        <v>679</v>
      </c>
      <c r="S220" s="99" t="s">
        <v>680</v>
      </c>
      <c r="T220" s="99" t="s">
        <v>122</v>
      </c>
      <c r="U220" s="99" t="s">
        <v>1277</v>
      </c>
      <c r="V220" s="96">
        <v>43915</v>
      </c>
      <c r="X220" s="99" t="s">
        <v>108</v>
      </c>
    </row>
    <row r="221" spans="1:24" ht="30" customHeight="1" x14ac:dyDescent="0.35">
      <c r="A221" s="96">
        <v>43990</v>
      </c>
      <c r="B221" s="101" t="s">
        <v>1278</v>
      </c>
      <c r="C221" s="99" t="s">
        <v>114</v>
      </c>
      <c r="D221" s="99" t="s">
        <v>1279</v>
      </c>
      <c r="E221" s="99" t="s">
        <v>1280</v>
      </c>
      <c r="F221" s="99" t="s">
        <v>1589</v>
      </c>
      <c r="G221" s="114" t="s">
        <v>1590</v>
      </c>
      <c r="J221" s="96">
        <v>43982</v>
      </c>
      <c r="K221" s="99" t="s">
        <v>1281</v>
      </c>
      <c r="L221" s="108" t="str">
        <f t="shared" si="6"/>
        <v>http://www.chictr.org.cn/showproj.aspx?proj=54482</v>
      </c>
      <c r="M221" s="99" t="s">
        <v>274</v>
      </c>
      <c r="N221" s="99" t="s">
        <v>107</v>
      </c>
      <c r="O221" s="99" t="s">
        <v>284</v>
      </c>
      <c r="P221" s="99" t="s">
        <v>285</v>
      </c>
      <c r="Q221" s="99" t="s">
        <v>622</v>
      </c>
      <c r="T221" s="99" t="s">
        <v>253</v>
      </c>
      <c r="U221" s="99" t="s">
        <v>1282</v>
      </c>
      <c r="V221" s="96">
        <v>44000</v>
      </c>
      <c r="W221" s="99" t="s">
        <v>1283</v>
      </c>
      <c r="X221" s="99" t="s">
        <v>108</v>
      </c>
    </row>
    <row r="222" spans="1:24" ht="30" customHeight="1" x14ac:dyDescent="0.35">
      <c r="A222" s="96">
        <v>43990</v>
      </c>
      <c r="B222" s="101" t="s">
        <v>1296</v>
      </c>
      <c r="C222" s="99" t="s">
        <v>33</v>
      </c>
      <c r="D222" s="99" t="s">
        <v>1297</v>
      </c>
      <c r="E222" s="99" t="s">
        <v>1298</v>
      </c>
      <c r="F222" s="99" t="s">
        <v>1591</v>
      </c>
      <c r="G222" s="114" t="s">
        <v>1592</v>
      </c>
      <c r="J222" s="96">
        <v>43978</v>
      </c>
      <c r="K222" s="99" t="s">
        <v>1299</v>
      </c>
      <c r="L222" s="108" t="str">
        <f t="shared" si="6"/>
        <v>http://www.chictr.org.cn/showproj.aspx?proj=54326</v>
      </c>
      <c r="M222" s="99" t="s">
        <v>274</v>
      </c>
      <c r="N222" s="99" t="s">
        <v>107</v>
      </c>
      <c r="O222" s="99" t="s">
        <v>284</v>
      </c>
      <c r="P222" s="99" t="s">
        <v>285</v>
      </c>
      <c r="Q222" s="99" t="s">
        <v>1300</v>
      </c>
      <c r="R222" s="99">
        <v>0</v>
      </c>
      <c r="S222" s="99">
        <v>100</v>
      </c>
      <c r="T222" s="99" t="s">
        <v>122</v>
      </c>
      <c r="U222" s="99" t="s">
        <v>1301</v>
      </c>
      <c r="V222" s="96">
        <v>43879</v>
      </c>
      <c r="W222" s="99" t="s">
        <v>1302</v>
      </c>
      <c r="X222" s="99" t="s">
        <v>108</v>
      </c>
    </row>
    <row r="223" spans="1:24" ht="30" customHeight="1" x14ac:dyDescent="0.35">
      <c r="A223" s="96">
        <v>43990</v>
      </c>
      <c r="B223" s="101" t="s">
        <v>1303</v>
      </c>
      <c r="C223" s="99" t="s">
        <v>33</v>
      </c>
      <c r="D223" s="99" t="s">
        <v>1304</v>
      </c>
      <c r="E223" s="99" t="s">
        <v>1307</v>
      </c>
      <c r="F223" s="99" t="s">
        <v>1305</v>
      </c>
      <c r="G223" s="114" t="s">
        <v>1306</v>
      </c>
      <c r="J223" s="96">
        <v>43979</v>
      </c>
      <c r="K223" s="99" t="s">
        <v>1308</v>
      </c>
      <c r="L223" s="108" t="str">
        <f t="shared" si="6"/>
        <v>http://www.chictr.org.cn/showproj.aspx?proj=53976</v>
      </c>
      <c r="M223" s="99" t="s">
        <v>274</v>
      </c>
      <c r="N223" s="99" t="s">
        <v>107</v>
      </c>
      <c r="O223" s="99" t="s">
        <v>318</v>
      </c>
      <c r="P223" s="99" t="s">
        <v>294</v>
      </c>
      <c r="Q223" s="99" t="s">
        <v>459</v>
      </c>
      <c r="R223" s="99" t="s">
        <v>1309</v>
      </c>
      <c r="S223" s="99">
        <v>84</v>
      </c>
      <c r="T223" s="99" t="s">
        <v>253</v>
      </c>
      <c r="U223" s="99" t="s">
        <v>1310</v>
      </c>
      <c r="V223" s="96">
        <v>43859</v>
      </c>
      <c r="W223" s="99" t="s">
        <v>368</v>
      </c>
      <c r="X223" s="99" t="s">
        <v>108</v>
      </c>
    </row>
    <row r="224" spans="1:24" ht="30" customHeight="1" x14ac:dyDescent="0.35">
      <c r="A224" s="96">
        <v>43990</v>
      </c>
      <c r="B224" s="101" t="s">
        <v>695</v>
      </c>
      <c r="C224" s="99" t="s">
        <v>33</v>
      </c>
      <c r="D224" s="99" t="s">
        <v>696</v>
      </c>
      <c r="E224" s="99" t="s">
        <v>1547</v>
      </c>
      <c r="F224" s="99" t="s">
        <v>1593</v>
      </c>
      <c r="G224" s="114" t="s">
        <v>1594</v>
      </c>
      <c r="J224" s="96">
        <v>43943</v>
      </c>
      <c r="K224" s="99" t="s">
        <v>697</v>
      </c>
      <c r="L224" s="108" t="str">
        <f t="shared" si="6"/>
        <v>http://www.drks.de/DRKS00021521</v>
      </c>
      <c r="M224" s="99" t="s">
        <v>675</v>
      </c>
      <c r="N224" s="99" t="s">
        <v>111</v>
      </c>
      <c r="O224" s="99" t="s">
        <v>676</v>
      </c>
      <c r="P224" s="99" t="s">
        <v>685</v>
      </c>
      <c r="Q224" s="99" t="s">
        <v>698</v>
      </c>
      <c r="R224" s="99" t="s">
        <v>687</v>
      </c>
      <c r="S224" s="99" t="s">
        <v>699</v>
      </c>
      <c r="T224" s="99" t="s">
        <v>122</v>
      </c>
      <c r="U224" s="99" t="s">
        <v>700</v>
      </c>
      <c r="V224" s="96">
        <v>43943</v>
      </c>
      <c r="W224" s="99">
        <v>2000</v>
      </c>
      <c r="X224" s="99">
        <v>0</v>
      </c>
    </row>
    <row r="225" spans="1:24" ht="30" customHeight="1" x14ac:dyDescent="0.35">
      <c r="A225" s="96">
        <v>43990</v>
      </c>
      <c r="B225" s="101" t="s">
        <v>682</v>
      </c>
      <c r="C225" s="99" t="s">
        <v>33</v>
      </c>
      <c r="D225" s="99" t="s">
        <v>1595</v>
      </c>
      <c r="E225" s="99" t="s">
        <v>683</v>
      </c>
      <c r="F225" s="99" t="s">
        <v>1596</v>
      </c>
      <c r="G225" s="114" t="s">
        <v>1597</v>
      </c>
      <c r="J225" s="96">
        <v>43941</v>
      </c>
      <c r="K225" s="99" t="s">
        <v>684</v>
      </c>
      <c r="L225" s="108" t="str">
        <f t="shared" si="6"/>
        <v>http://www.drks.de/DRKS00021399</v>
      </c>
      <c r="M225" s="99" t="s">
        <v>675</v>
      </c>
      <c r="N225" s="99" t="s">
        <v>111</v>
      </c>
      <c r="O225" s="99" t="s">
        <v>676</v>
      </c>
      <c r="P225" s="99" t="s">
        <v>685</v>
      </c>
      <c r="Q225" s="99" t="s">
        <v>686</v>
      </c>
      <c r="R225" s="99" t="s">
        <v>687</v>
      </c>
      <c r="S225" s="99" t="s">
        <v>688</v>
      </c>
      <c r="T225" s="99" t="s">
        <v>122</v>
      </c>
      <c r="U225" s="99" t="s">
        <v>689</v>
      </c>
      <c r="V225" s="96">
        <v>43933</v>
      </c>
      <c r="W225" s="99">
        <v>450</v>
      </c>
      <c r="X225" s="99" t="s">
        <v>108</v>
      </c>
    </row>
    <row r="226" spans="1:24" ht="30" customHeight="1" x14ac:dyDescent="0.35">
      <c r="A226" s="96">
        <v>43990</v>
      </c>
      <c r="B226" s="101" t="s">
        <v>1321</v>
      </c>
      <c r="C226" s="99" t="s">
        <v>33</v>
      </c>
      <c r="D226" s="99" t="s">
        <v>1322</v>
      </c>
      <c r="E226" s="99" t="s">
        <v>1325</v>
      </c>
      <c r="F226" s="99" t="s">
        <v>1323</v>
      </c>
      <c r="G226" s="114" t="s">
        <v>1324</v>
      </c>
      <c r="J226" s="96">
        <v>43951</v>
      </c>
      <c r="K226" s="99" t="s">
        <v>1326</v>
      </c>
      <c r="L226" s="108" t="str">
        <f t="shared" si="6"/>
        <v>http://www.drks.de/DRKS00021416</v>
      </c>
      <c r="M226" s="99" t="s">
        <v>675</v>
      </c>
      <c r="N226" s="99" t="s">
        <v>111</v>
      </c>
      <c r="O226" s="99" t="s">
        <v>676</v>
      </c>
      <c r="P226" s="99" t="s">
        <v>1327</v>
      </c>
      <c r="Q226" s="99" t="s">
        <v>1328</v>
      </c>
      <c r="R226" s="99" t="s">
        <v>679</v>
      </c>
      <c r="S226" s="99" t="s">
        <v>680</v>
      </c>
      <c r="T226" s="99" t="s">
        <v>122</v>
      </c>
      <c r="U226" s="99" t="s">
        <v>1329</v>
      </c>
      <c r="V226" s="96">
        <v>43950</v>
      </c>
      <c r="W226" s="99">
        <v>30</v>
      </c>
      <c r="X226" s="99" t="s">
        <v>108</v>
      </c>
    </row>
    <row r="227" spans="1:24" ht="30" customHeight="1" x14ac:dyDescent="0.35">
      <c r="A227" s="96">
        <v>43990</v>
      </c>
      <c r="B227" s="101" t="s">
        <v>671</v>
      </c>
      <c r="C227" s="109" t="s">
        <v>2061</v>
      </c>
      <c r="D227" s="99" t="s">
        <v>672</v>
      </c>
      <c r="E227" s="99" t="s">
        <v>673</v>
      </c>
      <c r="F227" s="99" t="s">
        <v>1330</v>
      </c>
      <c r="G227" s="114" t="s">
        <v>1331</v>
      </c>
      <c r="J227" s="96">
        <v>43921</v>
      </c>
      <c r="K227" s="99" t="s">
        <v>674</v>
      </c>
      <c r="L227" s="108" t="str">
        <f t="shared" si="6"/>
        <v>http://www.drks.de/DRKS00021208</v>
      </c>
      <c r="M227" s="99" t="s">
        <v>675</v>
      </c>
      <c r="N227" s="99" t="s">
        <v>111</v>
      </c>
      <c r="O227" s="99" t="s">
        <v>676</v>
      </c>
      <c r="P227" s="99" t="s">
        <v>677</v>
      </c>
      <c r="Q227" s="99" t="s">
        <v>678</v>
      </c>
      <c r="R227" s="99" t="s">
        <v>679</v>
      </c>
      <c r="S227" s="99" t="s">
        <v>680</v>
      </c>
      <c r="T227" s="99" t="s">
        <v>122</v>
      </c>
      <c r="U227" s="99" t="s">
        <v>681</v>
      </c>
      <c r="V227" s="96">
        <v>43924</v>
      </c>
      <c r="W227" s="99">
        <v>100</v>
      </c>
      <c r="X227" s="99" t="s">
        <v>108</v>
      </c>
    </row>
    <row r="228" spans="1:24" ht="30" customHeight="1" x14ac:dyDescent="0.35">
      <c r="A228" s="96">
        <v>43990</v>
      </c>
      <c r="B228" s="101" t="s">
        <v>690</v>
      </c>
      <c r="C228" s="99" t="s">
        <v>33</v>
      </c>
      <c r="D228" s="99" t="s">
        <v>1598</v>
      </c>
      <c r="E228" s="99" t="s">
        <v>1548</v>
      </c>
      <c r="F228" s="99" t="s">
        <v>1332</v>
      </c>
      <c r="G228" s="114" t="s">
        <v>1333</v>
      </c>
      <c r="J228" s="96">
        <v>43943</v>
      </c>
      <c r="K228" s="99" t="s">
        <v>691</v>
      </c>
      <c r="L228" s="108" t="str">
        <f t="shared" si="6"/>
        <v>http://www.drks.de/DRKS00021506</v>
      </c>
      <c r="M228" s="99" t="s">
        <v>675</v>
      </c>
      <c r="N228" s="99" t="s">
        <v>111</v>
      </c>
      <c r="O228" s="99" t="s">
        <v>676</v>
      </c>
      <c r="P228" s="99" t="s">
        <v>692</v>
      </c>
      <c r="Q228" s="99" t="s">
        <v>693</v>
      </c>
      <c r="R228" s="99" t="s">
        <v>679</v>
      </c>
      <c r="S228" s="99" t="s">
        <v>251</v>
      </c>
      <c r="T228" s="99" t="s">
        <v>122</v>
      </c>
      <c r="U228" s="99" t="s">
        <v>694</v>
      </c>
      <c r="V228" s="96">
        <v>43908</v>
      </c>
      <c r="W228" s="99">
        <v>1000</v>
      </c>
      <c r="X228" s="99" t="s">
        <v>108</v>
      </c>
    </row>
    <row r="229" spans="1:24" ht="30" customHeight="1" x14ac:dyDescent="0.35">
      <c r="A229" s="96">
        <v>43990</v>
      </c>
      <c r="B229" s="101" t="s">
        <v>1334</v>
      </c>
      <c r="C229" s="99" t="s">
        <v>33</v>
      </c>
      <c r="D229" s="99" t="s">
        <v>1335</v>
      </c>
      <c r="E229" s="99" t="s">
        <v>1337</v>
      </c>
      <c r="F229" s="99" t="s">
        <v>1599</v>
      </c>
      <c r="G229" s="114" t="s">
        <v>1336</v>
      </c>
      <c r="J229" s="96">
        <v>43950</v>
      </c>
      <c r="K229" s="99" t="s">
        <v>1338</v>
      </c>
      <c r="L229" s="108" t="str">
        <f t="shared" si="6"/>
        <v>http://www.drks.de/DRKS00021575</v>
      </c>
      <c r="M229" s="99" t="s">
        <v>675</v>
      </c>
      <c r="N229" s="99" t="s">
        <v>111</v>
      </c>
      <c r="O229" s="99" t="s">
        <v>676</v>
      </c>
      <c r="P229" s="99" t="s">
        <v>1339</v>
      </c>
      <c r="Q229" s="99" t="s">
        <v>1340</v>
      </c>
      <c r="R229" s="99" t="s">
        <v>679</v>
      </c>
      <c r="S229" s="99" t="s">
        <v>680</v>
      </c>
      <c r="T229" s="99" t="s">
        <v>253</v>
      </c>
      <c r="U229" s="99" t="s">
        <v>1341</v>
      </c>
      <c r="V229" s="96">
        <v>43954</v>
      </c>
      <c r="W229" s="99">
        <v>750</v>
      </c>
      <c r="X229" s="99" t="s">
        <v>108</v>
      </c>
    </row>
    <row r="230" spans="1:24" ht="30" customHeight="1" x14ac:dyDescent="0.35">
      <c r="A230" s="96">
        <v>43990</v>
      </c>
      <c r="B230" s="101" t="s">
        <v>1342</v>
      </c>
      <c r="C230" s="99" t="s">
        <v>33</v>
      </c>
      <c r="D230" s="99" t="s">
        <v>1600</v>
      </c>
      <c r="E230" s="99" t="s">
        <v>1345</v>
      </c>
      <c r="F230" s="99" t="s">
        <v>1343</v>
      </c>
      <c r="G230" s="114" t="s">
        <v>1344</v>
      </c>
      <c r="J230" s="96">
        <v>43928</v>
      </c>
      <c r="K230" s="99" t="s">
        <v>1346</v>
      </c>
      <c r="L230" s="108" t="str">
        <f t="shared" si="6"/>
        <v>http://www.drks.de/DRKS00021161</v>
      </c>
      <c r="M230" s="99" t="s">
        <v>675</v>
      </c>
      <c r="N230" s="99" t="s">
        <v>111</v>
      </c>
      <c r="O230" s="99" t="s">
        <v>676</v>
      </c>
      <c r="P230" s="99" t="s">
        <v>1347</v>
      </c>
      <c r="Q230" s="99" t="s">
        <v>1348</v>
      </c>
      <c r="R230" s="99" t="s">
        <v>679</v>
      </c>
      <c r="S230" s="99" t="s">
        <v>680</v>
      </c>
      <c r="T230" s="99" t="s">
        <v>122</v>
      </c>
      <c r="U230" s="99" t="s">
        <v>1349</v>
      </c>
      <c r="V230" s="96">
        <v>43876</v>
      </c>
      <c r="W230" s="99">
        <v>1000</v>
      </c>
      <c r="X230" s="99" t="s">
        <v>108</v>
      </c>
    </row>
    <row r="231" spans="1:24" ht="30" customHeight="1" x14ac:dyDescent="0.35">
      <c r="A231" s="96">
        <v>43990</v>
      </c>
      <c r="B231" s="101" t="s">
        <v>1350</v>
      </c>
      <c r="C231" s="99" t="s">
        <v>33</v>
      </c>
      <c r="D231" s="99" t="s">
        <v>1601</v>
      </c>
      <c r="E231" s="99" t="s">
        <v>1353</v>
      </c>
      <c r="F231" s="99" t="s">
        <v>1351</v>
      </c>
      <c r="G231" s="114" t="s">
        <v>1352</v>
      </c>
      <c r="J231" s="96">
        <v>43929</v>
      </c>
      <c r="K231" s="99" t="s">
        <v>1354</v>
      </c>
      <c r="L231" s="108" t="str">
        <f t="shared" si="6"/>
        <v>http://www.drks.de/DRKS00021145</v>
      </c>
      <c r="M231" s="99" t="s">
        <v>675</v>
      </c>
      <c r="N231" s="99" t="s">
        <v>1355</v>
      </c>
      <c r="O231" s="99" t="s">
        <v>676</v>
      </c>
      <c r="P231" s="99" t="s">
        <v>1275</v>
      </c>
      <c r="Q231" s="99" t="s">
        <v>1356</v>
      </c>
      <c r="R231" s="99" t="s">
        <v>679</v>
      </c>
      <c r="S231" s="99" t="s">
        <v>680</v>
      </c>
      <c r="T231" s="99" t="s">
        <v>122</v>
      </c>
      <c r="U231" s="99" t="s">
        <v>1357</v>
      </c>
      <c r="V231" s="96">
        <v>43906</v>
      </c>
      <c r="W231" s="99">
        <v>20000</v>
      </c>
      <c r="X231" s="99" t="s">
        <v>108</v>
      </c>
    </row>
    <row r="232" spans="1:24" ht="30" customHeight="1" x14ac:dyDescent="0.35">
      <c r="A232" s="96">
        <v>43990</v>
      </c>
      <c r="B232" s="101" t="s">
        <v>1358</v>
      </c>
      <c r="C232" s="99" t="s">
        <v>33</v>
      </c>
      <c r="D232" s="99" t="s">
        <v>1359</v>
      </c>
      <c r="E232" s="99" t="s">
        <v>1361</v>
      </c>
      <c r="F232" s="99" t="s">
        <v>1602</v>
      </c>
      <c r="G232" s="114" t="s">
        <v>1360</v>
      </c>
      <c r="J232" s="96">
        <v>43979</v>
      </c>
      <c r="K232" s="99" t="s">
        <v>1362</v>
      </c>
      <c r="L232" s="108" t="str">
        <f t="shared" si="6"/>
        <v>http://www.drks.de/DRKS00021823</v>
      </c>
      <c r="M232" s="99" t="s">
        <v>675</v>
      </c>
      <c r="N232" s="99" t="s">
        <v>111</v>
      </c>
      <c r="O232" s="99" t="s">
        <v>676</v>
      </c>
      <c r="P232" s="99" t="s">
        <v>1363</v>
      </c>
      <c r="Q232" s="99" t="s">
        <v>1364</v>
      </c>
      <c r="R232" s="99" t="s">
        <v>679</v>
      </c>
      <c r="S232" s="99" t="s">
        <v>680</v>
      </c>
      <c r="T232" s="99" t="s">
        <v>253</v>
      </c>
      <c r="U232" s="99" t="s">
        <v>1365</v>
      </c>
      <c r="V232" s="96">
        <v>43980</v>
      </c>
      <c r="W232" s="99">
        <v>18000</v>
      </c>
      <c r="X232" s="99" t="s">
        <v>108</v>
      </c>
    </row>
    <row r="233" spans="1:24" ht="30" customHeight="1" x14ac:dyDescent="0.35">
      <c r="A233" s="96">
        <v>43990</v>
      </c>
      <c r="B233" s="101" t="s">
        <v>1366</v>
      </c>
      <c r="C233" s="99" t="s">
        <v>33</v>
      </c>
      <c r="D233" s="99" t="s">
        <v>1603</v>
      </c>
      <c r="E233" s="99" t="s">
        <v>1368</v>
      </c>
      <c r="F233" s="99" t="s">
        <v>1604</v>
      </c>
      <c r="G233" s="114" t="s">
        <v>1367</v>
      </c>
      <c r="J233" s="96">
        <v>43935</v>
      </c>
      <c r="K233" s="99" t="s">
        <v>1369</v>
      </c>
      <c r="L233" s="108" t="str">
        <f t="shared" si="6"/>
        <v>http://www.drks.de/DRKS00021306</v>
      </c>
      <c r="M233" s="99" t="s">
        <v>675</v>
      </c>
      <c r="N233" s="99" t="s">
        <v>111</v>
      </c>
      <c r="O233" s="99" t="s">
        <v>676</v>
      </c>
      <c r="P233" s="99" t="s">
        <v>1370</v>
      </c>
      <c r="Q233" s="99" t="s">
        <v>1371</v>
      </c>
      <c r="R233" s="99" t="s">
        <v>679</v>
      </c>
      <c r="S233" s="99" t="s">
        <v>680</v>
      </c>
      <c r="T233" s="99" t="s">
        <v>253</v>
      </c>
      <c r="U233" s="99" t="s">
        <v>1372</v>
      </c>
      <c r="V233" s="96">
        <v>43921</v>
      </c>
      <c r="W233" s="99">
        <v>1400</v>
      </c>
      <c r="X233" s="99" t="s">
        <v>108</v>
      </c>
    </row>
    <row r="234" spans="1:24" ht="30" customHeight="1" x14ac:dyDescent="0.35">
      <c r="A234" s="96">
        <v>43990</v>
      </c>
      <c r="B234" s="101" t="s">
        <v>1373</v>
      </c>
      <c r="C234" s="99" t="s">
        <v>33</v>
      </c>
      <c r="D234" s="99" t="s">
        <v>1605</v>
      </c>
      <c r="E234" s="99" t="s">
        <v>1374</v>
      </c>
      <c r="F234" s="99" t="s">
        <v>1606</v>
      </c>
      <c r="G234" s="114" t="s">
        <v>1607</v>
      </c>
      <c r="J234" s="96">
        <v>43959</v>
      </c>
      <c r="K234" s="99" t="s">
        <v>1375</v>
      </c>
      <c r="L234" s="108" t="str">
        <f t="shared" si="6"/>
        <v>http://www.drks.de/DRKS00021676</v>
      </c>
      <c r="M234" s="99" t="s">
        <v>675</v>
      </c>
      <c r="N234" s="99" t="s">
        <v>111</v>
      </c>
      <c r="O234" s="99" t="s">
        <v>676</v>
      </c>
      <c r="P234" s="99" t="s">
        <v>1376</v>
      </c>
      <c r="Q234" s="99" t="s">
        <v>1377</v>
      </c>
      <c r="R234" s="99" t="s">
        <v>679</v>
      </c>
      <c r="S234" s="99" t="s">
        <v>680</v>
      </c>
      <c r="T234" s="99" t="s">
        <v>122</v>
      </c>
      <c r="U234" s="99" t="s">
        <v>1378</v>
      </c>
      <c r="V234" s="96">
        <v>43923</v>
      </c>
      <c r="W234" s="99">
        <v>200</v>
      </c>
      <c r="X234" s="99" t="s">
        <v>108</v>
      </c>
    </row>
    <row r="235" spans="1:24" ht="30" customHeight="1" x14ac:dyDescent="0.35">
      <c r="A235" s="96">
        <v>43990</v>
      </c>
      <c r="B235" s="101" t="s">
        <v>1379</v>
      </c>
      <c r="C235" s="99" t="s">
        <v>33</v>
      </c>
      <c r="D235" s="99" t="s">
        <v>1608</v>
      </c>
      <c r="E235" s="99" t="s">
        <v>1380</v>
      </c>
      <c r="F235" s="99" t="s">
        <v>1609</v>
      </c>
      <c r="G235" s="114" t="s">
        <v>1610</v>
      </c>
      <c r="J235" s="96">
        <v>43964</v>
      </c>
      <c r="K235" s="99" t="s">
        <v>1381</v>
      </c>
      <c r="L235" s="108" t="str">
        <f t="shared" si="6"/>
        <v>http://www.drks.de/DRKS00021688</v>
      </c>
      <c r="M235" s="99" t="s">
        <v>675</v>
      </c>
      <c r="N235" s="99" t="s">
        <v>111</v>
      </c>
      <c r="O235" s="99" t="s">
        <v>676</v>
      </c>
      <c r="P235" s="99" t="s">
        <v>1382</v>
      </c>
      <c r="Q235" s="99" t="s">
        <v>1383</v>
      </c>
      <c r="R235" s="99" t="s">
        <v>679</v>
      </c>
      <c r="S235" s="99" t="s">
        <v>680</v>
      </c>
      <c r="T235" s="99" t="s">
        <v>122</v>
      </c>
      <c r="U235" s="99" t="s">
        <v>1384</v>
      </c>
      <c r="V235" s="96">
        <v>43891</v>
      </c>
      <c r="W235" s="99">
        <v>1500</v>
      </c>
      <c r="X235" s="99" t="s">
        <v>108</v>
      </c>
    </row>
    <row r="236" spans="1:24" ht="30" customHeight="1" x14ac:dyDescent="0.35">
      <c r="A236" s="96">
        <v>43990</v>
      </c>
      <c r="B236" s="101" t="s">
        <v>1385</v>
      </c>
      <c r="C236" s="99" t="s">
        <v>33</v>
      </c>
      <c r="D236" s="99" t="s">
        <v>1386</v>
      </c>
      <c r="E236" s="99" t="s">
        <v>1388</v>
      </c>
      <c r="F236" s="99" t="s">
        <v>1611</v>
      </c>
      <c r="G236" s="114" t="s">
        <v>1387</v>
      </c>
      <c r="J236" s="96">
        <v>43962</v>
      </c>
      <c r="K236" s="99" t="s">
        <v>1389</v>
      </c>
      <c r="L236" s="108" t="str">
        <f t="shared" si="6"/>
        <v>http://www.drks.de/DRKS00021699</v>
      </c>
      <c r="M236" s="99" t="s">
        <v>675</v>
      </c>
      <c r="N236" s="99" t="s">
        <v>111</v>
      </c>
      <c r="O236" s="99" t="s">
        <v>676</v>
      </c>
      <c r="P236" s="99" t="s">
        <v>1390</v>
      </c>
      <c r="Q236" s="99" t="s">
        <v>1391</v>
      </c>
      <c r="R236" s="99" t="s">
        <v>679</v>
      </c>
      <c r="S236" s="99" t="s">
        <v>680</v>
      </c>
      <c r="T236" s="99" t="s">
        <v>253</v>
      </c>
      <c r="U236" s="99" t="s">
        <v>1392</v>
      </c>
      <c r="V236" s="96">
        <v>43963</v>
      </c>
      <c r="W236" s="99">
        <v>20000</v>
      </c>
      <c r="X236" s="99" t="s">
        <v>108</v>
      </c>
    </row>
    <row r="237" spans="1:24" ht="30" customHeight="1" x14ac:dyDescent="0.35">
      <c r="A237" s="96">
        <v>43990</v>
      </c>
      <c r="B237" s="101" t="s">
        <v>1393</v>
      </c>
      <c r="C237" s="99" t="s">
        <v>33</v>
      </c>
      <c r="D237" s="99" t="s">
        <v>1612</v>
      </c>
      <c r="E237" s="99" t="s">
        <v>1394</v>
      </c>
      <c r="F237" s="99" t="s">
        <v>1613</v>
      </c>
      <c r="G237" s="114" t="s">
        <v>1333</v>
      </c>
      <c r="J237" s="96">
        <v>43970</v>
      </c>
      <c r="K237" s="99" t="s">
        <v>1395</v>
      </c>
      <c r="L237" s="108" t="str">
        <f t="shared" si="6"/>
        <v>http://www.drks.de/DRKS00021698</v>
      </c>
      <c r="M237" s="99" t="s">
        <v>675</v>
      </c>
      <c r="N237" s="99" t="s">
        <v>111</v>
      </c>
      <c r="O237" s="99" t="s">
        <v>676</v>
      </c>
      <c r="P237" s="99" t="s">
        <v>1275</v>
      </c>
      <c r="Q237" s="99" t="s">
        <v>1396</v>
      </c>
      <c r="R237" s="99" t="s">
        <v>679</v>
      </c>
      <c r="S237" s="99" t="s">
        <v>680</v>
      </c>
      <c r="T237" s="99" t="s">
        <v>122</v>
      </c>
      <c r="U237" s="99" t="s">
        <v>1397</v>
      </c>
      <c r="V237" s="96">
        <v>43928</v>
      </c>
      <c r="W237" s="99">
        <v>6000</v>
      </c>
      <c r="X237" s="99" t="s">
        <v>108</v>
      </c>
    </row>
    <row r="238" spans="1:24" ht="30" customHeight="1" x14ac:dyDescent="0.35">
      <c r="A238" s="96">
        <v>43990</v>
      </c>
      <c r="B238" s="101" t="s">
        <v>1398</v>
      </c>
      <c r="C238" s="99" t="s">
        <v>33</v>
      </c>
      <c r="D238" s="99" t="s">
        <v>1399</v>
      </c>
      <c r="E238" s="99" t="s">
        <v>1400</v>
      </c>
      <c r="F238" s="99" t="s">
        <v>1614</v>
      </c>
      <c r="G238" s="114" t="s">
        <v>1615</v>
      </c>
      <c r="J238" s="96">
        <v>43979</v>
      </c>
      <c r="K238" s="99" t="s">
        <v>1401</v>
      </c>
      <c r="L238" s="108" t="str">
        <f t="shared" si="6"/>
        <v>http://www.chictr.org.cn/showproj.aspx?proj=54371</v>
      </c>
      <c r="M238" s="99" t="s">
        <v>274</v>
      </c>
      <c r="N238" s="99" t="s">
        <v>107</v>
      </c>
      <c r="O238" s="99" t="s">
        <v>318</v>
      </c>
      <c r="P238" s="99" t="s">
        <v>294</v>
      </c>
      <c r="Q238" s="99" t="s">
        <v>311</v>
      </c>
      <c r="T238" s="99" t="s">
        <v>253</v>
      </c>
      <c r="U238" s="99" t="s">
        <v>1402</v>
      </c>
      <c r="V238" s="96">
        <v>43997</v>
      </c>
      <c r="W238" s="99" t="s">
        <v>467</v>
      </c>
      <c r="X238" s="99" t="s">
        <v>343</v>
      </c>
    </row>
    <row r="239" spans="1:24" ht="30" customHeight="1" x14ac:dyDescent="0.35">
      <c r="A239" s="96">
        <v>43983</v>
      </c>
      <c r="B239" s="101" t="s">
        <v>1114</v>
      </c>
      <c r="C239" s="99" t="s">
        <v>170</v>
      </c>
      <c r="D239" s="99" t="s">
        <v>1115</v>
      </c>
      <c r="E239" s="99" t="s">
        <v>1549</v>
      </c>
      <c r="F239" s="99" t="s">
        <v>1116</v>
      </c>
      <c r="G239" s="114" t="s">
        <v>1616</v>
      </c>
      <c r="J239" s="96">
        <v>43973</v>
      </c>
      <c r="K239" s="99" t="s">
        <v>1117</v>
      </c>
      <c r="L239" s="108" t="str">
        <f t="shared" si="6"/>
        <v>https://anzctr.org.au/ACTRN12620000593932.aspx</v>
      </c>
      <c r="M239" s="99" t="s">
        <v>248</v>
      </c>
      <c r="N239" s="99" t="s">
        <v>182</v>
      </c>
      <c r="O239" s="99" t="s">
        <v>115</v>
      </c>
      <c r="P239" s="99" t="s">
        <v>1118</v>
      </c>
      <c r="Q239" s="99" t="s">
        <v>1119</v>
      </c>
      <c r="R239" s="99" t="s">
        <v>261</v>
      </c>
      <c r="S239" s="99" t="s">
        <v>786</v>
      </c>
      <c r="T239" s="99" t="s">
        <v>253</v>
      </c>
      <c r="U239" s="99" t="s">
        <v>1120</v>
      </c>
      <c r="V239" s="96">
        <v>44044</v>
      </c>
      <c r="W239" s="99">
        <v>100</v>
      </c>
      <c r="X239" s="99" t="s">
        <v>181</v>
      </c>
    </row>
    <row r="240" spans="1:24" ht="30" customHeight="1" x14ac:dyDescent="0.35">
      <c r="A240" s="96">
        <v>43983</v>
      </c>
      <c r="B240" s="101" t="s">
        <v>1052</v>
      </c>
      <c r="C240" s="99" t="s">
        <v>114</v>
      </c>
      <c r="D240" s="99" t="s">
        <v>1053</v>
      </c>
      <c r="E240" s="99" t="s">
        <v>1550</v>
      </c>
      <c r="F240" s="99" t="s">
        <v>1139</v>
      </c>
      <c r="G240" s="114" t="s">
        <v>1140</v>
      </c>
      <c r="J240" s="96">
        <v>43917</v>
      </c>
      <c r="K240" s="99" t="s">
        <v>1054</v>
      </c>
      <c r="L240" s="108" t="str">
        <f t="shared" si="6"/>
        <v>https://trialregister.nl/trial/8485</v>
      </c>
      <c r="M240" s="99" t="s">
        <v>1055</v>
      </c>
      <c r="N240" s="99" t="s">
        <v>1056</v>
      </c>
      <c r="O240" s="99" t="s">
        <v>115</v>
      </c>
      <c r="P240" s="99" t="s">
        <v>1618</v>
      </c>
      <c r="Q240" s="99" t="s">
        <v>1057</v>
      </c>
      <c r="T240" s="99" t="s">
        <v>122</v>
      </c>
      <c r="U240" s="99" t="s">
        <v>1058</v>
      </c>
      <c r="V240" s="96">
        <v>43917</v>
      </c>
      <c r="W240" s="99">
        <v>20</v>
      </c>
    </row>
    <row r="241" spans="1:24" ht="30" customHeight="1" x14ac:dyDescent="0.35">
      <c r="A241" s="96">
        <v>43983</v>
      </c>
      <c r="B241" s="101" t="s">
        <v>1141</v>
      </c>
      <c r="C241" s="99" t="s">
        <v>33</v>
      </c>
      <c r="D241" s="99" t="s">
        <v>1142</v>
      </c>
      <c r="E241" s="99" t="s">
        <v>1143</v>
      </c>
      <c r="F241" s="99" t="s">
        <v>1619</v>
      </c>
      <c r="J241" s="96">
        <v>43959</v>
      </c>
      <c r="K241" s="99" t="s">
        <v>1144</v>
      </c>
      <c r="L241" s="108" t="str">
        <f t="shared" si="6"/>
        <v>https://clinicaltrials.gov/show/NCT04381871</v>
      </c>
      <c r="M241" s="99" t="s">
        <v>165</v>
      </c>
      <c r="N241" s="99" t="s">
        <v>1145</v>
      </c>
      <c r="O241" s="99" t="s">
        <v>118</v>
      </c>
      <c r="P241" s="99" t="s">
        <v>890</v>
      </c>
      <c r="Q241" s="99" t="s">
        <v>1146</v>
      </c>
      <c r="R241" s="99" t="s">
        <v>1147</v>
      </c>
      <c r="S241" s="99" t="s">
        <v>760</v>
      </c>
      <c r="T241" s="99" t="s">
        <v>765</v>
      </c>
      <c r="U241" s="99" t="s">
        <v>1148</v>
      </c>
      <c r="V241" s="96">
        <v>43836</v>
      </c>
      <c r="W241" s="99">
        <v>110</v>
      </c>
      <c r="X241" s="99" t="s">
        <v>1149</v>
      </c>
    </row>
    <row r="242" spans="1:24" ht="30" customHeight="1" x14ac:dyDescent="0.35">
      <c r="A242" s="96">
        <v>43983</v>
      </c>
      <c r="B242" s="101" t="s">
        <v>1150</v>
      </c>
      <c r="C242" s="99" t="s">
        <v>33</v>
      </c>
      <c r="D242" s="99" t="s">
        <v>1151</v>
      </c>
      <c r="E242" s="99" t="s">
        <v>1152</v>
      </c>
      <c r="F242" s="99" t="s">
        <v>1620</v>
      </c>
      <c r="J242" s="96">
        <v>43932</v>
      </c>
      <c r="K242" s="99" t="s">
        <v>1153</v>
      </c>
      <c r="L242" s="108" t="str">
        <f t="shared" si="6"/>
        <v>https://clinicaltrials.gov/show/NCT04347382</v>
      </c>
      <c r="M242" s="99" t="s">
        <v>165</v>
      </c>
      <c r="N242" s="99" t="s">
        <v>1154</v>
      </c>
      <c r="O242" s="99" t="s">
        <v>118</v>
      </c>
      <c r="P242" s="99" t="s">
        <v>890</v>
      </c>
      <c r="Q242" s="99" t="s">
        <v>1155</v>
      </c>
      <c r="R242" s="99" t="s">
        <v>1147</v>
      </c>
      <c r="S242" s="99" t="s">
        <v>108</v>
      </c>
      <c r="T242" s="99" t="s">
        <v>122</v>
      </c>
      <c r="U242" s="99" t="s">
        <v>1156</v>
      </c>
      <c r="V242" s="96">
        <v>43971</v>
      </c>
      <c r="W242" s="99">
        <v>30</v>
      </c>
      <c r="X242" s="99" t="s">
        <v>121</v>
      </c>
    </row>
    <row r="243" spans="1:24" ht="30" customHeight="1" x14ac:dyDescent="0.35">
      <c r="A243" s="96">
        <v>43983</v>
      </c>
      <c r="B243" s="101" t="s">
        <v>1157</v>
      </c>
      <c r="C243" s="99" t="s">
        <v>33</v>
      </c>
      <c r="D243" s="99" t="s">
        <v>315</v>
      </c>
      <c r="E243" s="99" t="s">
        <v>1160</v>
      </c>
      <c r="F243" s="99" t="s">
        <v>1158</v>
      </c>
      <c r="G243" s="114" t="s">
        <v>1159</v>
      </c>
      <c r="J243" s="96">
        <v>43974</v>
      </c>
      <c r="K243" s="99" t="s">
        <v>1161</v>
      </c>
      <c r="L243" s="108" t="str">
        <f t="shared" si="6"/>
        <v>http://www.chictr.org.cn/showproj.aspx?proj=54015</v>
      </c>
      <c r="M243" s="99" t="s">
        <v>274</v>
      </c>
      <c r="N243" s="99" t="s">
        <v>107</v>
      </c>
      <c r="O243" s="99" t="s">
        <v>318</v>
      </c>
      <c r="P243" s="99" t="s">
        <v>616</v>
      </c>
      <c r="Q243" s="99" t="s">
        <v>1162</v>
      </c>
      <c r="R243" s="99">
        <v>0</v>
      </c>
      <c r="S243" s="99">
        <v>100</v>
      </c>
      <c r="T243" s="99" t="s">
        <v>122</v>
      </c>
      <c r="U243" s="99" t="s">
        <v>1163</v>
      </c>
      <c r="V243" s="96">
        <v>43976</v>
      </c>
      <c r="W243" s="99" t="s">
        <v>1164</v>
      </c>
      <c r="X243" s="99" t="s">
        <v>343</v>
      </c>
    </row>
    <row r="244" spans="1:24" ht="30" customHeight="1" x14ac:dyDescent="0.35">
      <c r="A244" s="96">
        <v>43983</v>
      </c>
      <c r="B244" s="101" t="s">
        <v>1165</v>
      </c>
      <c r="C244" s="99" t="s">
        <v>33</v>
      </c>
      <c r="D244" s="99" t="s">
        <v>1166</v>
      </c>
      <c r="E244" s="99" t="s">
        <v>1167</v>
      </c>
      <c r="F244" s="99" t="s">
        <v>1621</v>
      </c>
      <c r="G244" s="114" t="s">
        <v>1622</v>
      </c>
      <c r="J244" s="96">
        <v>43972</v>
      </c>
      <c r="K244" s="99" t="s">
        <v>1168</v>
      </c>
      <c r="L244" s="108" t="str">
        <f t="shared" si="6"/>
        <v>http://www.chictr.org.cn/showproj.aspx?proj=54000</v>
      </c>
      <c r="M244" s="99" t="s">
        <v>274</v>
      </c>
      <c r="N244" s="99" t="s">
        <v>107</v>
      </c>
      <c r="O244" s="99" t="s">
        <v>318</v>
      </c>
      <c r="P244" s="99" t="s">
        <v>302</v>
      </c>
      <c r="Q244" s="99" t="s">
        <v>1169</v>
      </c>
      <c r="R244" s="99">
        <v>0</v>
      </c>
      <c r="S244" s="99">
        <v>100</v>
      </c>
      <c r="T244" s="99" t="s">
        <v>122</v>
      </c>
      <c r="U244" s="99" t="s">
        <v>1170</v>
      </c>
      <c r="V244" s="96">
        <v>43971</v>
      </c>
      <c r="W244" s="99" t="s">
        <v>1171</v>
      </c>
      <c r="X244" s="99" t="s">
        <v>343</v>
      </c>
    </row>
    <row r="245" spans="1:24" ht="30" customHeight="1" x14ac:dyDescent="0.35">
      <c r="A245" s="96">
        <v>43983</v>
      </c>
      <c r="B245" s="101" t="s">
        <v>1172</v>
      </c>
      <c r="C245" s="99" t="s">
        <v>33</v>
      </c>
      <c r="D245" s="99" t="s">
        <v>1623</v>
      </c>
      <c r="E245" s="99" t="s">
        <v>1173</v>
      </c>
      <c r="F245" s="99" t="s">
        <v>1624</v>
      </c>
      <c r="G245" s="114" t="s">
        <v>1625</v>
      </c>
      <c r="J245" s="96">
        <v>43972</v>
      </c>
      <c r="K245" s="99" t="s">
        <v>1174</v>
      </c>
      <c r="L245" s="108" t="str">
        <f t="shared" si="6"/>
        <v>http://www.chictr.org.cn/showproj.aspx?proj=53845</v>
      </c>
      <c r="M245" s="99" t="s">
        <v>274</v>
      </c>
      <c r="N245" s="99" t="s">
        <v>107</v>
      </c>
      <c r="O245" s="99" t="s">
        <v>293</v>
      </c>
      <c r="P245" s="99" t="s">
        <v>294</v>
      </c>
      <c r="Q245" s="99" t="s">
        <v>1175</v>
      </c>
      <c r="R245" s="99">
        <v>1</v>
      </c>
      <c r="S245" s="99">
        <v>95</v>
      </c>
      <c r="T245" s="99" t="s">
        <v>253</v>
      </c>
      <c r="U245" s="99" t="s">
        <v>1176</v>
      </c>
      <c r="V245" s="96">
        <v>44015</v>
      </c>
      <c r="W245" s="99" t="s">
        <v>1177</v>
      </c>
      <c r="X245" s="99" t="s">
        <v>108</v>
      </c>
    </row>
    <row r="246" spans="1:24" ht="30" customHeight="1" x14ac:dyDescent="0.35">
      <c r="A246" s="96">
        <v>43983</v>
      </c>
      <c r="B246" s="101" t="s">
        <v>1178</v>
      </c>
      <c r="C246" s="99" t="s">
        <v>33</v>
      </c>
      <c r="D246" s="99" t="s">
        <v>315</v>
      </c>
      <c r="E246" s="99" t="s">
        <v>1181</v>
      </c>
      <c r="F246" s="99" t="s">
        <v>1179</v>
      </c>
      <c r="G246" s="114" t="s">
        <v>1180</v>
      </c>
      <c r="J246" s="96">
        <v>43970</v>
      </c>
      <c r="K246" s="99" t="s">
        <v>1182</v>
      </c>
      <c r="L246" s="108" t="str">
        <f t="shared" si="6"/>
        <v>http://www.chictr.org.cn/showproj.aspx?proj=53894</v>
      </c>
      <c r="M246" s="99" t="s">
        <v>274</v>
      </c>
      <c r="O246" s="99" t="s">
        <v>318</v>
      </c>
      <c r="P246" s="99" t="s">
        <v>294</v>
      </c>
      <c r="Q246" s="99" t="s">
        <v>1183</v>
      </c>
      <c r="R246" s="99">
        <v>5</v>
      </c>
      <c r="S246" s="99">
        <v>18</v>
      </c>
      <c r="T246" s="99" t="s">
        <v>122</v>
      </c>
      <c r="U246" s="99" t="s">
        <v>1184</v>
      </c>
      <c r="V246" s="96">
        <v>43970</v>
      </c>
      <c r="W246" s="99" t="s">
        <v>1185</v>
      </c>
      <c r="X246" s="99" t="s">
        <v>108</v>
      </c>
    </row>
    <row r="247" spans="1:24" ht="30" customHeight="1" x14ac:dyDescent="0.35">
      <c r="A247" s="96">
        <v>43983</v>
      </c>
      <c r="B247" s="101" t="s">
        <v>1186</v>
      </c>
      <c r="C247" s="99" t="s">
        <v>33</v>
      </c>
      <c r="E247" s="99" t="s">
        <v>1187</v>
      </c>
      <c r="F247" s="99" t="s">
        <v>1626</v>
      </c>
      <c r="J247" s="96">
        <v>43947</v>
      </c>
      <c r="K247" s="99" t="s">
        <v>1188</v>
      </c>
      <c r="L247" s="108" t="str">
        <f t="shared" si="6"/>
        <v>https://clinicaltrials.gov/show/NCT04393142</v>
      </c>
      <c r="M247" s="99" t="s">
        <v>165</v>
      </c>
      <c r="N247" s="99" t="s">
        <v>1112</v>
      </c>
      <c r="O247" s="99" t="s">
        <v>785</v>
      </c>
      <c r="Q247" s="99" t="s">
        <v>1189</v>
      </c>
      <c r="R247" s="99" t="s">
        <v>759</v>
      </c>
      <c r="S247" s="99" t="s">
        <v>108</v>
      </c>
      <c r="T247" s="99" t="s">
        <v>122</v>
      </c>
      <c r="U247" s="99" t="s">
        <v>1190</v>
      </c>
      <c r="V247" s="96">
        <v>43956</v>
      </c>
      <c r="W247" s="99">
        <v>92</v>
      </c>
    </row>
    <row r="248" spans="1:24" ht="30" customHeight="1" x14ac:dyDescent="0.35">
      <c r="A248" s="96">
        <v>43983</v>
      </c>
      <c r="B248" s="101" t="s">
        <v>1198</v>
      </c>
      <c r="C248" s="99" t="s">
        <v>33</v>
      </c>
      <c r="D248" s="99" t="s">
        <v>1199</v>
      </c>
      <c r="E248" s="99" t="s">
        <v>1200</v>
      </c>
      <c r="F248" s="99" t="s">
        <v>1627</v>
      </c>
      <c r="J248" s="96">
        <v>43963</v>
      </c>
      <c r="K248" s="99" t="s">
        <v>1201</v>
      </c>
      <c r="L248" s="108" t="str">
        <f t="shared" si="6"/>
        <v>https://clinicaltrials.gov/show/NCT04400838</v>
      </c>
      <c r="M248" s="99" t="s">
        <v>165</v>
      </c>
      <c r="N248" s="99" t="s">
        <v>167</v>
      </c>
      <c r="O248" s="99" t="s">
        <v>118</v>
      </c>
      <c r="P248" s="99" t="s">
        <v>1202</v>
      </c>
      <c r="Q248" s="99" t="s">
        <v>737</v>
      </c>
      <c r="R248" s="99" t="s">
        <v>1147</v>
      </c>
      <c r="S248" s="99" t="s">
        <v>108</v>
      </c>
      <c r="T248" s="99" t="s">
        <v>765</v>
      </c>
      <c r="U248" s="99" t="s">
        <v>1203</v>
      </c>
      <c r="V248" s="96">
        <v>43835</v>
      </c>
      <c r="W248" s="99">
        <v>10260</v>
      </c>
      <c r="X248" s="99" t="s">
        <v>1149</v>
      </c>
    </row>
    <row r="249" spans="1:24" ht="30" customHeight="1" x14ac:dyDescent="0.35">
      <c r="A249" s="96">
        <v>43983</v>
      </c>
      <c r="B249" s="101" t="s">
        <v>1210</v>
      </c>
      <c r="C249" s="99" t="s">
        <v>33</v>
      </c>
      <c r="D249" s="99" t="s">
        <v>1211</v>
      </c>
      <c r="E249" s="99" t="s">
        <v>1212</v>
      </c>
      <c r="F249" s="99" t="s">
        <v>1628</v>
      </c>
      <c r="J249" s="96">
        <v>43975</v>
      </c>
      <c r="K249" s="99" t="s">
        <v>1213</v>
      </c>
      <c r="L249" s="108" t="str">
        <f t="shared" si="6"/>
        <v>https://clinicaltrials.gov/show/NCT04403672</v>
      </c>
      <c r="M249" s="99" t="s">
        <v>165</v>
      </c>
      <c r="N249" s="99" t="s">
        <v>1214</v>
      </c>
      <c r="O249" s="99" t="s">
        <v>785</v>
      </c>
      <c r="Q249" s="99" t="s">
        <v>1215</v>
      </c>
      <c r="R249" s="99" t="s">
        <v>1147</v>
      </c>
      <c r="S249" s="99" t="s">
        <v>1216</v>
      </c>
      <c r="T249" s="99" t="s">
        <v>122</v>
      </c>
      <c r="U249" s="99" t="s">
        <v>1217</v>
      </c>
      <c r="V249" s="96">
        <v>43969</v>
      </c>
      <c r="W249" s="99">
        <v>120</v>
      </c>
    </row>
    <row r="250" spans="1:24" ht="30" customHeight="1" x14ac:dyDescent="0.35">
      <c r="A250" s="96">
        <v>43983</v>
      </c>
      <c r="B250" s="101" t="s">
        <v>142</v>
      </c>
      <c r="C250" s="99" t="s">
        <v>33</v>
      </c>
      <c r="D250" s="99" t="s">
        <v>143</v>
      </c>
      <c r="E250" s="99" t="s">
        <v>818</v>
      </c>
      <c r="F250" s="99" t="s">
        <v>1629</v>
      </c>
      <c r="J250" s="96">
        <v>43924</v>
      </c>
      <c r="K250" s="99" t="s">
        <v>819</v>
      </c>
      <c r="L250" s="108" t="str">
        <f t="shared" si="6"/>
        <v>https://clinicaltrials.gov/show/NCT04336761</v>
      </c>
      <c r="M250" s="99" t="s">
        <v>165</v>
      </c>
      <c r="N250" s="99" t="s">
        <v>117</v>
      </c>
      <c r="O250" s="99" t="s">
        <v>115</v>
      </c>
      <c r="Q250" s="99" t="s">
        <v>144</v>
      </c>
      <c r="R250" s="99" t="s">
        <v>108</v>
      </c>
      <c r="S250" s="99" t="s">
        <v>251</v>
      </c>
      <c r="T250" s="99" t="s">
        <v>122</v>
      </c>
      <c r="U250" s="99" t="s">
        <v>145</v>
      </c>
      <c r="V250" s="96">
        <v>43936</v>
      </c>
      <c r="W250" s="99">
        <v>914</v>
      </c>
    </row>
    <row r="251" spans="1:24" ht="30" customHeight="1" x14ac:dyDescent="0.35">
      <c r="A251" s="96">
        <v>43983</v>
      </c>
      <c r="B251" s="101" t="s">
        <v>1224</v>
      </c>
      <c r="C251" s="99" t="s">
        <v>33</v>
      </c>
      <c r="E251" s="99" t="s">
        <v>1225</v>
      </c>
      <c r="F251" s="99" t="s">
        <v>1630</v>
      </c>
      <c r="J251" s="96">
        <v>43966</v>
      </c>
      <c r="K251" s="99" t="s">
        <v>1226</v>
      </c>
      <c r="L251" s="108" t="str">
        <f t="shared" si="6"/>
        <v>https://clinicaltrials.gov/show/NCT04395833</v>
      </c>
      <c r="M251" s="99" t="s">
        <v>165</v>
      </c>
      <c r="N251" s="99" t="s">
        <v>117</v>
      </c>
      <c r="O251" s="99" t="s">
        <v>115</v>
      </c>
      <c r="Q251" s="99" t="s">
        <v>1227</v>
      </c>
      <c r="R251" s="99" t="s">
        <v>108</v>
      </c>
      <c r="S251" s="99" t="s">
        <v>251</v>
      </c>
      <c r="T251" s="99" t="s">
        <v>765</v>
      </c>
      <c r="U251" s="99" t="s">
        <v>1228</v>
      </c>
      <c r="V251" s="96">
        <v>44016</v>
      </c>
      <c r="W251" s="99">
        <v>2500</v>
      </c>
    </row>
    <row r="252" spans="1:24" ht="30" customHeight="1" x14ac:dyDescent="0.35">
      <c r="A252" s="96">
        <v>43983</v>
      </c>
      <c r="B252" s="101" t="s">
        <v>1234</v>
      </c>
      <c r="C252" s="99" t="s">
        <v>33</v>
      </c>
      <c r="E252" s="99" t="s">
        <v>1235</v>
      </c>
      <c r="F252" s="99" t="s">
        <v>1631</v>
      </c>
      <c r="J252" s="96">
        <v>43976</v>
      </c>
      <c r="K252" s="99" t="s">
        <v>1236</v>
      </c>
      <c r="L252" s="108" t="str">
        <f t="shared" si="6"/>
        <v>https://clinicaltrials.gov/show/NCT04404244</v>
      </c>
      <c r="M252" s="99" t="s">
        <v>165</v>
      </c>
      <c r="N252" s="99" t="s">
        <v>139</v>
      </c>
      <c r="O252" s="99" t="s">
        <v>115</v>
      </c>
      <c r="Q252" s="99" t="s">
        <v>1237</v>
      </c>
      <c r="R252" s="99" t="s">
        <v>108</v>
      </c>
      <c r="S252" s="99" t="s">
        <v>251</v>
      </c>
      <c r="T252" s="99" t="s">
        <v>122</v>
      </c>
      <c r="U252" s="99" t="s">
        <v>1238</v>
      </c>
      <c r="V252" s="96">
        <v>43831</v>
      </c>
      <c r="W252" s="99">
        <v>100</v>
      </c>
    </row>
    <row r="253" spans="1:24" ht="30" customHeight="1" x14ac:dyDescent="0.35">
      <c r="A253" s="96">
        <v>43983</v>
      </c>
      <c r="B253" s="101" t="s">
        <v>1239</v>
      </c>
      <c r="C253" s="99" t="s">
        <v>33</v>
      </c>
      <c r="E253" s="99" t="s">
        <v>1242</v>
      </c>
      <c r="F253" s="99" t="s">
        <v>1240</v>
      </c>
      <c r="G253" s="114" t="s">
        <v>1241</v>
      </c>
      <c r="J253" s="96">
        <v>43936</v>
      </c>
      <c r="K253" s="99" t="s">
        <v>1243</v>
      </c>
      <c r="L253" s="108" t="str">
        <f t="shared" si="6"/>
        <v>http://www.ctri.nic.in/Clinicaltrials/pmaindet2.php?trialid=42961</v>
      </c>
      <c r="M253" s="99" t="s">
        <v>1244</v>
      </c>
      <c r="N253" s="99" t="s">
        <v>112</v>
      </c>
      <c r="O253" s="99" t="s">
        <v>115</v>
      </c>
      <c r="P253" s="99" t="s">
        <v>1245</v>
      </c>
      <c r="Q253" s="99" t="s">
        <v>1246</v>
      </c>
      <c r="T253" s="99" t="s">
        <v>253</v>
      </c>
      <c r="U253" s="99" t="s">
        <v>1247</v>
      </c>
      <c r="V253" s="96">
        <v>43952</v>
      </c>
      <c r="W253" s="99">
        <v>1000</v>
      </c>
      <c r="X253" s="99" t="s">
        <v>108</v>
      </c>
    </row>
    <row r="254" spans="1:24" ht="30" customHeight="1" x14ac:dyDescent="0.35">
      <c r="A254" s="96">
        <v>43983</v>
      </c>
      <c r="B254" s="101" t="s">
        <v>1248</v>
      </c>
      <c r="C254" s="99" t="s">
        <v>33</v>
      </c>
      <c r="E254" s="99" t="s">
        <v>1249</v>
      </c>
      <c r="F254" s="99" t="s">
        <v>1632</v>
      </c>
      <c r="G254" s="114" t="s">
        <v>1633</v>
      </c>
      <c r="J254" s="96">
        <v>43953</v>
      </c>
      <c r="K254" s="99" t="s">
        <v>1250</v>
      </c>
      <c r="L254" s="108" t="str">
        <f t="shared" si="6"/>
        <v>http://www.ctri.nic.in/Clinicaltrials/pmaindet2.php?trialid=43432</v>
      </c>
      <c r="M254" s="99" t="s">
        <v>1244</v>
      </c>
      <c r="N254" s="99" t="s">
        <v>112</v>
      </c>
      <c r="O254" s="99" t="s">
        <v>115</v>
      </c>
      <c r="P254" s="99" t="s">
        <v>1245</v>
      </c>
      <c r="Q254" s="99" t="s">
        <v>1251</v>
      </c>
      <c r="T254" s="99" t="s">
        <v>253</v>
      </c>
      <c r="U254" s="99" t="s">
        <v>1252</v>
      </c>
      <c r="V254" s="96">
        <v>43966</v>
      </c>
      <c r="W254" s="99">
        <v>50</v>
      </c>
      <c r="X254" s="99" t="s">
        <v>108</v>
      </c>
    </row>
    <row r="255" spans="1:24" ht="30" customHeight="1" x14ac:dyDescent="0.35">
      <c r="A255" s="96">
        <v>43983</v>
      </c>
      <c r="B255" s="101" t="s">
        <v>1253</v>
      </c>
      <c r="C255" s="99" t="s">
        <v>33</v>
      </c>
      <c r="D255" s="99" t="s">
        <v>1634</v>
      </c>
      <c r="E255" s="99" t="s">
        <v>1255</v>
      </c>
      <c r="F255" s="99" t="s">
        <v>1635</v>
      </c>
      <c r="G255" s="114" t="s">
        <v>1254</v>
      </c>
      <c r="J255" s="96">
        <v>43955</v>
      </c>
      <c r="K255" s="99" t="s">
        <v>1256</v>
      </c>
      <c r="L255" s="108" t="str">
        <f t="shared" si="6"/>
        <v>http://isrctn.com/ISRCTN28342533</v>
      </c>
      <c r="M255" s="99" t="s">
        <v>735</v>
      </c>
      <c r="N255" s="99" t="s">
        <v>167</v>
      </c>
      <c r="O255" s="99" t="s">
        <v>115</v>
      </c>
      <c r="P255" s="99" t="s">
        <v>1257</v>
      </c>
      <c r="Q255" s="99" t="s">
        <v>1258</v>
      </c>
      <c r="T255" s="99" t="s">
        <v>122</v>
      </c>
      <c r="U255" s="99" t="s">
        <v>1259</v>
      </c>
      <c r="V255" s="96">
        <v>43916</v>
      </c>
      <c r="W255" s="99">
        <v>20000</v>
      </c>
      <c r="X255" s="99" t="s">
        <v>181</v>
      </c>
    </row>
    <row r="256" spans="1:24" ht="30" customHeight="1" x14ac:dyDescent="0.35">
      <c r="A256" s="96">
        <v>43983</v>
      </c>
      <c r="B256" s="101" t="s">
        <v>1260</v>
      </c>
      <c r="C256" s="99" t="s">
        <v>33</v>
      </c>
      <c r="E256" s="99" t="s">
        <v>1261</v>
      </c>
      <c r="F256" s="99" t="s">
        <v>1636</v>
      </c>
      <c r="J256" s="96">
        <v>43970</v>
      </c>
      <c r="K256" s="99" t="s">
        <v>1262</v>
      </c>
      <c r="L256" s="108" t="str">
        <f t="shared" si="6"/>
        <v>https://clinicaltrials.gov/show/NCT04397588</v>
      </c>
      <c r="M256" s="99" t="s">
        <v>165</v>
      </c>
      <c r="N256" s="99" t="s">
        <v>117</v>
      </c>
      <c r="O256" s="99" t="s">
        <v>115</v>
      </c>
      <c r="Q256" s="99" t="s">
        <v>1263</v>
      </c>
      <c r="R256" s="99" t="s">
        <v>108</v>
      </c>
      <c r="S256" s="99" t="s">
        <v>108</v>
      </c>
      <c r="T256" s="99" t="s">
        <v>122</v>
      </c>
      <c r="U256" s="99" t="s">
        <v>1264</v>
      </c>
      <c r="V256" s="96">
        <v>43942</v>
      </c>
      <c r="W256" s="99">
        <v>300</v>
      </c>
    </row>
    <row r="257" spans="1:24" ht="30" customHeight="1" x14ac:dyDescent="0.35">
      <c r="A257" s="96">
        <v>43976</v>
      </c>
      <c r="B257" s="101" t="s">
        <v>244</v>
      </c>
      <c r="C257" s="109" t="s">
        <v>2061</v>
      </c>
      <c r="D257" s="99" t="s">
        <v>245</v>
      </c>
      <c r="E257" s="99" t="s">
        <v>246</v>
      </c>
      <c r="F257" s="99" t="s">
        <v>1414</v>
      </c>
      <c r="G257" s="114" t="s">
        <v>1415</v>
      </c>
      <c r="J257" s="96">
        <v>43927</v>
      </c>
      <c r="K257" s="99" t="s">
        <v>247</v>
      </c>
      <c r="L257" s="108" t="str">
        <f t="shared" si="6"/>
        <v>https://anzctr.org.au/ACTRN12620000449932.aspx</v>
      </c>
      <c r="M257" s="99" t="s">
        <v>248</v>
      </c>
      <c r="N257" s="99" t="s">
        <v>182</v>
      </c>
      <c r="O257" s="99" t="s">
        <v>115</v>
      </c>
      <c r="P257" s="99" t="s">
        <v>249</v>
      </c>
      <c r="Q257" s="99" t="s">
        <v>250</v>
      </c>
      <c r="R257" s="99" t="s">
        <v>251</v>
      </c>
      <c r="S257" s="99" t="s">
        <v>252</v>
      </c>
      <c r="T257" s="99" t="s">
        <v>253</v>
      </c>
      <c r="U257" s="99" t="s">
        <v>254</v>
      </c>
      <c r="V257" s="96">
        <v>44108</v>
      </c>
      <c r="W257" s="99">
        <v>200</v>
      </c>
      <c r="X257" s="99" t="s">
        <v>181</v>
      </c>
    </row>
    <row r="258" spans="1:24" ht="30" customHeight="1" x14ac:dyDescent="0.35">
      <c r="A258" s="96">
        <v>43976</v>
      </c>
      <c r="B258" s="101" t="s">
        <v>255</v>
      </c>
      <c r="C258" s="99" t="s">
        <v>33</v>
      </c>
      <c r="D258" s="99" t="s">
        <v>1637</v>
      </c>
      <c r="E258" s="99" t="s">
        <v>256</v>
      </c>
      <c r="F258" s="99" t="s">
        <v>1638</v>
      </c>
      <c r="G258" s="114" t="s">
        <v>1416</v>
      </c>
      <c r="J258" s="96">
        <v>43948</v>
      </c>
      <c r="K258" s="99" t="s">
        <v>257</v>
      </c>
      <c r="L258" s="108" t="str">
        <f t="shared" si="6"/>
        <v>https://anzctr.org.au/ACTRN12620000512921.aspx</v>
      </c>
      <c r="M258" s="99" t="s">
        <v>248</v>
      </c>
      <c r="N258" s="99" t="s">
        <v>182</v>
      </c>
      <c r="O258" s="99" t="s">
        <v>115</v>
      </c>
      <c r="P258" s="99" t="s">
        <v>258</v>
      </c>
      <c r="Q258" s="99" t="s">
        <v>259</v>
      </c>
      <c r="R258" s="99" t="s">
        <v>260</v>
      </c>
      <c r="S258" s="99" t="s">
        <v>261</v>
      </c>
      <c r="T258" s="99" t="s">
        <v>253</v>
      </c>
      <c r="U258" s="99" t="s">
        <v>262</v>
      </c>
      <c r="V258" s="96">
        <v>43950</v>
      </c>
      <c r="W258" s="99">
        <v>400</v>
      </c>
      <c r="X258" s="99" t="s">
        <v>181</v>
      </c>
    </row>
    <row r="259" spans="1:24" ht="30" customHeight="1" x14ac:dyDescent="0.35">
      <c r="A259" s="96">
        <v>43976</v>
      </c>
      <c r="B259" s="101" t="s">
        <v>263</v>
      </c>
      <c r="C259" s="109" t="s">
        <v>2061</v>
      </c>
      <c r="D259" s="99" t="s">
        <v>1639</v>
      </c>
      <c r="E259" s="99" t="s">
        <v>264</v>
      </c>
      <c r="F259" s="99" t="s">
        <v>1417</v>
      </c>
      <c r="G259" s="114" t="s">
        <v>1418</v>
      </c>
      <c r="J259" s="96">
        <v>43950</v>
      </c>
      <c r="K259" s="99" t="s">
        <v>265</v>
      </c>
      <c r="L259" s="108" t="str">
        <f t="shared" si="6"/>
        <v>https://anzctr.org.au/ACTRN12620000527965.aspx</v>
      </c>
      <c r="M259" s="99" t="s">
        <v>248</v>
      </c>
      <c r="N259" s="99" t="s">
        <v>182</v>
      </c>
      <c r="O259" s="99" t="s">
        <v>115</v>
      </c>
      <c r="P259" s="99" t="s">
        <v>249</v>
      </c>
      <c r="Q259" s="99" t="s">
        <v>266</v>
      </c>
      <c r="R259" s="99" t="s">
        <v>267</v>
      </c>
      <c r="S259" s="99" t="s">
        <v>268</v>
      </c>
      <c r="T259" s="99" t="s">
        <v>253</v>
      </c>
      <c r="U259" s="99" t="s">
        <v>269</v>
      </c>
      <c r="V259" s="96">
        <v>43835</v>
      </c>
      <c r="W259" s="99">
        <v>1000</v>
      </c>
      <c r="X259" s="99" t="s">
        <v>181</v>
      </c>
    </row>
    <row r="260" spans="1:24" ht="30" customHeight="1" x14ac:dyDescent="0.35">
      <c r="A260" s="96">
        <v>43976</v>
      </c>
      <c r="B260" s="101" t="s">
        <v>270</v>
      </c>
      <c r="C260" s="99" t="s">
        <v>33</v>
      </c>
      <c r="D260" s="99" t="s">
        <v>271</v>
      </c>
      <c r="E260" s="99" t="s">
        <v>272</v>
      </c>
      <c r="F260" s="99" t="s">
        <v>1640</v>
      </c>
      <c r="G260" s="114" t="s">
        <v>1641</v>
      </c>
      <c r="J260" s="96">
        <v>43863</v>
      </c>
      <c r="K260" s="99" t="s">
        <v>273</v>
      </c>
      <c r="L260" s="108" t="str">
        <f t="shared" si="6"/>
        <v>http://www.chictr.org.cn/showproj.aspx?proj=48965</v>
      </c>
      <c r="M260" s="99" t="s">
        <v>274</v>
      </c>
      <c r="N260" s="99" t="s">
        <v>107</v>
      </c>
      <c r="O260" s="99" t="s">
        <v>275</v>
      </c>
      <c r="P260" s="99" t="s">
        <v>276</v>
      </c>
      <c r="Q260" s="99" t="s">
        <v>277</v>
      </c>
      <c r="T260" s="99" t="s">
        <v>253</v>
      </c>
      <c r="U260" s="99" t="s">
        <v>278</v>
      </c>
      <c r="V260" s="96">
        <v>43871</v>
      </c>
      <c r="W260" s="99" t="s">
        <v>279</v>
      </c>
      <c r="X260" s="99" t="s">
        <v>108</v>
      </c>
    </row>
    <row r="261" spans="1:24" ht="30" customHeight="1" x14ac:dyDescent="0.35">
      <c r="A261" s="96">
        <v>43976</v>
      </c>
      <c r="B261" s="101" t="s">
        <v>280</v>
      </c>
      <c r="C261" s="99" t="s">
        <v>33</v>
      </c>
      <c r="D261" s="99" t="s">
        <v>281</v>
      </c>
      <c r="E261" s="99" t="s">
        <v>282</v>
      </c>
      <c r="F261" s="99" t="s">
        <v>1642</v>
      </c>
      <c r="G261" s="114" t="s">
        <v>1643</v>
      </c>
      <c r="J261" s="96">
        <v>44014</v>
      </c>
      <c r="K261" s="99" t="s">
        <v>283</v>
      </c>
      <c r="L261" s="108" t="str">
        <f t="shared" si="6"/>
        <v>http://www.chictr.org.cn/showproj.aspx?proj=49146</v>
      </c>
      <c r="M261" s="99" t="s">
        <v>274</v>
      </c>
      <c r="N261" s="99" t="s">
        <v>107</v>
      </c>
      <c r="O261" s="99" t="s">
        <v>284</v>
      </c>
      <c r="P261" s="99" t="s">
        <v>285</v>
      </c>
      <c r="Q261" s="99" t="s">
        <v>286</v>
      </c>
      <c r="R261" s="99">
        <v>1</v>
      </c>
      <c r="S261" s="99">
        <v>99</v>
      </c>
      <c r="T261" s="99" t="s">
        <v>122</v>
      </c>
      <c r="U261" s="99" t="s">
        <v>287</v>
      </c>
      <c r="V261" s="96">
        <v>43855</v>
      </c>
      <c r="W261" s="99" t="s">
        <v>288</v>
      </c>
      <c r="X261" s="99">
        <v>0</v>
      </c>
    </row>
    <row r="262" spans="1:24" ht="30" customHeight="1" x14ac:dyDescent="0.35">
      <c r="A262" s="96">
        <v>43976</v>
      </c>
      <c r="B262" s="101" t="s">
        <v>289</v>
      </c>
      <c r="C262" s="99" t="s">
        <v>33</v>
      </c>
      <c r="D262" s="99" t="s">
        <v>290</v>
      </c>
      <c r="E262" s="99" t="s">
        <v>291</v>
      </c>
      <c r="F262" s="99" t="s">
        <v>1644</v>
      </c>
      <c r="G262" s="114" t="s">
        <v>1419</v>
      </c>
      <c r="J262" s="96">
        <v>43871</v>
      </c>
      <c r="K262" s="99" t="s">
        <v>292</v>
      </c>
      <c r="L262" s="108" t="str">
        <f t="shared" si="6"/>
        <v>http://www.chictr.org.cn/showproj.aspx?proj=49219</v>
      </c>
      <c r="M262" s="99" t="s">
        <v>274</v>
      </c>
      <c r="N262" s="99" t="s">
        <v>107</v>
      </c>
      <c r="O262" s="99" t="s">
        <v>293</v>
      </c>
      <c r="P262" s="99" t="s">
        <v>294</v>
      </c>
      <c r="Q262" s="99" t="s">
        <v>295</v>
      </c>
      <c r="R262" s="99">
        <v>1</v>
      </c>
      <c r="S262" s="99">
        <v>100</v>
      </c>
      <c r="T262" s="99" t="s">
        <v>253</v>
      </c>
      <c r="U262" s="99" t="s">
        <v>296</v>
      </c>
      <c r="V262" s="96">
        <v>43891</v>
      </c>
      <c r="W262" s="99" t="s">
        <v>297</v>
      </c>
      <c r="X262" s="99">
        <v>0</v>
      </c>
    </row>
    <row r="263" spans="1:24" ht="30" customHeight="1" x14ac:dyDescent="0.35">
      <c r="A263" s="96">
        <v>43976</v>
      </c>
      <c r="B263" s="101" t="s">
        <v>298</v>
      </c>
      <c r="C263" s="99" t="s">
        <v>33</v>
      </c>
      <c r="D263" s="99" t="s">
        <v>299</v>
      </c>
      <c r="E263" s="99" t="s">
        <v>300</v>
      </c>
      <c r="F263" s="99" t="s">
        <v>1645</v>
      </c>
      <c r="G263" s="114" t="s">
        <v>1420</v>
      </c>
      <c r="J263" s="96">
        <v>43875</v>
      </c>
      <c r="K263" s="99" t="s">
        <v>301</v>
      </c>
      <c r="L263" s="108" t="str">
        <f t="shared" si="6"/>
        <v>http://www.chictr.org.cn/showproj.aspx?proj=49407</v>
      </c>
      <c r="M263" s="99" t="s">
        <v>274</v>
      </c>
      <c r="N263" s="99" t="s">
        <v>107</v>
      </c>
      <c r="O263" s="99" t="s">
        <v>293</v>
      </c>
      <c r="P263" s="99" t="s">
        <v>302</v>
      </c>
      <c r="Q263" s="99" t="s">
        <v>303</v>
      </c>
      <c r="R263" s="99">
        <v>1</v>
      </c>
      <c r="S263" s="99">
        <v>100</v>
      </c>
      <c r="T263" s="99" t="s">
        <v>122</v>
      </c>
      <c r="U263" s="99" t="s">
        <v>304</v>
      </c>
      <c r="V263" s="96">
        <v>43877</v>
      </c>
      <c r="W263" s="99" t="s">
        <v>305</v>
      </c>
      <c r="X263" s="99">
        <v>0</v>
      </c>
    </row>
    <row r="264" spans="1:24" ht="30" customHeight="1" x14ac:dyDescent="0.35">
      <c r="A264" s="96">
        <v>43976</v>
      </c>
      <c r="B264" s="101" t="s">
        <v>306</v>
      </c>
      <c r="C264" s="99" t="s">
        <v>33</v>
      </c>
      <c r="D264" s="99" t="s">
        <v>307</v>
      </c>
      <c r="E264" s="99" t="s">
        <v>308</v>
      </c>
      <c r="F264" s="99" t="s">
        <v>1421</v>
      </c>
      <c r="G264" s="114" t="s">
        <v>1422</v>
      </c>
      <c r="J264" s="96">
        <v>43875</v>
      </c>
      <c r="K264" s="99" t="s">
        <v>309</v>
      </c>
      <c r="L264" s="108" t="str">
        <f t="shared" si="6"/>
        <v>http://www.chictr.org.cn/showproj.aspx?proj=49387</v>
      </c>
      <c r="M264" s="99" t="s">
        <v>274</v>
      </c>
      <c r="N264" s="99" t="s">
        <v>107</v>
      </c>
      <c r="O264" s="99" t="s">
        <v>284</v>
      </c>
      <c r="P264" s="99" t="s">
        <v>310</v>
      </c>
      <c r="Q264" s="99" t="s">
        <v>311</v>
      </c>
      <c r="R264" s="99">
        <v>0</v>
      </c>
      <c r="S264" s="99">
        <v>18</v>
      </c>
      <c r="T264" s="99" t="s">
        <v>122</v>
      </c>
      <c r="U264" s="99" t="s">
        <v>312</v>
      </c>
      <c r="V264" s="96">
        <v>43875</v>
      </c>
      <c r="W264" s="99" t="s">
        <v>313</v>
      </c>
      <c r="X264" s="99">
        <v>0</v>
      </c>
    </row>
    <row r="265" spans="1:24" ht="30" customHeight="1" x14ac:dyDescent="0.35">
      <c r="A265" s="96">
        <v>43976</v>
      </c>
      <c r="B265" s="101" t="s">
        <v>314</v>
      </c>
      <c r="C265" s="99" t="s">
        <v>33</v>
      </c>
      <c r="D265" s="99" t="s">
        <v>315</v>
      </c>
      <c r="E265" s="99" t="s">
        <v>316</v>
      </c>
      <c r="F265" s="99" t="s">
        <v>1423</v>
      </c>
      <c r="G265" s="114" t="s">
        <v>1424</v>
      </c>
      <c r="J265" s="96">
        <v>43875</v>
      </c>
      <c r="K265" s="99" t="s">
        <v>317</v>
      </c>
      <c r="L265" s="108" t="str">
        <f t="shared" si="6"/>
        <v>http://www.chictr.org.cn/showproj.aspx?proj=49492</v>
      </c>
      <c r="M265" s="99" t="s">
        <v>274</v>
      </c>
      <c r="N265" s="99" t="s">
        <v>107</v>
      </c>
      <c r="O265" s="99" t="s">
        <v>318</v>
      </c>
      <c r="P265" s="99" t="s">
        <v>294</v>
      </c>
      <c r="Q265" s="99" t="s">
        <v>319</v>
      </c>
      <c r="R265" s="99">
        <v>1</v>
      </c>
      <c r="S265" s="99">
        <v>90</v>
      </c>
      <c r="U265" s="99" t="s">
        <v>320</v>
      </c>
      <c r="V265" s="96">
        <v>43862</v>
      </c>
      <c r="W265" s="99" t="s">
        <v>321</v>
      </c>
      <c r="X265" s="99" t="s">
        <v>108</v>
      </c>
    </row>
    <row r="266" spans="1:24" ht="30" customHeight="1" x14ac:dyDescent="0.35">
      <c r="A266" s="96">
        <v>43976</v>
      </c>
      <c r="B266" s="101" t="s">
        <v>322</v>
      </c>
      <c r="C266" s="99" t="s">
        <v>33</v>
      </c>
      <c r="D266" s="99" t="s">
        <v>323</v>
      </c>
      <c r="E266" s="99" t="s">
        <v>324</v>
      </c>
      <c r="F266" s="99" t="s">
        <v>1646</v>
      </c>
      <c r="G266" s="114" t="s">
        <v>1647</v>
      </c>
      <c r="J266" s="96">
        <v>43875</v>
      </c>
      <c r="K266" s="99" t="s">
        <v>325</v>
      </c>
      <c r="L266" s="108" t="str">
        <f t="shared" si="6"/>
        <v>http://www.chictr.org.cn/showproj.aspx?proj=49306</v>
      </c>
      <c r="M266" s="99" t="s">
        <v>274</v>
      </c>
      <c r="N266" s="99" t="s">
        <v>107</v>
      </c>
      <c r="O266" s="99" t="s">
        <v>275</v>
      </c>
      <c r="P266" s="99" t="s">
        <v>310</v>
      </c>
      <c r="Q266" s="99" t="s">
        <v>326</v>
      </c>
      <c r="R266" s="99">
        <v>3</v>
      </c>
      <c r="S266" s="99">
        <v>85</v>
      </c>
      <c r="T266" s="99" t="s">
        <v>253</v>
      </c>
      <c r="U266" s="99" t="s">
        <v>327</v>
      </c>
      <c r="V266" s="96">
        <v>43875</v>
      </c>
      <c r="W266" s="99" t="s">
        <v>328</v>
      </c>
      <c r="X266" s="99" t="s">
        <v>108</v>
      </c>
    </row>
    <row r="267" spans="1:24" ht="30" customHeight="1" x14ac:dyDescent="0.35">
      <c r="A267" s="96">
        <v>43976</v>
      </c>
      <c r="B267" s="101" t="s">
        <v>329</v>
      </c>
      <c r="C267" s="99" t="s">
        <v>33</v>
      </c>
      <c r="D267" s="99" t="s">
        <v>330</v>
      </c>
      <c r="E267" s="99" t="s">
        <v>331</v>
      </c>
      <c r="F267" s="99" t="s">
        <v>1648</v>
      </c>
      <c r="G267" s="114" t="s">
        <v>1649</v>
      </c>
      <c r="J267" s="96">
        <v>43875</v>
      </c>
      <c r="K267" s="99" t="s">
        <v>332</v>
      </c>
      <c r="L267" s="108" t="str">
        <f t="shared" si="6"/>
        <v>http://www.chictr.org.cn/showproj.aspx?proj=49502</v>
      </c>
      <c r="M267" s="99" t="s">
        <v>274</v>
      </c>
      <c r="N267" s="99" t="s">
        <v>107</v>
      </c>
      <c r="O267" s="99" t="s">
        <v>284</v>
      </c>
      <c r="P267" s="99" t="s">
        <v>285</v>
      </c>
      <c r="Q267" s="99" t="s">
        <v>333</v>
      </c>
      <c r="R267" s="99">
        <v>0</v>
      </c>
      <c r="S267" s="99">
        <v>100</v>
      </c>
      <c r="T267" s="99" t="s">
        <v>122</v>
      </c>
      <c r="U267" s="99" t="s">
        <v>334</v>
      </c>
      <c r="V267" s="96">
        <v>43868</v>
      </c>
      <c r="W267" s="99" t="s">
        <v>335</v>
      </c>
      <c r="X267" s="99">
        <v>0</v>
      </c>
    </row>
    <row r="268" spans="1:24" ht="30" customHeight="1" x14ac:dyDescent="0.35">
      <c r="A268" s="96">
        <v>43976</v>
      </c>
      <c r="B268" s="101" t="s">
        <v>336</v>
      </c>
      <c r="C268" s="99" t="s">
        <v>33</v>
      </c>
      <c r="D268" s="99" t="s">
        <v>337</v>
      </c>
      <c r="E268" s="99" t="s">
        <v>338</v>
      </c>
      <c r="F268" s="99" t="s">
        <v>1425</v>
      </c>
      <c r="G268" s="114" t="s">
        <v>1306</v>
      </c>
      <c r="J268" s="96">
        <v>43876</v>
      </c>
      <c r="K268" s="99" t="s">
        <v>339</v>
      </c>
      <c r="L268" s="108" t="str">
        <f t="shared" si="6"/>
        <v>http://www.chictr.org.cn/showproj.aspx?proj=49520</v>
      </c>
      <c r="M268" s="99" t="s">
        <v>274</v>
      </c>
      <c r="N268" s="99" t="s">
        <v>107</v>
      </c>
      <c r="O268" s="99" t="s">
        <v>318</v>
      </c>
      <c r="P268" s="99" t="s">
        <v>294</v>
      </c>
      <c r="Q268" s="99" t="s">
        <v>340</v>
      </c>
      <c r="R268" s="99">
        <v>0</v>
      </c>
      <c r="S268" s="99">
        <v>90</v>
      </c>
      <c r="T268" s="99" t="s">
        <v>253</v>
      </c>
      <c r="U268" s="99" t="s">
        <v>341</v>
      </c>
      <c r="V268" s="96">
        <v>43876</v>
      </c>
      <c r="W268" s="99" t="s">
        <v>342</v>
      </c>
      <c r="X268" s="99" t="s">
        <v>343</v>
      </c>
    </row>
    <row r="269" spans="1:24" ht="30" customHeight="1" x14ac:dyDescent="0.35">
      <c r="A269" s="96">
        <v>43976</v>
      </c>
      <c r="B269" s="101" t="s">
        <v>344</v>
      </c>
      <c r="C269" s="99" t="s">
        <v>33</v>
      </c>
      <c r="D269" s="99" t="s">
        <v>315</v>
      </c>
      <c r="E269" s="99" t="s">
        <v>345</v>
      </c>
      <c r="F269" s="99" t="s">
        <v>1426</v>
      </c>
      <c r="G269" s="114" t="s">
        <v>1427</v>
      </c>
      <c r="J269" s="96">
        <v>43877</v>
      </c>
      <c r="K269" s="99" t="s">
        <v>346</v>
      </c>
      <c r="L269" s="108" t="str">
        <f t="shared" si="6"/>
        <v>http://www.chictr.org.cn/showproj.aspx?proj=49587</v>
      </c>
      <c r="M269" s="99" t="s">
        <v>274</v>
      </c>
      <c r="N269" s="99" t="s">
        <v>107</v>
      </c>
      <c r="O269" s="99" t="s">
        <v>318</v>
      </c>
      <c r="P269" s="99" t="s">
        <v>294</v>
      </c>
      <c r="Q269" s="99" t="s">
        <v>347</v>
      </c>
      <c r="R269" s="99">
        <v>0</v>
      </c>
      <c r="S269" s="99">
        <v>100</v>
      </c>
      <c r="T269" s="99" t="s">
        <v>253</v>
      </c>
      <c r="U269" s="99" t="s">
        <v>348</v>
      </c>
      <c r="V269" s="96">
        <v>43877</v>
      </c>
      <c r="W269" s="99" t="s">
        <v>349</v>
      </c>
      <c r="X269" s="99">
        <v>0</v>
      </c>
    </row>
    <row r="270" spans="1:24" ht="30" customHeight="1" x14ac:dyDescent="0.35">
      <c r="A270" s="96">
        <v>43976</v>
      </c>
      <c r="B270" s="101" t="s">
        <v>350</v>
      </c>
      <c r="C270" s="99" t="s">
        <v>33</v>
      </c>
      <c r="D270" s="99" t="s">
        <v>315</v>
      </c>
      <c r="E270" s="99" t="s">
        <v>351</v>
      </c>
      <c r="F270" s="99" t="s">
        <v>1428</v>
      </c>
      <c r="G270" s="114" t="s">
        <v>1429</v>
      </c>
      <c r="J270" s="96">
        <v>43878</v>
      </c>
      <c r="K270" s="99" t="s">
        <v>352</v>
      </c>
      <c r="L270" s="108" t="str">
        <f t="shared" si="6"/>
        <v>http://www.chictr.org.cn/showproj.aspx?proj=49630</v>
      </c>
      <c r="M270" s="99" t="s">
        <v>274</v>
      </c>
      <c r="N270" s="99" t="s">
        <v>107</v>
      </c>
      <c r="O270" s="99" t="s">
        <v>318</v>
      </c>
      <c r="P270" s="99" t="s">
        <v>294</v>
      </c>
      <c r="Q270" s="99" t="s">
        <v>353</v>
      </c>
      <c r="R270" s="99">
        <v>0</v>
      </c>
      <c r="S270" s="99">
        <v>79</v>
      </c>
      <c r="T270" s="99" t="s">
        <v>253</v>
      </c>
      <c r="U270" s="99" t="s">
        <v>354</v>
      </c>
      <c r="V270" s="96">
        <v>43878</v>
      </c>
      <c r="W270" s="99" t="s">
        <v>355</v>
      </c>
      <c r="X270" s="99" t="s">
        <v>343</v>
      </c>
    </row>
    <row r="271" spans="1:24" ht="30" customHeight="1" x14ac:dyDescent="0.35">
      <c r="A271" s="96">
        <v>43976</v>
      </c>
      <c r="B271" s="101" t="s">
        <v>356</v>
      </c>
      <c r="C271" s="99" t="s">
        <v>33</v>
      </c>
      <c r="D271" s="99" t="s">
        <v>357</v>
      </c>
      <c r="E271" s="99" t="s">
        <v>358</v>
      </c>
      <c r="F271" s="99" t="s">
        <v>1650</v>
      </c>
      <c r="G271" s="114" t="s">
        <v>1306</v>
      </c>
      <c r="J271" s="96">
        <v>43878</v>
      </c>
      <c r="K271" s="99" t="s">
        <v>359</v>
      </c>
      <c r="L271" s="108" t="str">
        <f t="shared" si="6"/>
        <v>http://www.chictr.org.cn/showproj.aspx?proj=49636</v>
      </c>
      <c r="M271" s="99" t="s">
        <v>274</v>
      </c>
      <c r="N271" s="99" t="s">
        <v>107</v>
      </c>
      <c r="O271" s="99" t="s">
        <v>318</v>
      </c>
      <c r="P271" s="99" t="s">
        <v>302</v>
      </c>
      <c r="Q271" s="99" t="s">
        <v>360</v>
      </c>
      <c r="R271" s="99">
        <v>0</v>
      </c>
      <c r="S271" s="99">
        <v>1</v>
      </c>
      <c r="T271" s="99" t="s">
        <v>122</v>
      </c>
      <c r="U271" s="99" t="s">
        <v>361</v>
      </c>
      <c r="V271" s="96">
        <v>43855</v>
      </c>
      <c r="W271" s="99" t="s">
        <v>362</v>
      </c>
      <c r="X271" s="99" t="s">
        <v>108</v>
      </c>
    </row>
    <row r="272" spans="1:24" ht="30" customHeight="1" x14ac:dyDescent="0.35">
      <c r="A272" s="96">
        <v>43976</v>
      </c>
      <c r="B272" s="101" t="s">
        <v>363</v>
      </c>
      <c r="C272" s="99" t="s">
        <v>33</v>
      </c>
      <c r="D272" s="99" t="s">
        <v>315</v>
      </c>
      <c r="E272" s="99" t="s">
        <v>364</v>
      </c>
      <c r="F272" s="99" t="s">
        <v>1651</v>
      </c>
      <c r="G272" s="114" t="s">
        <v>1652</v>
      </c>
      <c r="J272" s="96">
        <v>43882</v>
      </c>
      <c r="K272" s="99" t="s">
        <v>365</v>
      </c>
      <c r="L272" s="108" t="str">
        <f t="shared" si="6"/>
        <v>http://www.chictr.org.cn/showproj.aspx?proj=49816</v>
      </c>
      <c r="M272" s="99" t="s">
        <v>274</v>
      </c>
      <c r="N272" s="99" t="s">
        <v>107</v>
      </c>
      <c r="O272" s="99" t="s">
        <v>318</v>
      </c>
      <c r="P272" s="99" t="s">
        <v>294</v>
      </c>
      <c r="Q272" s="99" t="s">
        <v>366</v>
      </c>
      <c r="R272" s="99">
        <v>1</v>
      </c>
      <c r="S272" s="99">
        <v>90</v>
      </c>
      <c r="T272" s="99" t="s">
        <v>122</v>
      </c>
      <c r="U272" s="99" t="s">
        <v>367</v>
      </c>
      <c r="V272" s="96">
        <v>43871</v>
      </c>
      <c r="W272" s="99" t="s">
        <v>368</v>
      </c>
      <c r="X272" s="99">
        <v>0</v>
      </c>
    </row>
    <row r="273" spans="1:24" ht="30" customHeight="1" x14ac:dyDescent="0.35">
      <c r="A273" s="96">
        <v>43976</v>
      </c>
      <c r="B273" s="101" t="s">
        <v>369</v>
      </c>
      <c r="C273" s="99" t="s">
        <v>33</v>
      </c>
      <c r="D273" s="99" t="s">
        <v>370</v>
      </c>
      <c r="E273" s="99" t="s">
        <v>371</v>
      </c>
      <c r="F273" s="99" t="s">
        <v>1430</v>
      </c>
      <c r="G273" s="114" t="s">
        <v>1653</v>
      </c>
      <c r="J273" s="96">
        <v>43885</v>
      </c>
      <c r="K273" s="99" t="s">
        <v>372</v>
      </c>
      <c r="L273" s="108" t="str">
        <f t="shared" si="6"/>
        <v>http://www.chictr.org.cn/showproj.aspx?proj=50005</v>
      </c>
      <c r="M273" s="99" t="s">
        <v>274</v>
      </c>
      <c r="N273" s="99" t="s">
        <v>107</v>
      </c>
      <c r="O273" s="99" t="s">
        <v>284</v>
      </c>
      <c r="P273" s="99" t="s">
        <v>310</v>
      </c>
      <c r="Q273" s="99" t="s">
        <v>373</v>
      </c>
      <c r="R273" s="99">
        <v>0</v>
      </c>
      <c r="S273" s="99">
        <v>90</v>
      </c>
      <c r="T273" s="99" t="s">
        <v>253</v>
      </c>
      <c r="U273" s="99" t="s">
        <v>374</v>
      </c>
      <c r="V273" s="96">
        <v>43885</v>
      </c>
      <c r="W273" s="99" t="s">
        <v>375</v>
      </c>
      <c r="X273" s="99">
        <v>0</v>
      </c>
    </row>
    <row r="274" spans="1:24" ht="30" customHeight="1" x14ac:dyDescent="0.35">
      <c r="A274" s="96">
        <v>43976</v>
      </c>
      <c r="B274" s="101" t="s">
        <v>376</v>
      </c>
      <c r="C274" s="99" t="s">
        <v>33</v>
      </c>
      <c r="D274" s="99" t="s">
        <v>377</v>
      </c>
      <c r="E274" s="99" t="s">
        <v>378</v>
      </c>
      <c r="F274" s="99" t="s">
        <v>1431</v>
      </c>
      <c r="G274" s="114" t="s">
        <v>1432</v>
      </c>
      <c r="J274" s="96">
        <v>43885</v>
      </c>
      <c r="K274" s="99" t="s">
        <v>379</v>
      </c>
      <c r="L274" s="108" t="str">
        <f t="shared" si="6"/>
        <v>http://www.chictr.org.cn/showproj.aspx?proj=50031</v>
      </c>
      <c r="M274" s="99" t="s">
        <v>274</v>
      </c>
      <c r="N274" s="99" t="s">
        <v>107</v>
      </c>
      <c r="O274" s="99" t="s">
        <v>318</v>
      </c>
      <c r="P274" s="99" t="s">
        <v>294</v>
      </c>
      <c r="Q274" s="99" t="s">
        <v>380</v>
      </c>
      <c r="R274" s="99">
        <v>0</v>
      </c>
      <c r="S274" s="99">
        <v>100</v>
      </c>
      <c r="T274" s="99" t="s">
        <v>253</v>
      </c>
      <c r="U274" s="99" t="s">
        <v>381</v>
      </c>
      <c r="V274" s="96">
        <v>43886</v>
      </c>
      <c r="W274" s="99" t="s">
        <v>382</v>
      </c>
      <c r="X274" s="99" t="s">
        <v>108</v>
      </c>
    </row>
    <row r="275" spans="1:24" ht="30" customHeight="1" x14ac:dyDescent="0.35">
      <c r="A275" s="96">
        <v>43976</v>
      </c>
      <c r="B275" s="101" t="s">
        <v>383</v>
      </c>
      <c r="C275" s="99" t="s">
        <v>33</v>
      </c>
      <c r="D275" s="99" t="s">
        <v>384</v>
      </c>
      <c r="E275" s="99" t="s">
        <v>385</v>
      </c>
      <c r="F275" s="99" t="s">
        <v>1654</v>
      </c>
      <c r="G275" s="114" t="s">
        <v>1655</v>
      </c>
      <c r="J275" s="96">
        <v>43889</v>
      </c>
      <c r="K275" s="99" t="s">
        <v>386</v>
      </c>
      <c r="L275" s="108" t="str">
        <f t="shared" si="6"/>
        <v>http://www.chictr.org.cn/showproj.aspx?proj=50248</v>
      </c>
      <c r="M275" s="99" t="s">
        <v>274</v>
      </c>
      <c r="N275" s="99" t="s">
        <v>107</v>
      </c>
      <c r="O275" s="99" t="s">
        <v>284</v>
      </c>
      <c r="P275" s="99" t="s">
        <v>387</v>
      </c>
      <c r="Q275" s="99" t="s">
        <v>388</v>
      </c>
      <c r="R275" s="99">
        <v>1</v>
      </c>
      <c r="S275" s="99">
        <v>15</v>
      </c>
      <c r="T275" s="99" t="s">
        <v>253</v>
      </c>
      <c r="U275" s="99" t="s">
        <v>389</v>
      </c>
      <c r="V275" s="96">
        <v>43889</v>
      </c>
      <c r="W275" s="99" t="s">
        <v>342</v>
      </c>
      <c r="X275" s="99">
        <v>0</v>
      </c>
    </row>
    <row r="276" spans="1:24" ht="30" customHeight="1" x14ac:dyDescent="0.35">
      <c r="A276" s="96">
        <v>43976</v>
      </c>
      <c r="B276" s="101" t="s">
        <v>390</v>
      </c>
      <c r="C276" s="99" t="s">
        <v>33</v>
      </c>
      <c r="D276" s="99" t="s">
        <v>391</v>
      </c>
      <c r="E276" s="99" t="s">
        <v>392</v>
      </c>
      <c r="F276" s="99" t="s">
        <v>1656</v>
      </c>
      <c r="G276" s="114" t="s">
        <v>1657</v>
      </c>
      <c r="J276" s="96">
        <v>43889</v>
      </c>
      <c r="K276" s="99" t="s">
        <v>393</v>
      </c>
      <c r="L276" s="108" t="str">
        <f t="shared" si="6"/>
        <v>http://www.chictr.org.cn/showproj.aspx?proj=50231</v>
      </c>
      <c r="M276" s="99" t="s">
        <v>274</v>
      </c>
      <c r="N276" s="99" t="s">
        <v>107</v>
      </c>
      <c r="O276" s="99" t="s">
        <v>284</v>
      </c>
      <c r="P276" s="99" t="s">
        <v>310</v>
      </c>
      <c r="Q276" s="99" t="s">
        <v>388</v>
      </c>
      <c r="T276" s="99" t="s">
        <v>253</v>
      </c>
      <c r="U276" s="99" t="s">
        <v>394</v>
      </c>
      <c r="V276" s="96">
        <v>43889</v>
      </c>
      <c r="W276" s="99" t="s">
        <v>395</v>
      </c>
      <c r="X276" s="99">
        <v>0</v>
      </c>
    </row>
    <row r="277" spans="1:24" ht="30" customHeight="1" x14ac:dyDescent="0.35">
      <c r="A277" s="96">
        <v>43976</v>
      </c>
      <c r="B277" s="101" t="s">
        <v>396</v>
      </c>
      <c r="C277" s="99" t="s">
        <v>33</v>
      </c>
      <c r="D277" s="99" t="s">
        <v>377</v>
      </c>
      <c r="F277" s="99" t="s">
        <v>1433</v>
      </c>
      <c r="G277" s="114" t="s">
        <v>1658</v>
      </c>
      <c r="J277" s="96">
        <v>43889</v>
      </c>
      <c r="K277" s="99" t="s">
        <v>397</v>
      </c>
      <c r="L277" s="108" t="str">
        <f t="shared" si="6"/>
        <v>http://www.chictr.org.cn/showproj.aspx?proj=50271</v>
      </c>
      <c r="M277" s="99" t="s">
        <v>274</v>
      </c>
      <c r="N277" s="99" t="s">
        <v>107</v>
      </c>
      <c r="O277" s="99" t="s">
        <v>398</v>
      </c>
      <c r="P277" s="99" t="s">
        <v>294</v>
      </c>
      <c r="Q277" s="99" t="s">
        <v>399</v>
      </c>
      <c r="R277" s="99">
        <v>0</v>
      </c>
      <c r="S277" s="99">
        <v>120</v>
      </c>
      <c r="T277" s="99" t="s">
        <v>122</v>
      </c>
      <c r="U277" s="99" t="s">
        <v>400</v>
      </c>
      <c r="V277" s="96">
        <v>43862</v>
      </c>
      <c r="W277" s="99" t="s">
        <v>401</v>
      </c>
      <c r="X277" s="99" t="s">
        <v>108</v>
      </c>
    </row>
    <row r="278" spans="1:24" ht="30" customHeight="1" x14ac:dyDescent="0.35">
      <c r="A278" s="96">
        <v>43976</v>
      </c>
      <c r="B278" s="101" t="s">
        <v>402</v>
      </c>
      <c r="C278" s="99" t="s">
        <v>33</v>
      </c>
      <c r="D278" s="99" t="s">
        <v>403</v>
      </c>
      <c r="E278" s="99" t="s">
        <v>300</v>
      </c>
      <c r="F278" s="99" t="s">
        <v>1659</v>
      </c>
      <c r="G278" s="114" t="s">
        <v>1306</v>
      </c>
      <c r="J278" s="96">
        <v>43889</v>
      </c>
      <c r="K278" s="99" t="s">
        <v>404</v>
      </c>
      <c r="L278" s="108" t="str">
        <f t="shared" si="6"/>
        <v>http://www.chictr.org.cn/showproj.aspx?proj=49491</v>
      </c>
      <c r="M278" s="99" t="s">
        <v>274</v>
      </c>
      <c r="N278" s="99" t="s">
        <v>107</v>
      </c>
      <c r="O278" s="99" t="s">
        <v>293</v>
      </c>
      <c r="P278" s="99" t="s">
        <v>302</v>
      </c>
      <c r="Q278" s="99" t="s">
        <v>333</v>
      </c>
      <c r="R278" s="99">
        <v>0</v>
      </c>
      <c r="S278" s="99">
        <v>100</v>
      </c>
      <c r="T278" s="99" t="s">
        <v>122</v>
      </c>
      <c r="U278" s="99" t="s">
        <v>405</v>
      </c>
      <c r="V278" s="96">
        <v>43880</v>
      </c>
      <c r="W278" s="99" t="s">
        <v>406</v>
      </c>
      <c r="X278" s="99">
        <v>0</v>
      </c>
    </row>
    <row r="279" spans="1:24" ht="30" customHeight="1" x14ac:dyDescent="0.35">
      <c r="A279" s="96">
        <v>43976</v>
      </c>
      <c r="B279" s="101" t="s">
        <v>407</v>
      </c>
      <c r="C279" s="99" t="s">
        <v>33</v>
      </c>
      <c r="D279" s="99" t="s">
        <v>408</v>
      </c>
      <c r="E279" s="99" t="s">
        <v>409</v>
      </c>
      <c r="F279" s="99" t="s">
        <v>1660</v>
      </c>
      <c r="G279" s="114" t="s">
        <v>1661</v>
      </c>
      <c r="J279" s="96">
        <v>43890</v>
      </c>
      <c r="K279" s="99" t="s">
        <v>410</v>
      </c>
      <c r="L279" s="108" t="str">
        <f t="shared" si="6"/>
        <v>http://www.chictr.org.cn/showproj.aspx?proj=49984</v>
      </c>
      <c r="M279" s="99" t="s">
        <v>274</v>
      </c>
      <c r="N279" s="99" t="s">
        <v>107</v>
      </c>
      <c r="O279" s="99" t="s">
        <v>318</v>
      </c>
      <c r="P279" s="99" t="s">
        <v>294</v>
      </c>
      <c r="Q279" s="99" t="s">
        <v>411</v>
      </c>
      <c r="R279" s="99">
        <v>0</v>
      </c>
      <c r="S279" s="99">
        <v>18</v>
      </c>
      <c r="T279" s="99" t="s">
        <v>122</v>
      </c>
      <c r="U279" s="99" t="s">
        <v>412</v>
      </c>
      <c r="V279" s="96">
        <v>43884</v>
      </c>
      <c r="W279" s="99" t="s">
        <v>413</v>
      </c>
      <c r="X279" s="99" t="s">
        <v>108</v>
      </c>
    </row>
    <row r="280" spans="1:24" ht="30" customHeight="1" x14ac:dyDescent="0.35">
      <c r="A280" s="96">
        <v>43976</v>
      </c>
      <c r="B280" s="101" t="s">
        <v>414</v>
      </c>
      <c r="C280" s="99" t="s">
        <v>33</v>
      </c>
      <c r="D280" s="99" t="s">
        <v>415</v>
      </c>
      <c r="E280" s="99" t="s">
        <v>416</v>
      </c>
      <c r="F280" s="99" t="s">
        <v>1662</v>
      </c>
      <c r="G280" s="114" t="s">
        <v>1663</v>
      </c>
      <c r="J280" s="96">
        <v>43879</v>
      </c>
      <c r="K280" s="99" t="s">
        <v>417</v>
      </c>
      <c r="L280" s="108" t="str">
        <f t="shared" ref="L280:L342" si="7">HYPERLINK(K280)</f>
        <v>http://www.chictr.org.cn/showproj.aspx?proj=50323</v>
      </c>
      <c r="M280" s="99" t="s">
        <v>274</v>
      </c>
      <c r="N280" s="99" t="s">
        <v>107</v>
      </c>
      <c r="O280" s="99" t="s">
        <v>284</v>
      </c>
      <c r="P280" s="99" t="s">
        <v>294</v>
      </c>
      <c r="Q280" s="99" t="s">
        <v>418</v>
      </c>
      <c r="R280" s="99">
        <v>0</v>
      </c>
      <c r="S280" s="99">
        <v>0</v>
      </c>
      <c r="T280" s="99" t="s">
        <v>253</v>
      </c>
      <c r="U280" s="99" t="s">
        <v>419</v>
      </c>
      <c r="V280" s="96">
        <v>43891</v>
      </c>
      <c r="W280" s="99" t="s">
        <v>349</v>
      </c>
      <c r="X280" s="99">
        <v>0</v>
      </c>
    </row>
    <row r="281" spans="1:24" ht="30" customHeight="1" x14ac:dyDescent="0.35">
      <c r="A281" s="96">
        <v>43976</v>
      </c>
      <c r="B281" s="101" t="s">
        <v>420</v>
      </c>
      <c r="C281" s="99" t="s">
        <v>33</v>
      </c>
      <c r="D281" s="99" t="s">
        <v>421</v>
      </c>
      <c r="E281" s="99" t="s">
        <v>422</v>
      </c>
      <c r="F281" s="99" t="s">
        <v>1664</v>
      </c>
      <c r="G281" s="114" t="s">
        <v>1434</v>
      </c>
      <c r="J281" s="96">
        <v>44015</v>
      </c>
      <c r="K281" s="99" t="s">
        <v>423</v>
      </c>
      <c r="L281" s="108" t="str">
        <f t="shared" si="7"/>
        <v>http://www.chictr.org.cn/showproj.aspx?proj=50678</v>
      </c>
      <c r="M281" s="99" t="s">
        <v>274</v>
      </c>
      <c r="N281" s="99" t="s">
        <v>107</v>
      </c>
      <c r="O281" s="99" t="s">
        <v>398</v>
      </c>
      <c r="P281" s="99" t="s">
        <v>294</v>
      </c>
      <c r="Q281" s="99" t="s">
        <v>424</v>
      </c>
      <c r="R281" s="99">
        <v>1</v>
      </c>
      <c r="S281" s="99">
        <v>80</v>
      </c>
      <c r="U281" s="99" t="s">
        <v>425</v>
      </c>
      <c r="V281" s="96">
        <v>43897</v>
      </c>
      <c r="W281" s="99" t="s">
        <v>426</v>
      </c>
      <c r="X281" s="99" t="s">
        <v>343</v>
      </c>
    </row>
    <row r="282" spans="1:24" ht="30" customHeight="1" x14ac:dyDescent="0.35">
      <c r="A282" s="96">
        <v>43976</v>
      </c>
      <c r="B282" s="101" t="s">
        <v>427</v>
      </c>
      <c r="C282" s="99" t="s">
        <v>33</v>
      </c>
      <c r="D282" s="99" t="s">
        <v>428</v>
      </c>
      <c r="E282" s="99" t="s">
        <v>429</v>
      </c>
      <c r="F282" s="99" t="s">
        <v>1665</v>
      </c>
      <c r="G282" s="114" t="s">
        <v>1666</v>
      </c>
      <c r="J282" s="96">
        <v>44015</v>
      </c>
      <c r="K282" s="99" t="s">
        <v>430</v>
      </c>
      <c r="L282" s="108" t="str">
        <f t="shared" si="7"/>
        <v>http://www.chictr.org.cn/showproj.aspx?proj=50653</v>
      </c>
      <c r="M282" s="99" t="s">
        <v>274</v>
      </c>
      <c r="N282" s="99" t="s">
        <v>107</v>
      </c>
      <c r="O282" s="99" t="s">
        <v>318</v>
      </c>
      <c r="P282" s="99" t="s">
        <v>294</v>
      </c>
      <c r="Q282" s="99" t="s">
        <v>431</v>
      </c>
      <c r="R282" s="99">
        <v>0</v>
      </c>
      <c r="S282" s="99">
        <v>18</v>
      </c>
      <c r="T282" s="99" t="s">
        <v>122</v>
      </c>
      <c r="U282" s="99" t="s">
        <v>432</v>
      </c>
      <c r="V282" s="96">
        <v>43905</v>
      </c>
      <c r="W282" s="99" t="s">
        <v>433</v>
      </c>
      <c r="X282" s="99" t="s">
        <v>108</v>
      </c>
    </row>
    <row r="283" spans="1:24" ht="30" customHeight="1" x14ac:dyDescent="0.35">
      <c r="A283" s="96">
        <v>43976</v>
      </c>
      <c r="B283" s="101" t="s">
        <v>434</v>
      </c>
      <c r="C283" s="99" t="s">
        <v>33</v>
      </c>
      <c r="D283" s="99" t="s">
        <v>435</v>
      </c>
      <c r="E283" s="99" t="s">
        <v>436</v>
      </c>
      <c r="F283" s="99" t="s">
        <v>1667</v>
      </c>
      <c r="G283" s="114" t="s">
        <v>1435</v>
      </c>
      <c r="J283" s="96">
        <v>43899</v>
      </c>
      <c r="K283" s="99" t="s">
        <v>437</v>
      </c>
      <c r="L283" s="108" t="str">
        <f t="shared" si="7"/>
        <v>http://www.chictr.org.cn/showproj.aspx?proj=50730</v>
      </c>
      <c r="M283" s="99" t="s">
        <v>274</v>
      </c>
      <c r="N283" s="99" t="s">
        <v>107</v>
      </c>
      <c r="O283" s="99" t="s">
        <v>318</v>
      </c>
      <c r="P283" s="99" t="s">
        <v>294</v>
      </c>
      <c r="Q283" s="99" t="s">
        <v>438</v>
      </c>
      <c r="R283" s="99">
        <v>0</v>
      </c>
      <c r="S283" s="99">
        <v>18</v>
      </c>
      <c r="T283" s="99" t="s">
        <v>122</v>
      </c>
      <c r="U283" s="99" t="s">
        <v>439</v>
      </c>
      <c r="V283" s="96">
        <v>43858</v>
      </c>
      <c r="W283" s="99" t="s">
        <v>440</v>
      </c>
      <c r="X283" s="99" t="s">
        <v>108</v>
      </c>
    </row>
    <row r="284" spans="1:24" ht="30" customHeight="1" x14ac:dyDescent="0.35">
      <c r="A284" s="96">
        <v>43976</v>
      </c>
      <c r="B284" s="101" t="s">
        <v>441</v>
      </c>
      <c r="C284" s="99" t="s">
        <v>33</v>
      </c>
      <c r="D284" s="99" t="s">
        <v>442</v>
      </c>
      <c r="E284" s="99" t="s">
        <v>443</v>
      </c>
      <c r="F284" s="99" t="s">
        <v>1436</v>
      </c>
      <c r="G284" s="114" t="s">
        <v>1437</v>
      </c>
      <c r="J284" s="96">
        <v>43899</v>
      </c>
      <c r="K284" s="99" t="s">
        <v>444</v>
      </c>
      <c r="L284" s="108" t="str">
        <f t="shared" si="7"/>
        <v>http://www.chictr.org.cn/showproj.aspx?proj=50763</v>
      </c>
      <c r="M284" s="99" t="s">
        <v>274</v>
      </c>
      <c r="N284" s="99" t="s">
        <v>107</v>
      </c>
      <c r="O284" s="99" t="s">
        <v>284</v>
      </c>
      <c r="P284" s="99" t="s">
        <v>285</v>
      </c>
      <c r="Q284" s="99" t="s">
        <v>445</v>
      </c>
      <c r="R284" s="99">
        <v>2</v>
      </c>
      <c r="S284" s="99">
        <v>65</v>
      </c>
      <c r="T284" s="99" t="s">
        <v>253</v>
      </c>
      <c r="U284" s="99" t="s">
        <v>446</v>
      </c>
      <c r="V284" s="96">
        <v>43906</v>
      </c>
      <c r="W284" s="99" t="s">
        <v>447</v>
      </c>
      <c r="X284" s="99">
        <v>0</v>
      </c>
    </row>
    <row r="285" spans="1:24" ht="30" customHeight="1" x14ac:dyDescent="0.35">
      <c r="A285" s="96">
        <v>43976</v>
      </c>
      <c r="B285" s="101" t="s">
        <v>448</v>
      </c>
      <c r="C285" s="99" t="s">
        <v>33</v>
      </c>
      <c r="D285" s="99" t="s">
        <v>449</v>
      </c>
      <c r="E285" s="99" t="s">
        <v>450</v>
      </c>
      <c r="F285" s="99" t="s">
        <v>1668</v>
      </c>
      <c r="G285" s="114" t="s">
        <v>1669</v>
      </c>
      <c r="J285" s="96">
        <v>43899</v>
      </c>
      <c r="K285" s="99" t="s">
        <v>451</v>
      </c>
      <c r="L285" s="108" t="str">
        <f t="shared" si="7"/>
        <v>http://www.chictr.org.cn/showproj.aspx?proj=50572</v>
      </c>
      <c r="M285" s="99" t="s">
        <v>274</v>
      </c>
      <c r="N285" s="99" t="s">
        <v>107</v>
      </c>
      <c r="O285" s="99" t="s">
        <v>452</v>
      </c>
      <c r="P285" s="99" t="s">
        <v>302</v>
      </c>
      <c r="Q285" s="99" t="s">
        <v>453</v>
      </c>
      <c r="R285" s="99">
        <v>0</v>
      </c>
      <c r="S285" s="99">
        <v>18</v>
      </c>
      <c r="T285" s="99" t="s">
        <v>253</v>
      </c>
      <c r="U285" s="99" t="s">
        <v>454</v>
      </c>
      <c r="V285" s="96">
        <v>43862</v>
      </c>
      <c r="W285" s="99" t="s">
        <v>455</v>
      </c>
      <c r="X285" s="99">
        <v>0</v>
      </c>
    </row>
    <row r="286" spans="1:24" ht="30" customHeight="1" x14ac:dyDescent="0.35">
      <c r="A286" s="96">
        <v>43976</v>
      </c>
      <c r="B286" s="101" t="s">
        <v>456</v>
      </c>
      <c r="C286" s="99" t="s">
        <v>33</v>
      </c>
      <c r="D286" s="99" t="s">
        <v>299</v>
      </c>
      <c r="E286" s="99" t="s">
        <v>457</v>
      </c>
      <c r="F286" s="99" t="s">
        <v>1670</v>
      </c>
      <c r="G286" s="114" t="s">
        <v>1671</v>
      </c>
      <c r="J286" s="96">
        <v>43901</v>
      </c>
      <c r="K286" s="99" t="s">
        <v>458</v>
      </c>
      <c r="L286" s="108" t="str">
        <f t="shared" si="7"/>
        <v>http://www.chictr.org.cn/showproj.aspx?proj=50001</v>
      </c>
      <c r="M286" s="99" t="s">
        <v>274</v>
      </c>
      <c r="N286" s="99" t="s">
        <v>107</v>
      </c>
      <c r="O286" s="99" t="s">
        <v>293</v>
      </c>
      <c r="P286" s="99" t="s">
        <v>294</v>
      </c>
      <c r="Q286" s="99" t="s">
        <v>459</v>
      </c>
      <c r="R286" s="99">
        <v>1</v>
      </c>
      <c r="S286" s="99">
        <v>100</v>
      </c>
      <c r="T286" s="99" t="s">
        <v>122</v>
      </c>
      <c r="U286" s="99" t="s">
        <v>460</v>
      </c>
      <c r="V286" s="96">
        <v>43870</v>
      </c>
      <c r="W286" s="99" t="s">
        <v>461</v>
      </c>
      <c r="X286" s="99">
        <v>0</v>
      </c>
    </row>
    <row r="287" spans="1:24" ht="30" customHeight="1" x14ac:dyDescent="0.35">
      <c r="A287" s="96">
        <v>43976</v>
      </c>
      <c r="B287" s="101" t="s">
        <v>462</v>
      </c>
      <c r="C287" s="99" t="s">
        <v>33</v>
      </c>
      <c r="D287" s="99" t="s">
        <v>315</v>
      </c>
      <c r="E287" s="99" t="s">
        <v>463</v>
      </c>
      <c r="F287" s="99" t="s">
        <v>1438</v>
      </c>
      <c r="G287" s="114" t="s">
        <v>1439</v>
      </c>
      <c r="J287" s="96">
        <v>43903</v>
      </c>
      <c r="K287" s="99" t="s">
        <v>464</v>
      </c>
      <c r="L287" s="108" t="str">
        <f t="shared" si="7"/>
        <v>http://www.chictr.org.cn/showproj.aspx?proj=50950</v>
      </c>
      <c r="M287" s="99" t="s">
        <v>274</v>
      </c>
      <c r="N287" s="99" t="s">
        <v>107</v>
      </c>
      <c r="O287" s="99" t="s">
        <v>398</v>
      </c>
      <c r="P287" s="99" t="s">
        <v>387</v>
      </c>
      <c r="Q287" s="99" t="s">
        <v>465</v>
      </c>
      <c r="R287" s="99">
        <v>1</v>
      </c>
      <c r="S287" s="99">
        <v>99</v>
      </c>
      <c r="T287" s="99" t="s">
        <v>253</v>
      </c>
      <c r="U287" s="99" t="s">
        <v>466</v>
      </c>
      <c r="V287" s="96">
        <v>43800</v>
      </c>
      <c r="W287" s="99" t="s">
        <v>467</v>
      </c>
      <c r="X287" s="99" t="s">
        <v>343</v>
      </c>
    </row>
    <row r="288" spans="1:24" ht="30" customHeight="1" x14ac:dyDescent="0.35">
      <c r="A288" s="96">
        <v>43976</v>
      </c>
      <c r="B288" s="101" t="s">
        <v>468</v>
      </c>
      <c r="C288" s="99" t="s">
        <v>33</v>
      </c>
      <c r="E288" s="99" t="s">
        <v>469</v>
      </c>
      <c r="F288" s="99" t="s">
        <v>1438</v>
      </c>
      <c r="G288" s="114" t="s">
        <v>1439</v>
      </c>
      <c r="J288" s="96">
        <v>43903</v>
      </c>
      <c r="K288" s="99" t="s">
        <v>470</v>
      </c>
      <c r="L288" s="108" t="str">
        <f t="shared" si="7"/>
        <v>http://www.chictr.org.cn/showproj.aspx?proj=50964</v>
      </c>
      <c r="M288" s="99" t="s">
        <v>274</v>
      </c>
      <c r="N288" s="99" t="s">
        <v>107</v>
      </c>
      <c r="O288" s="99" t="s">
        <v>398</v>
      </c>
      <c r="P288" s="99" t="s">
        <v>294</v>
      </c>
      <c r="Q288" s="99" t="s">
        <v>465</v>
      </c>
      <c r="R288" s="99">
        <v>1</v>
      </c>
      <c r="S288" s="99">
        <v>99</v>
      </c>
      <c r="T288" s="99" t="s">
        <v>253</v>
      </c>
      <c r="U288" s="99" t="s">
        <v>471</v>
      </c>
      <c r="V288" s="96">
        <v>43800</v>
      </c>
      <c r="X288" s="99" t="s">
        <v>343</v>
      </c>
    </row>
    <row r="289" spans="1:24" ht="30" customHeight="1" x14ac:dyDescent="0.35">
      <c r="A289" s="96">
        <v>43976</v>
      </c>
      <c r="B289" s="101" t="s">
        <v>472</v>
      </c>
      <c r="C289" s="99" t="s">
        <v>33</v>
      </c>
      <c r="D289" s="99" t="s">
        <v>473</v>
      </c>
      <c r="E289" s="99" t="s">
        <v>474</v>
      </c>
      <c r="F289" s="99" t="s">
        <v>1672</v>
      </c>
      <c r="G289" s="114" t="s">
        <v>1673</v>
      </c>
      <c r="J289" s="96">
        <v>43904</v>
      </c>
      <c r="K289" s="99" t="s">
        <v>475</v>
      </c>
      <c r="L289" s="108" t="str">
        <f t="shared" si="7"/>
        <v>http://www.chictr.org.cn/showproj.aspx?proj=50961</v>
      </c>
      <c r="M289" s="99" t="s">
        <v>274</v>
      </c>
      <c r="N289" s="99" t="s">
        <v>107</v>
      </c>
      <c r="O289" s="99" t="s">
        <v>293</v>
      </c>
      <c r="P289" s="99" t="s">
        <v>294</v>
      </c>
      <c r="Q289" s="99" t="s">
        <v>476</v>
      </c>
      <c r="R289" s="99">
        <v>0</v>
      </c>
      <c r="S289" s="99">
        <v>100</v>
      </c>
      <c r="T289" s="99" t="s">
        <v>253</v>
      </c>
      <c r="U289" s="99" t="s">
        <v>477</v>
      </c>
      <c r="V289" s="96">
        <v>43891</v>
      </c>
      <c r="W289" s="99" t="s">
        <v>478</v>
      </c>
      <c r="X289" s="99">
        <v>0</v>
      </c>
    </row>
    <row r="290" spans="1:24" ht="30" customHeight="1" x14ac:dyDescent="0.35">
      <c r="A290" s="96">
        <v>43976</v>
      </c>
      <c r="B290" s="101" t="s">
        <v>479</v>
      </c>
      <c r="C290" s="99" t="s">
        <v>33</v>
      </c>
      <c r="D290" s="99" t="s">
        <v>480</v>
      </c>
      <c r="E290" s="99" t="s">
        <v>481</v>
      </c>
      <c r="F290" s="99" t="s">
        <v>1440</v>
      </c>
      <c r="G290" s="114" t="s">
        <v>1441</v>
      </c>
      <c r="J290" s="96">
        <v>43904</v>
      </c>
      <c r="K290" s="99" t="s">
        <v>482</v>
      </c>
      <c r="L290" s="108" t="str">
        <f t="shared" si="7"/>
        <v>http://www.chictr.org.cn/showproj.aspx?proj=50976</v>
      </c>
      <c r="M290" s="99" t="s">
        <v>274</v>
      </c>
      <c r="N290" s="99" t="s">
        <v>107</v>
      </c>
      <c r="O290" s="99" t="s">
        <v>318</v>
      </c>
      <c r="P290" s="99" t="s">
        <v>276</v>
      </c>
      <c r="Q290" s="99" t="s">
        <v>483</v>
      </c>
      <c r="R290" s="99">
        <v>2</v>
      </c>
      <c r="S290" s="99">
        <v>89</v>
      </c>
      <c r="T290" s="99" t="s">
        <v>122</v>
      </c>
      <c r="U290" s="99" t="s">
        <v>484</v>
      </c>
      <c r="V290" s="96">
        <v>43862</v>
      </c>
      <c r="W290" s="99" t="s">
        <v>368</v>
      </c>
      <c r="X290" s="99" t="s">
        <v>108</v>
      </c>
    </row>
    <row r="291" spans="1:24" ht="30" customHeight="1" x14ac:dyDescent="0.35">
      <c r="A291" s="96">
        <v>43976</v>
      </c>
      <c r="B291" s="101" t="s">
        <v>485</v>
      </c>
      <c r="C291" s="99" t="s">
        <v>33</v>
      </c>
      <c r="D291" s="99" t="s">
        <v>486</v>
      </c>
      <c r="F291" s="99" t="s">
        <v>1442</v>
      </c>
      <c r="G291" s="114" t="s">
        <v>1333</v>
      </c>
      <c r="J291" s="96">
        <v>43905</v>
      </c>
      <c r="K291" s="99" t="s">
        <v>487</v>
      </c>
      <c r="L291" s="108" t="str">
        <f t="shared" si="7"/>
        <v>http://www.chictr.org.cn/showproj.aspx?proj=50997</v>
      </c>
      <c r="M291" s="99" t="s">
        <v>274</v>
      </c>
      <c r="N291" s="99" t="s">
        <v>107</v>
      </c>
      <c r="O291" s="99" t="s">
        <v>293</v>
      </c>
      <c r="P291" s="99" t="s">
        <v>294</v>
      </c>
      <c r="Q291" s="99" t="s">
        <v>488</v>
      </c>
      <c r="R291" s="99">
        <v>0</v>
      </c>
      <c r="S291" s="99">
        <v>86</v>
      </c>
      <c r="T291" s="99" t="s">
        <v>253</v>
      </c>
      <c r="U291" s="99" t="s">
        <v>489</v>
      </c>
      <c r="V291" s="96">
        <v>43862</v>
      </c>
      <c r="W291" s="99" t="s">
        <v>490</v>
      </c>
      <c r="X291" s="99">
        <v>0</v>
      </c>
    </row>
    <row r="292" spans="1:24" ht="30" customHeight="1" x14ac:dyDescent="0.35">
      <c r="A292" s="96">
        <v>43976</v>
      </c>
      <c r="B292" s="101" t="s">
        <v>491</v>
      </c>
      <c r="C292" s="99" t="s">
        <v>33</v>
      </c>
      <c r="D292" s="99" t="s">
        <v>492</v>
      </c>
      <c r="E292" s="99" t="s">
        <v>493</v>
      </c>
      <c r="F292" s="99" t="s">
        <v>1443</v>
      </c>
      <c r="G292" s="114" t="s">
        <v>1333</v>
      </c>
      <c r="J292" s="96">
        <v>43905</v>
      </c>
      <c r="K292" s="99" t="s">
        <v>494</v>
      </c>
      <c r="L292" s="108" t="str">
        <f t="shared" si="7"/>
        <v>http://www.chictr.org.cn/showproj.aspx?proj=51037</v>
      </c>
      <c r="M292" s="99" t="s">
        <v>274</v>
      </c>
      <c r="N292" s="99" t="s">
        <v>107</v>
      </c>
      <c r="O292" s="99" t="s">
        <v>318</v>
      </c>
      <c r="P292" s="99" t="s">
        <v>294</v>
      </c>
      <c r="Q292" s="99" t="s">
        <v>495</v>
      </c>
      <c r="R292" s="99">
        <v>0</v>
      </c>
      <c r="S292" s="99">
        <v>86</v>
      </c>
      <c r="T292" s="99" t="s">
        <v>253</v>
      </c>
      <c r="U292" s="99" t="s">
        <v>496</v>
      </c>
      <c r="V292" s="96">
        <v>43861</v>
      </c>
      <c r="W292" s="99" t="s">
        <v>497</v>
      </c>
      <c r="X292" s="99" t="s">
        <v>108</v>
      </c>
    </row>
    <row r="293" spans="1:24" ht="30" customHeight="1" x14ac:dyDescent="0.35">
      <c r="A293" s="96">
        <v>43976</v>
      </c>
      <c r="B293" s="101" t="s">
        <v>498</v>
      </c>
      <c r="C293" s="99" t="s">
        <v>33</v>
      </c>
      <c r="D293" s="99" t="s">
        <v>315</v>
      </c>
      <c r="E293" s="99" t="s">
        <v>499</v>
      </c>
      <c r="F293" s="99" t="s">
        <v>1444</v>
      </c>
      <c r="G293" s="114" t="s">
        <v>1306</v>
      </c>
      <c r="J293" s="96">
        <v>43905</v>
      </c>
      <c r="K293" s="99" t="s">
        <v>500</v>
      </c>
      <c r="L293" s="108" t="str">
        <f t="shared" si="7"/>
        <v>http://www.chictr.org.cn/showproj.aspx?proj=51039</v>
      </c>
      <c r="M293" s="99" t="s">
        <v>274</v>
      </c>
      <c r="N293" s="99" t="s">
        <v>107</v>
      </c>
      <c r="O293" s="99" t="s">
        <v>318</v>
      </c>
      <c r="P293" s="99" t="s">
        <v>294</v>
      </c>
      <c r="Q293" s="99" t="s">
        <v>501</v>
      </c>
      <c r="R293" s="99">
        <v>1</v>
      </c>
      <c r="S293" s="99">
        <v>100</v>
      </c>
      <c r="T293" s="99" t="s">
        <v>253</v>
      </c>
      <c r="U293" s="99" t="s">
        <v>502</v>
      </c>
      <c r="V293" s="96">
        <v>43891</v>
      </c>
      <c r="W293" s="99" t="s">
        <v>503</v>
      </c>
      <c r="X293" s="99" t="s">
        <v>108</v>
      </c>
    </row>
    <row r="294" spans="1:24" ht="30" customHeight="1" x14ac:dyDescent="0.35">
      <c r="A294" s="96">
        <v>43976</v>
      </c>
      <c r="B294" s="101" t="s">
        <v>504</v>
      </c>
      <c r="C294" s="99" t="s">
        <v>33</v>
      </c>
      <c r="D294" s="99" t="s">
        <v>505</v>
      </c>
      <c r="E294" s="99" t="s">
        <v>506</v>
      </c>
      <c r="F294" s="99" t="s">
        <v>1445</v>
      </c>
      <c r="G294" s="114" t="s">
        <v>1674</v>
      </c>
      <c r="J294" s="96">
        <v>43906</v>
      </c>
      <c r="K294" s="99" t="s">
        <v>507</v>
      </c>
      <c r="L294" s="108" t="str">
        <f t="shared" si="7"/>
        <v>http://www.chictr.org.cn/showproj.aspx?proj=51107</v>
      </c>
      <c r="M294" s="99" t="s">
        <v>274</v>
      </c>
      <c r="N294" s="99" t="s">
        <v>107</v>
      </c>
      <c r="O294" s="99" t="s">
        <v>318</v>
      </c>
      <c r="P294" s="99" t="s">
        <v>294</v>
      </c>
      <c r="Q294" s="99" t="s">
        <v>431</v>
      </c>
      <c r="R294" s="99">
        <v>0</v>
      </c>
      <c r="S294" s="99">
        <v>99</v>
      </c>
      <c r="T294" s="99" t="s">
        <v>253</v>
      </c>
      <c r="U294" s="99" t="s">
        <v>508</v>
      </c>
      <c r="V294" s="96">
        <v>43854</v>
      </c>
      <c r="W294" s="99" t="s">
        <v>509</v>
      </c>
      <c r="X294" s="99" t="s">
        <v>343</v>
      </c>
    </row>
    <row r="295" spans="1:24" ht="30" customHeight="1" x14ac:dyDescent="0.35">
      <c r="A295" s="96">
        <v>43976</v>
      </c>
      <c r="B295" s="101" t="s">
        <v>510</v>
      </c>
      <c r="C295" s="109" t="s">
        <v>2061</v>
      </c>
      <c r="D295" s="99" t="s">
        <v>315</v>
      </c>
      <c r="E295" s="99" t="s">
        <v>511</v>
      </c>
      <c r="F295" s="99" t="s">
        <v>1675</v>
      </c>
      <c r="G295" s="114" t="s">
        <v>1446</v>
      </c>
      <c r="J295" s="96">
        <v>43906</v>
      </c>
      <c r="K295" s="99" t="s">
        <v>512</v>
      </c>
      <c r="L295" s="108" t="str">
        <f t="shared" si="7"/>
        <v>http://www.chictr.org.cn/showproj.aspx?proj=49933</v>
      </c>
      <c r="M295" s="99" t="s">
        <v>274</v>
      </c>
      <c r="N295" s="99" t="s">
        <v>107</v>
      </c>
      <c r="O295" s="99" t="s">
        <v>318</v>
      </c>
      <c r="P295" s="99" t="s">
        <v>294</v>
      </c>
      <c r="Q295" s="99" t="s">
        <v>513</v>
      </c>
      <c r="T295" s="99" t="s">
        <v>122</v>
      </c>
      <c r="U295" s="99" t="s">
        <v>514</v>
      </c>
      <c r="V295" s="96">
        <v>43862</v>
      </c>
      <c r="W295" s="99" t="s">
        <v>515</v>
      </c>
      <c r="X295" s="99" t="s">
        <v>343</v>
      </c>
    </row>
    <row r="296" spans="1:24" ht="30" customHeight="1" x14ac:dyDescent="0.35">
      <c r="A296" s="96">
        <v>43976</v>
      </c>
      <c r="B296" s="101" t="s">
        <v>516</v>
      </c>
      <c r="C296" s="99" t="s">
        <v>33</v>
      </c>
      <c r="D296" s="99" t="s">
        <v>517</v>
      </c>
      <c r="E296" s="99" t="s">
        <v>518</v>
      </c>
      <c r="F296" s="99" t="s">
        <v>1447</v>
      </c>
      <c r="G296" s="114" t="s">
        <v>1448</v>
      </c>
      <c r="J296" s="96">
        <v>43906</v>
      </c>
      <c r="K296" s="99" t="s">
        <v>519</v>
      </c>
      <c r="L296" s="108" t="str">
        <f t="shared" si="7"/>
        <v>http://www.chictr.org.cn/showproj.aspx?proj=51064</v>
      </c>
      <c r="M296" s="99" t="s">
        <v>274</v>
      </c>
      <c r="N296" s="99" t="s">
        <v>107</v>
      </c>
      <c r="O296" s="99" t="s">
        <v>318</v>
      </c>
      <c r="P296" s="99" t="s">
        <v>294</v>
      </c>
      <c r="Q296" s="99" t="s">
        <v>520</v>
      </c>
      <c r="R296" s="99">
        <v>0</v>
      </c>
      <c r="S296" s="99">
        <v>100</v>
      </c>
      <c r="T296" s="99" t="s">
        <v>253</v>
      </c>
      <c r="U296" s="99" t="s">
        <v>521</v>
      </c>
      <c r="V296" s="96">
        <v>43899</v>
      </c>
      <c r="W296" s="99" t="s">
        <v>467</v>
      </c>
      <c r="X296" s="99" t="s">
        <v>343</v>
      </c>
    </row>
    <row r="297" spans="1:24" ht="30" customHeight="1" x14ac:dyDescent="0.35">
      <c r="A297" s="96">
        <v>43976</v>
      </c>
      <c r="B297" s="101" t="s">
        <v>522</v>
      </c>
      <c r="C297" s="99" t="s">
        <v>33</v>
      </c>
      <c r="D297" s="99" t="s">
        <v>523</v>
      </c>
      <c r="E297" s="99" t="s">
        <v>524</v>
      </c>
      <c r="F297" s="99" t="s">
        <v>1676</v>
      </c>
      <c r="G297" s="114" t="s">
        <v>1677</v>
      </c>
      <c r="J297" s="96">
        <v>43907</v>
      </c>
      <c r="K297" s="99" t="s">
        <v>525</v>
      </c>
      <c r="L297" s="108" t="str">
        <f t="shared" si="7"/>
        <v>http://www.chictr.org.cn/showproj.aspx?proj=51139</v>
      </c>
      <c r="M297" s="99" t="s">
        <v>274</v>
      </c>
      <c r="N297" s="99" t="s">
        <v>107</v>
      </c>
      <c r="O297" s="99" t="s">
        <v>284</v>
      </c>
      <c r="P297" s="99" t="s">
        <v>285</v>
      </c>
      <c r="Q297" s="99" t="s">
        <v>526</v>
      </c>
      <c r="R297" s="99">
        <v>0</v>
      </c>
      <c r="S297" s="99" t="s">
        <v>527</v>
      </c>
      <c r="T297" s="99" t="s">
        <v>122</v>
      </c>
      <c r="U297" s="99" t="s">
        <v>528</v>
      </c>
      <c r="V297" s="96">
        <v>43876</v>
      </c>
      <c r="W297" s="99" t="s">
        <v>529</v>
      </c>
      <c r="X297" s="99">
        <v>0</v>
      </c>
    </row>
    <row r="298" spans="1:24" ht="30" customHeight="1" x14ac:dyDescent="0.35">
      <c r="A298" s="96">
        <v>43976</v>
      </c>
      <c r="B298" s="101" t="s">
        <v>530</v>
      </c>
      <c r="C298" s="99" t="s">
        <v>33</v>
      </c>
      <c r="D298" s="99" t="s">
        <v>531</v>
      </c>
      <c r="E298" s="99" t="s">
        <v>532</v>
      </c>
      <c r="F298" s="99" t="s">
        <v>1678</v>
      </c>
      <c r="G298" s="114" t="s">
        <v>1679</v>
      </c>
      <c r="J298" s="96">
        <v>43909</v>
      </c>
      <c r="K298" s="99" t="s">
        <v>533</v>
      </c>
      <c r="L298" s="108" t="str">
        <f t="shared" si="7"/>
        <v>http://www.chictr.org.cn/showproj.aspx?proj=51283</v>
      </c>
      <c r="M298" s="99" t="s">
        <v>274</v>
      </c>
      <c r="N298" s="99" t="s">
        <v>107</v>
      </c>
      <c r="O298" s="99" t="s">
        <v>293</v>
      </c>
      <c r="P298" s="99" t="s">
        <v>294</v>
      </c>
      <c r="Q298" s="99" t="s">
        <v>431</v>
      </c>
      <c r="R298" s="99">
        <v>0</v>
      </c>
      <c r="S298" s="99">
        <v>99</v>
      </c>
      <c r="T298" s="99" t="s">
        <v>253</v>
      </c>
      <c r="U298" s="99" t="s">
        <v>534</v>
      </c>
      <c r="V298" s="96">
        <v>43910</v>
      </c>
      <c r="W298" s="99" t="s">
        <v>535</v>
      </c>
      <c r="X298" s="99" t="s">
        <v>343</v>
      </c>
    </row>
    <row r="299" spans="1:24" ht="30" customHeight="1" x14ac:dyDescent="0.35">
      <c r="A299" s="96">
        <v>43976</v>
      </c>
      <c r="B299" s="101" t="s">
        <v>536</v>
      </c>
      <c r="C299" s="99" t="s">
        <v>33</v>
      </c>
      <c r="D299" s="99" t="s">
        <v>537</v>
      </c>
      <c r="E299" s="99" t="s">
        <v>538</v>
      </c>
      <c r="F299" s="99" t="s">
        <v>1449</v>
      </c>
      <c r="G299" s="114" t="s">
        <v>1450</v>
      </c>
      <c r="J299" s="96">
        <v>43912</v>
      </c>
      <c r="K299" s="99" t="s">
        <v>539</v>
      </c>
      <c r="L299" s="108" t="str">
        <f t="shared" si="7"/>
        <v>http://www.chictr.org.cn/showproj.aspx?proj=51132</v>
      </c>
      <c r="M299" s="99" t="s">
        <v>274</v>
      </c>
      <c r="N299" s="99" t="s">
        <v>107</v>
      </c>
      <c r="O299" s="99" t="s">
        <v>318</v>
      </c>
      <c r="P299" s="99" t="s">
        <v>100</v>
      </c>
      <c r="Q299" s="99" t="s">
        <v>540</v>
      </c>
      <c r="R299" s="99">
        <v>0</v>
      </c>
      <c r="S299" s="99">
        <v>100</v>
      </c>
      <c r="T299" s="99" t="s">
        <v>122</v>
      </c>
      <c r="U299" s="99" t="s">
        <v>541</v>
      </c>
      <c r="V299" s="96">
        <v>43870</v>
      </c>
      <c r="W299" s="99" t="s">
        <v>542</v>
      </c>
      <c r="X299" s="99" t="s">
        <v>343</v>
      </c>
    </row>
    <row r="300" spans="1:24" ht="30" customHeight="1" x14ac:dyDescent="0.35">
      <c r="A300" s="96">
        <v>43976</v>
      </c>
      <c r="B300" s="101" t="s">
        <v>543</v>
      </c>
      <c r="C300" s="99" t="s">
        <v>33</v>
      </c>
      <c r="D300" s="99" t="s">
        <v>544</v>
      </c>
      <c r="E300" s="99" t="s">
        <v>545</v>
      </c>
      <c r="F300" s="99" t="s">
        <v>1680</v>
      </c>
      <c r="G300" s="114" t="s">
        <v>1681</v>
      </c>
      <c r="J300" s="96">
        <v>43912</v>
      </c>
      <c r="K300" s="99" t="s">
        <v>546</v>
      </c>
      <c r="L300" s="108" t="str">
        <f t="shared" si="7"/>
        <v>http://www.chictr.org.cn/showproj.aspx?proj=51185</v>
      </c>
      <c r="M300" s="99" t="s">
        <v>274</v>
      </c>
      <c r="N300" s="99" t="s">
        <v>107</v>
      </c>
      <c r="O300" s="99" t="s">
        <v>318</v>
      </c>
      <c r="P300" s="99" t="s">
        <v>294</v>
      </c>
      <c r="Q300" s="99" t="s">
        <v>547</v>
      </c>
      <c r="R300" s="99">
        <v>0</v>
      </c>
      <c r="S300" s="99">
        <v>90</v>
      </c>
      <c r="T300" s="99" t="s">
        <v>122</v>
      </c>
      <c r="U300" s="99" t="s">
        <v>548</v>
      </c>
      <c r="V300" s="96">
        <v>43866</v>
      </c>
      <c r="W300" s="99" t="s">
        <v>549</v>
      </c>
      <c r="X300" s="99" t="s">
        <v>108</v>
      </c>
    </row>
    <row r="301" spans="1:24" ht="30" customHeight="1" x14ac:dyDescent="0.35">
      <c r="A301" s="96">
        <v>43976</v>
      </c>
      <c r="B301" s="101" t="s">
        <v>550</v>
      </c>
      <c r="C301" s="99" t="s">
        <v>33</v>
      </c>
      <c r="D301" s="99" t="s">
        <v>480</v>
      </c>
      <c r="E301" s="99" t="s">
        <v>551</v>
      </c>
      <c r="F301" s="99" t="s">
        <v>1451</v>
      </c>
      <c r="G301" s="114" t="s">
        <v>1333</v>
      </c>
      <c r="J301" s="96">
        <v>43912</v>
      </c>
      <c r="K301" s="99" t="s">
        <v>552</v>
      </c>
      <c r="L301" s="108" t="str">
        <f t="shared" si="7"/>
        <v>http://www.chictr.org.cn/showproj.aspx?proj=50605</v>
      </c>
      <c r="M301" s="99" t="s">
        <v>274</v>
      </c>
      <c r="N301" s="99" t="s">
        <v>107</v>
      </c>
      <c r="O301" s="99" t="s">
        <v>318</v>
      </c>
      <c r="P301" s="99" t="s">
        <v>294</v>
      </c>
      <c r="Q301" s="99" t="s">
        <v>553</v>
      </c>
      <c r="R301" s="99">
        <v>20</v>
      </c>
      <c r="S301" s="99">
        <v>50</v>
      </c>
      <c r="T301" s="99" t="s">
        <v>122</v>
      </c>
      <c r="U301" s="99" t="s">
        <v>554</v>
      </c>
      <c r="V301" s="96">
        <v>43862</v>
      </c>
      <c r="W301" s="99" t="s">
        <v>555</v>
      </c>
      <c r="X301" s="99">
        <v>0</v>
      </c>
    </row>
    <row r="302" spans="1:24" ht="30" customHeight="1" x14ac:dyDescent="0.35">
      <c r="A302" s="96">
        <v>43976</v>
      </c>
      <c r="B302" s="101" t="s">
        <v>556</v>
      </c>
      <c r="C302" s="99" t="s">
        <v>33</v>
      </c>
      <c r="D302" s="99" t="s">
        <v>315</v>
      </c>
      <c r="E302" s="99" t="s">
        <v>557</v>
      </c>
      <c r="F302" s="99" t="s">
        <v>1452</v>
      </c>
      <c r="G302" s="114" t="s">
        <v>1453</v>
      </c>
      <c r="J302" s="96">
        <v>43913</v>
      </c>
      <c r="K302" s="99" t="s">
        <v>558</v>
      </c>
      <c r="L302" s="108" t="str">
        <f t="shared" si="7"/>
        <v>http://www.chictr.org.cn/showproj.aspx?proj=51390</v>
      </c>
      <c r="M302" s="99" t="s">
        <v>274</v>
      </c>
      <c r="N302" s="99" t="s">
        <v>107</v>
      </c>
      <c r="O302" s="99" t="s">
        <v>318</v>
      </c>
      <c r="P302" s="99" t="s">
        <v>294</v>
      </c>
      <c r="Q302" s="99" t="s">
        <v>559</v>
      </c>
      <c r="R302" s="99">
        <v>0.1</v>
      </c>
      <c r="S302" s="99">
        <v>85</v>
      </c>
      <c r="T302" s="99" t="s">
        <v>253</v>
      </c>
      <c r="U302" s="99" t="s">
        <v>560</v>
      </c>
      <c r="V302" s="96">
        <v>43877</v>
      </c>
      <c r="W302" s="99" t="s">
        <v>561</v>
      </c>
      <c r="X302" s="99" t="s">
        <v>108</v>
      </c>
    </row>
    <row r="303" spans="1:24" ht="30" customHeight="1" x14ac:dyDescent="0.35">
      <c r="A303" s="96">
        <v>43976</v>
      </c>
      <c r="B303" s="101" t="s">
        <v>562</v>
      </c>
      <c r="C303" s="99" t="s">
        <v>33</v>
      </c>
      <c r="D303" s="99" t="s">
        <v>315</v>
      </c>
      <c r="E303" s="99" t="s">
        <v>563</v>
      </c>
      <c r="F303" s="99" t="s">
        <v>1682</v>
      </c>
      <c r="G303" s="114" t="s">
        <v>1683</v>
      </c>
      <c r="J303" s="96">
        <v>43915</v>
      </c>
      <c r="K303" s="99" t="s">
        <v>564</v>
      </c>
      <c r="L303" s="108" t="str">
        <f t="shared" si="7"/>
        <v>http://www.chictr.org.cn/showproj.aspx?proj=51473</v>
      </c>
      <c r="M303" s="99" t="s">
        <v>274</v>
      </c>
      <c r="N303" s="99" t="s">
        <v>107</v>
      </c>
      <c r="O303" s="99" t="s">
        <v>318</v>
      </c>
      <c r="P303" s="99" t="s">
        <v>276</v>
      </c>
      <c r="Q303" s="99" t="s">
        <v>565</v>
      </c>
      <c r="R303" s="99">
        <v>0</v>
      </c>
      <c r="S303" s="99">
        <v>100</v>
      </c>
      <c r="T303" s="99" t="s">
        <v>253</v>
      </c>
      <c r="U303" s="99" t="s">
        <v>566</v>
      </c>
      <c r="V303" s="96">
        <v>43916</v>
      </c>
      <c r="W303" s="99" t="s">
        <v>342</v>
      </c>
      <c r="X303" s="99" t="s">
        <v>343</v>
      </c>
    </row>
    <row r="304" spans="1:24" ht="30" customHeight="1" x14ac:dyDescent="0.35">
      <c r="A304" s="96">
        <v>43976</v>
      </c>
      <c r="B304" s="101" t="s">
        <v>567</v>
      </c>
      <c r="C304" s="99" t="s">
        <v>33</v>
      </c>
      <c r="D304" s="99" t="s">
        <v>315</v>
      </c>
      <c r="E304" s="99" t="s">
        <v>409</v>
      </c>
      <c r="F304" s="99" t="s">
        <v>1454</v>
      </c>
      <c r="G304" s="114" t="s">
        <v>1684</v>
      </c>
      <c r="J304" s="96">
        <v>43917</v>
      </c>
      <c r="K304" s="99" t="s">
        <v>568</v>
      </c>
      <c r="L304" s="108" t="str">
        <f t="shared" si="7"/>
        <v>http://www.chictr.org.cn/showproj.aspx?proj=51629</v>
      </c>
      <c r="M304" s="99" t="s">
        <v>274</v>
      </c>
      <c r="N304" s="99" t="s">
        <v>107</v>
      </c>
      <c r="O304" s="99" t="s">
        <v>318</v>
      </c>
      <c r="P304" s="99" t="s">
        <v>294</v>
      </c>
      <c r="Q304" s="99" t="s">
        <v>569</v>
      </c>
      <c r="R304" s="99">
        <v>0</v>
      </c>
      <c r="S304" s="99">
        <v>18</v>
      </c>
      <c r="T304" s="99" t="s">
        <v>122</v>
      </c>
      <c r="U304" s="99" t="s">
        <v>570</v>
      </c>
      <c r="V304" s="96">
        <v>43906</v>
      </c>
      <c r="W304" s="99" t="s">
        <v>571</v>
      </c>
      <c r="X304" s="99" t="s">
        <v>108</v>
      </c>
    </row>
    <row r="305" spans="1:24" ht="30" customHeight="1" x14ac:dyDescent="0.35">
      <c r="A305" s="96">
        <v>43976</v>
      </c>
      <c r="B305" s="101" t="s">
        <v>572</v>
      </c>
      <c r="C305" s="99" t="s">
        <v>114</v>
      </c>
      <c r="D305" s="99" t="s">
        <v>573</v>
      </c>
      <c r="E305" s="99" t="s">
        <v>574</v>
      </c>
      <c r="F305" s="99" t="s">
        <v>1455</v>
      </c>
      <c r="G305" s="114" t="s">
        <v>1456</v>
      </c>
      <c r="J305" s="96">
        <v>43918</v>
      </c>
      <c r="K305" s="99" t="s">
        <v>575</v>
      </c>
      <c r="L305" s="108" t="str">
        <f t="shared" si="7"/>
        <v>http://www.chictr.org.cn/showproj.aspx?proj=51385</v>
      </c>
      <c r="M305" s="99" t="s">
        <v>274</v>
      </c>
      <c r="N305" s="99" t="s">
        <v>107</v>
      </c>
      <c r="O305" s="99" t="s">
        <v>318</v>
      </c>
      <c r="P305" s="99" t="s">
        <v>294</v>
      </c>
      <c r="Q305" s="99" t="s">
        <v>576</v>
      </c>
      <c r="R305" s="99">
        <v>18</v>
      </c>
      <c r="S305" s="99">
        <v>50</v>
      </c>
      <c r="T305" s="99" t="s">
        <v>253</v>
      </c>
      <c r="U305" s="99" t="s">
        <v>577</v>
      </c>
      <c r="V305" s="96">
        <v>43921</v>
      </c>
      <c r="W305" s="99" t="s">
        <v>578</v>
      </c>
      <c r="X305" s="99" t="s">
        <v>343</v>
      </c>
    </row>
    <row r="306" spans="1:24" ht="30" customHeight="1" x14ac:dyDescent="0.35">
      <c r="A306" s="96">
        <v>43976</v>
      </c>
      <c r="B306" s="101" t="s">
        <v>579</v>
      </c>
      <c r="C306" s="99" t="s">
        <v>33</v>
      </c>
      <c r="D306" s="99" t="s">
        <v>580</v>
      </c>
      <c r="E306" s="99" t="s">
        <v>581</v>
      </c>
      <c r="F306" s="99" t="s">
        <v>1457</v>
      </c>
      <c r="G306" s="114" t="s">
        <v>1458</v>
      </c>
      <c r="J306" s="96">
        <v>43919</v>
      </c>
      <c r="K306" s="99" t="s">
        <v>582</v>
      </c>
      <c r="L306" s="108" t="str">
        <f t="shared" si="7"/>
        <v>http://www.chictr.org.cn/showproj.aspx?proj=51694</v>
      </c>
      <c r="M306" s="99" t="s">
        <v>274</v>
      </c>
      <c r="N306" s="99" t="s">
        <v>107</v>
      </c>
      <c r="O306" s="99" t="s">
        <v>293</v>
      </c>
      <c r="P306" s="99" t="s">
        <v>294</v>
      </c>
      <c r="Q306" s="99" t="s">
        <v>583</v>
      </c>
      <c r="R306" s="99">
        <v>1</v>
      </c>
      <c r="S306" s="99">
        <v>80</v>
      </c>
      <c r="T306" s="99" t="s">
        <v>122</v>
      </c>
      <c r="U306" s="99" t="s">
        <v>584</v>
      </c>
      <c r="V306" s="96">
        <v>43847</v>
      </c>
      <c r="W306" s="99" t="s">
        <v>585</v>
      </c>
      <c r="X306" s="99">
        <v>0</v>
      </c>
    </row>
    <row r="307" spans="1:24" ht="30" customHeight="1" x14ac:dyDescent="0.35">
      <c r="A307" s="96">
        <v>43976</v>
      </c>
      <c r="B307" s="101" t="s">
        <v>586</v>
      </c>
      <c r="C307" s="99" t="s">
        <v>33</v>
      </c>
      <c r="D307" s="99" t="s">
        <v>587</v>
      </c>
      <c r="E307" s="99" t="s">
        <v>588</v>
      </c>
      <c r="F307" s="99" t="s">
        <v>1685</v>
      </c>
      <c r="G307" s="114" t="s">
        <v>1459</v>
      </c>
      <c r="J307" s="96">
        <v>43921</v>
      </c>
      <c r="K307" s="99" t="s">
        <v>589</v>
      </c>
      <c r="L307" s="108" t="str">
        <f t="shared" si="7"/>
        <v>http://www.chictr.org.cn/showproj.aspx?proj=51813</v>
      </c>
      <c r="M307" s="99" t="s">
        <v>274</v>
      </c>
      <c r="N307" s="99" t="s">
        <v>107</v>
      </c>
      <c r="O307" s="99" t="s">
        <v>293</v>
      </c>
      <c r="P307" s="99" t="s">
        <v>294</v>
      </c>
      <c r="Q307" s="99" t="s">
        <v>590</v>
      </c>
      <c r="R307" s="99">
        <v>1</v>
      </c>
      <c r="S307" s="99">
        <v>90</v>
      </c>
      <c r="T307" s="99" t="s">
        <v>253</v>
      </c>
      <c r="U307" s="99" t="s">
        <v>591</v>
      </c>
      <c r="V307" s="96">
        <v>43866</v>
      </c>
      <c r="W307" s="99" t="s">
        <v>592</v>
      </c>
      <c r="X307" s="99" t="s">
        <v>343</v>
      </c>
    </row>
    <row r="308" spans="1:24" ht="30" customHeight="1" x14ac:dyDescent="0.35">
      <c r="A308" s="96">
        <v>43976</v>
      </c>
      <c r="B308" s="101" t="s">
        <v>593</v>
      </c>
      <c r="C308" s="109" t="s">
        <v>2061</v>
      </c>
      <c r="D308" s="99" t="s">
        <v>594</v>
      </c>
      <c r="E308" s="99" t="s">
        <v>595</v>
      </c>
      <c r="F308" s="99" t="s">
        <v>1460</v>
      </c>
      <c r="G308" s="114" t="s">
        <v>1461</v>
      </c>
      <c r="J308" s="96">
        <v>43986</v>
      </c>
      <c r="K308" s="99" t="s">
        <v>596</v>
      </c>
      <c r="L308" s="108" t="str">
        <f t="shared" si="7"/>
        <v>http://www.chictr.org.cn/showproj.aspx?proj=52037</v>
      </c>
      <c r="M308" s="99" t="s">
        <v>274</v>
      </c>
      <c r="N308" s="99" t="s">
        <v>107</v>
      </c>
      <c r="O308" s="99" t="s">
        <v>318</v>
      </c>
      <c r="P308" s="99" t="s">
        <v>294</v>
      </c>
      <c r="Q308" s="99" t="s">
        <v>597</v>
      </c>
      <c r="R308" s="99">
        <v>18</v>
      </c>
      <c r="S308" s="99">
        <v>50</v>
      </c>
      <c r="T308" s="99" t="s">
        <v>122</v>
      </c>
      <c r="U308" s="99" t="s">
        <v>598</v>
      </c>
      <c r="V308" s="96">
        <v>43927</v>
      </c>
      <c r="W308" s="99" t="s">
        <v>599</v>
      </c>
      <c r="X308" s="99" t="s">
        <v>343</v>
      </c>
    </row>
    <row r="309" spans="1:24" ht="30" customHeight="1" x14ac:dyDescent="0.35">
      <c r="A309" s="96">
        <v>43976</v>
      </c>
      <c r="B309" s="101" t="s">
        <v>600</v>
      </c>
      <c r="C309" s="99" t="s">
        <v>33</v>
      </c>
      <c r="D309" s="99" t="s">
        <v>601</v>
      </c>
      <c r="E309" s="99" t="s">
        <v>602</v>
      </c>
      <c r="F309" s="99" t="s">
        <v>1686</v>
      </c>
      <c r="G309" s="114" t="s">
        <v>1462</v>
      </c>
      <c r="J309" s="96">
        <v>44016</v>
      </c>
      <c r="K309" s="99" t="s">
        <v>603</v>
      </c>
      <c r="L309" s="108" t="str">
        <f t="shared" si="7"/>
        <v>http://www.chictr.org.cn/showproj.aspx?proj=51650</v>
      </c>
      <c r="M309" s="99" t="s">
        <v>274</v>
      </c>
      <c r="N309" s="99" t="s">
        <v>107</v>
      </c>
      <c r="O309" s="99" t="s">
        <v>318</v>
      </c>
      <c r="P309" s="99" t="s">
        <v>294</v>
      </c>
      <c r="Q309" s="99" t="s">
        <v>520</v>
      </c>
      <c r="R309" s="99">
        <v>0</v>
      </c>
      <c r="S309" s="99">
        <v>100</v>
      </c>
      <c r="T309" s="99" t="s">
        <v>122</v>
      </c>
      <c r="U309" s="99" t="s">
        <v>604</v>
      </c>
      <c r="V309" s="96">
        <v>43922</v>
      </c>
      <c r="W309" s="99" t="s">
        <v>605</v>
      </c>
      <c r="X309" s="99" t="s">
        <v>108</v>
      </c>
    </row>
    <row r="310" spans="1:24" ht="30" customHeight="1" x14ac:dyDescent="0.35">
      <c r="A310" s="96">
        <v>43976</v>
      </c>
      <c r="B310" s="101" t="s">
        <v>606</v>
      </c>
      <c r="C310" s="99" t="s">
        <v>33</v>
      </c>
      <c r="D310" s="99" t="s">
        <v>607</v>
      </c>
      <c r="E310" s="99" t="s">
        <v>608</v>
      </c>
      <c r="F310" s="99" t="s">
        <v>1463</v>
      </c>
      <c r="G310" s="114" t="s">
        <v>1464</v>
      </c>
      <c r="J310" s="96">
        <v>43930</v>
      </c>
      <c r="K310" s="99" t="s">
        <v>609</v>
      </c>
      <c r="L310" s="108" t="str">
        <f t="shared" si="7"/>
        <v>http://www.chictr.org.cn/showproj.aspx?proj=52165</v>
      </c>
      <c r="M310" s="99" t="s">
        <v>274</v>
      </c>
      <c r="N310" s="99" t="s">
        <v>107</v>
      </c>
      <c r="O310" s="99" t="s">
        <v>284</v>
      </c>
      <c r="P310" s="99" t="s">
        <v>310</v>
      </c>
      <c r="Q310" s="99" t="s">
        <v>610</v>
      </c>
      <c r="R310" s="99">
        <v>2</v>
      </c>
      <c r="S310" s="99">
        <v>7</v>
      </c>
      <c r="T310" s="99" t="s">
        <v>122</v>
      </c>
      <c r="U310" s="99" t="s">
        <v>611</v>
      </c>
      <c r="V310" s="96">
        <v>43840</v>
      </c>
      <c r="W310" s="99" t="s">
        <v>612</v>
      </c>
      <c r="X310" s="99">
        <v>0</v>
      </c>
    </row>
    <row r="311" spans="1:24" ht="30" customHeight="1" x14ac:dyDescent="0.35">
      <c r="A311" s="96">
        <v>43976</v>
      </c>
      <c r="B311" s="101" t="s">
        <v>613</v>
      </c>
      <c r="C311" s="99" t="s">
        <v>33</v>
      </c>
      <c r="D311" s="99" t="s">
        <v>315</v>
      </c>
      <c r="E311" s="99" t="s">
        <v>614</v>
      </c>
      <c r="F311" s="99" t="s">
        <v>1465</v>
      </c>
      <c r="G311" s="114" t="s">
        <v>1466</v>
      </c>
      <c r="J311" s="96">
        <v>43935</v>
      </c>
      <c r="K311" s="99" t="s">
        <v>615</v>
      </c>
      <c r="L311" s="108" t="str">
        <f t="shared" si="7"/>
        <v>http://www.chictr.org.cn/showproj.aspx?proj=52353</v>
      </c>
      <c r="M311" s="99" t="s">
        <v>274</v>
      </c>
      <c r="N311" s="99" t="s">
        <v>107</v>
      </c>
      <c r="O311" s="99" t="s">
        <v>318</v>
      </c>
      <c r="P311" s="99" t="s">
        <v>616</v>
      </c>
      <c r="Q311" s="99" t="s">
        <v>520</v>
      </c>
      <c r="R311" s="99">
        <v>0</v>
      </c>
      <c r="S311" s="99">
        <v>100</v>
      </c>
      <c r="T311" s="99" t="s">
        <v>253</v>
      </c>
      <c r="U311" s="99" t="s">
        <v>617</v>
      </c>
      <c r="V311" s="96">
        <v>43983</v>
      </c>
      <c r="W311" s="99" t="s">
        <v>618</v>
      </c>
      <c r="X311" s="99" t="s">
        <v>108</v>
      </c>
    </row>
    <row r="312" spans="1:24" ht="30" customHeight="1" x14ac:dyDescent="0.35">
      <c r="A312" s="96">
        <v>43976</v>
      </c>
      <c r="B312" s="101" t="s">
        <v>619</v>
      </c>
      <c r="C312" s="109" t="s">
        <v>2061</v>
      </c>
      <c r="D312" s="99" t="s">
        <v>315</v>
      </c>
      <c r="E312" s="99" t="s">
        <v>620</v>
      </c>
      <c r="F312" s="99" t="s">
        <v>1467</v>
      </c>
      <c r="G312" s="114" t="s">
        <v>1468</v>
      </c>
      <c r="J312" s="96">
        <v>43937</v>
      </c>
      <c r="K312" s="99" t="s">
        <v>621</v>
      </c>
      <c r="L312" s="108" t="str">
        <f t="shared" si="7"/>
        <v>http://www.chictr.org.cn/showproj.aspx?proj=52365</v>
      </c>
      <c r="M312" s="99" t="s">
        <v>274</v>
      </c>
      <c r="N312" s="99" t="s">
        <v>107</v>
      </c>
      <c r="O312" s="99" t="s">
        <v>318</v>
      </c>
      <c r="P312" s="99" t="s">
        <v>100</v>
      </c>
      <c r="Q312" s="99" t="s">
        <v>622</v>
      </c>
      <c r="T312" s="99" t="s">
        <v>122</v>
      </c>
      <c r="U312" s="99" t="s">
        <v>623</v>
      </c>
      <c r="V312" s="96">
        <v>43936</v>
      </c>
      <c r="W312" s="99" t="s">
        <v>624</v>
      </c>
      <c r="X312" s="99" t="s">
        <v>343</v>
      </c>
    </row>
    <row r="313" spans="1:24" ht="30" customHeight="1" x14ac:dyDescent="0.35">
      <c r="A313" s="96">
        <v>43976</v>
      </c>
      <c r="B313" s="101" t="s">
        <v>625</v>
      </c>
      <c r="C313" s="99" t="s">
        <v>33</v>
      </c>
      <c r="D313" s="99" t="s">
        <v>626</v>
      </c>
      <c r="E313" s="99" t="s">
        <v>627</v>
      </c>
      <c r="F313" s="99" t="s">
        <v>1687</v>
      </c>
      <c r="G313" s="114" t="s">
        <v>1688</v>
      </c>
      <c r="J313" s="96">
        <v>43942</v>
      </c>
      <c r="K313" s="99" t="s">
        <v>628</v>
      </c>
      <c r="L313" s="108" t="str">
        <f t="shared" si="7"/>
        <v>http://www.chictr.org.cn/showproj.aspx?proj=52694</v>
      </c>
      <c r="M313" s="99" t="s">
        <v>274</v>
      </c>
      <c r="N313" s="99" t="s">
        <v>107</v>
      </c>
      <c r="O313" s="99" t="s">
        <v>318</v>
      </c>
      <c r="P313" s="99" t="s">
        <v>100</v>
      </c>
      <c r="Q313" s="99" t="s">
        <v>629</v>
      </c>
      <c r="R313" s="99">
        <v>0</v>
      </c>
      <c r="S313" s="99">
        <v>100</v>
      </c>
      <c r="T313" s="99" t="s">
        <v>253</v>
      </c>
      <c r="U313" s="99" t="s">
        <v>630</v>
      </c>
      <c r="V313" s="96">
        <v>43943</v>
      </c>
      <c r="W313" s="99" t="s">
        <v>631</v>
      </c>
      <c r="X313" s="99" t="s">
        <v>108</v>
      </c>
    </row>
    <row r="314" spans="1:24" ht="30" customHeight="1" x14ac:dyDescent="0.35">
      <c r="A314" s="96">
        <v>43976</v>
      </c>
      <c r="B314" s="101" t="s">
        <v>632</v>
      </c>
      <c r="C314" s="99" t="s">
        <v>33</v>
      </c>
      <c r="D314" s="99" t="s">
        <v>633</v>
      </c>
      <c r="E314" s="99" t="s">
        <v>634</v>
      </c>
      <c r="F314" s="99" t="s">
        <v>1689</v>
      </c>
      <c r="G314" s="114" t="s">
        <v>1690</v>
      </c>
      <c r="J314" s="96">
        <v>43948</v>
      </c>
      <c r="K314" s="99" t="s">
        <v>635</v>
      </c>
      <c r="L314" s="108" t="str">
        <f t="shared" si="7"/>
        <v>http://www.chictr.org.cn/showproj.aspx?proj=52988</v>
      </c>
      <c r="M314" s="99" t="s">
        <v>274</v>
      </c>
      <c r="N314" s="99" t="s">
        <v>107</v>
      </c>
      <c r="O314" s="99" t="s">
        <v>318</v>
      </c>
      <c r="P314" s="99" t="s">
        <v>310</v>
      </c>
      <c r="Q314" s="99" t="s">
        <v>636</v>
      </c>
      <c r="R314" s="99">
        <v>0</v>
      </c>
      <c r="S314" s="99">
        <v>100</v>
      </c>
      <c r="T314" s="99" t="s">
        <v>253</v>
      </c>
      <c r="U314" s="99" t="s">
        <v>637</v>
      </c>
      <c r="V314" s="96">
        <v>43966</v>
      </c>
      <c r="W314" s="99" t="s">
        <v>638</v>
      </c>
      <c r="X314" s="99" t="s">
        <v>108</v>
      </c>
    </row>
    <row r="315" spans="1:24" ht="30" customHeight="1" x14ac:dyDescent="0.35">
      <c r="A315" s="96">
        <v>43976</v>
      </c>
      <c r="B315" s="101" t="s">
        <v>639</v>
      </c>
      <c r="C315" s="99" t="s">
        <v>33</v>
      </c>
      <c r="D315" s="99" t="s">
        <v>640</v>
      </c>
      <c r="E315" s="99" t="s">
        <v>641</v>
      </c>
      <c r="F315" s="99" t="s">
        <v>1691</v>
      </c>
      <c r="G315" s="114" t="s">
        <v>1692</v>
      </c>
      <c r="J315" s="96">
        <v>43950</v>
      </c>
      <c r="K315" s="99" t="s">
        <v>642</v>
      </c>
      <c r="L315" s="108" t="str">
        <f t="shared" si="7"/>
        <v>http://www.chictr.org.cn/showproj.aspx?proj=53003</v>
      </c>
      <c r="M315" s="99" t="s">
        <v>274</v>
      </c>
      <c r="N315" s="99" t="s">
        <v>107</v>
      </c>
      <c r="O315" s="99" t="s">
        <v>284</v>
      </c>
      <c r="P315" s="99" t="s">
        <v>285</v>
      </c>
      <c r="Q315" s="99" t="s">
        <v>643</v>
      </c>
      <c r="R315" s="99">
        <v>3</v>
      </c>
      <c r="T315" s="99" t="s">
        <v>122</v>
      </c>
      <c r="U315" s="99" t="s">
        <v>644</v>
      </c>
      <c r="V315" s="96">
        <v>43950</v>
      </c>
      <c r="W315" s="99" t="s">
        <v>645</v>
      </c>
      <c r="X315" s="99">
        <v>43832</v>
      </c>
    </row>
    <row r="316" spans="1:24" ht="30" customHeight="1" x14ac:dyDescent="0.35">
      <c r="A316" s="96">
        <v>43976</v>
      </c>
      <c r="B316" s="101" t="s">
        <v>646</v>
      </c>
      <c r="C316" s="99" t="s">
        <v>114</v>
      </c>
      <c r="D316" s="99" t="s">
        <v>647</v>
      </c>
      <c r="E316" s="99" t="s">
        <v>648</v>
      </c>
      <c r="F316" s="99" t="s">
        <v>1469</v>
      </c>
      <c r="G316" s="114" t="s">
        <v>1470</v>
      </c>
      <c r="J316" s="96">
        <v>43956</v>
      </c>
      <c r="K316" s="99" t="s">
        <v>649</v>
      </c>
      <c r="L316" s="108" t="str">
        <f t="shared" si="7"/>
        <v>http://www.chictr.org.cn/showproj.aspx?proj=53285</v>
      </c>
      <c r="M316" s="99" t="s">
        <v>274</v>
      </c>
      <c r="N316" s="99" t="s">
        <v>107</v>
      </c>
      <c r="O316" s="99" t="s">
        <v>318</v>
      </c>
      <c r="P316" s="99" t="s">
        <v>294</v>
      </c>
      <c r="Q316" s="99" t="s">
        <v>553</v>
      </c>
      <c r="R316" s="99">
        <v>20</v>
      </c>
      <c r="S316" s="99">
        <v>40</v>
      </c>
      <c r="T316" s="99" t="s">
        <v>122</v>
      </c>
      <c r="U316" s="99" t="s">
        <v>650</v>
      </c>
      <c r="V316" s="96">
        <v>43922</v>
      </c>
      <c r="W316" s="99" t="s">
        <v>651</v>
      </c>
      <c r="X316" s="99" t="s">
        <v>108</v>
      </c>
    </row>
    <row r="317" spans="1:24" ht="30" customHeight="1" x14ac:dyDescent="0.35">
      <c r="A317" s="96">
        <v>43976</v>
      </c>
      <c r="B317" s="101" t="s">
        <v>652</v>
      </c>
      <c r="C317" s="99" t="s">
        <v>33</v>
      </c>
      <c r="D317" s="99" t="s">
        <v>653</v>
      </c>
      <c r="E317" s="99" t="s">
        <v>654</v>
      </c>
      <c r="F317" s="99" t="s">
        <v>1471</v>
      </c>
      <c r="G317" s="114" t="s">
        <v>1472</v>
      </c>
      <c r="J317" s="96">
        <v>43961</v>
      </c>
      <c r="K317" s="99" t="s">
        <v>655</v>
      </c>
      <c r="L317" s="108" t="str">
        <f t="shared" si="7"/>
        <v>http://www.chictr.org.cn/showproj.aspx?proj=53228</v>
      </c>
      <c r="M317" s="99" t="s">
        <v>274</v>
      </c>
      <c r="N317" s="99" t="s">
        <v>107</v>
      </c>
      <c r="O317" s="99" t="s">
        <v>318</v>
      </c>
      <c r="P317" s="99" t="s">
        <v>302</v>
      </c>
      <c r="Q317" s="99" t="s">
        <v>656</v>
      </c>
      <c r="R317" s="99">
        <v>2</v>
      </c>
      <c r="S317" s="99">
        <v>80</v>
      </c>
      <c r="T317" s="99" t="s">
        <v>253</v>
      </c>
      <c r="U317" s="99" t="s">
        <v>657</v>
      </c>
      <c r="V317" s="96">
        <v>43859</v>
      </c>
      <c r="W317" s="99" t="s">
        <v>658</v>
      </c>
      <c r="X317" s="99">
        <v>0</v>
      </c>
    </row>
    <row r="318" spans="1:24" ht="30" customHeight="1" x14ac:dyDescent="0.35">
      <c r="A318" s="96">
        <v>43976</v>
      </c>
      <c r="B318" s="101" t="s">
        <v>659</v>
      </c>
      <c r="C318" s="99" t="s">
        <v>33</v>
      </c>
      <c r="D318" s="99" t="s">
        <v>480</v>
      </c>
      <c r="E318" s="99" t="s">
        <v>660</v>
      </c>
      <c r="F318" s="99" t="s">
        <v>1473</v>
      </c>
      <c r="G318" s="114" t="s">
        <v>1474</v>
      </c>
      <c r="J318" s="96">
        <v>43966</v>
      </c>
      <c r="K318" s="99" t="s">
        <v>661</v>
      </c>
      <c r="L318" s="108" t="str">
        <f t="shared" si="7"/>
        <v>http://www.chictr.org.cn/showproj.aspx?proj=51841</v>
      </c>
      <c r="M318" s="99" t="s">
        <v>274</v>
      </c>
      <c r="N318" s="99" t="s">
        <v>107</v>
      </c>
      <c r="O318" s="99" t="s">
        <v>318</v>
      </c>
      <c r="P318" s="99" t="s">
        <v>294</v>
      </c>
      <c r="Q318" s="99" t="s">
        <v>662</v>
      </c>
      <c r="R318" s="99">
        <v>0</v>
      </c>
      <c r="S318" s="99">
        <v>80</v>
      </c>
      <c r="T318" s="99" t="s">
        <v>122</v>
      </c>
      <c r="U318" s="99" t="s">
        <v>663</v>
      </c>
      <c r="V318" s="96">
        <v>43848</v>
      </c>
      <c r="W318" s="99" t="s">
        <v>467</v>
      </c>
      <c r="X318" s="99" t="s">
        <v>108</v>
      </c>
    </row>
    <row r="319" spans="1:24" ht="30" customHeight="1" x14ac:dyDescent="0.35">
      <c r="A319" s="96">
        <v>43976</v>
      </c>
      <c r="B319" s="101" t="s">
        <v>664</v>
      </c>
      <c r="C319" s="99" t="s">
        <v>33</v>
      </c>
      <c r="D319" s="99" t="s">
        <v>665</v>
      </c>
      <c r="E319" s="99" t="s">
        <v>666</v>
      </c>
      <c r="F319" s="99" t="s">
        <v>1693</v>
      </c>
      <c r="G319" s="114" t="s">
        <v>1694</v>
      </c>
      <c r="J319" s="96">
        <v>43966</v>
      </c>
      <c r="K319" s="99" t="s">
        <v>667</v>
      </c>
      <c r="L319" s="108" t="str">
        <f t="shared" si="7"/>
        <v>http://www.chictr.org.cn/showproj.aspx?proj=53658</v>
      </c>
      <c r="M319" s="99" t="s">
        <v>274</v>
      </c>
      <c r="N319" s="99" t="s">
        <v>107</v>
      </c>
      <c r="O319" s="99" t="s">
        <v>284</v>
      </c>
      <c r="P319" s="99" t="s">
        <v>285</v>
      </c>
      <c r="Q319" s="99" t="s">
        <v>668</v>
      </c>
      <c r="R319" s="99">
        <v>2</v>
      </c>
      <c r="S319" s="99">
        <v>65</v>
      </c>
      <c r="T319" s="99" t="s">
        <v>122</v>
      </c>
      <c r="U319" s="99" t="s">
        <v>669</v>
      </c>
      <c r="V319" s="96">
        <v>43958</v>
      </c>
      <c r="W319" s="99" t="s">
        <v>670</v>
      </c>
      <c r="X319" s="99">
        <v>4</v>
      </c>
    </row>
    <row r="320" spans="1:24" ht="30" customHeight="1" x14ac:dyDescent="0.35">
      <c r="A320" s="96">
        <v>43976</v>
      </c>
      <c r="B320" s="101" t="s">
        <v>701</v>
      </c>
      <c r="C320" s="99" t="s">
        <v>114</v>
      </c>
      <c r="D320" s="99" t="s">
        <v>1695</v>
      </c>
      <c r="E320" s="99" t="s">
        <v>1551</v>
      </c>
      <c r="F320" s="99" t="s">
        <v>1696</v>
      </c>
      <c r="G320" s="114" t="s">
        <v>1697</v>
      </c>
      <c r="J320" s="96">
        <v>43934</v>
      </c>
      <c r="K320" s="99" t="s">
        <v>702</v>
      </c>
      <c r="L320" s="108" t="str">
        <f t="shared" si="7"/>
        <v>https://www.clinicaltrialsregister.eu/ctr-search/search?query=eudract_number:2020-001587-29</v>
      </c>
      <c r="M320" s="99" t="s">
        <v>703</v>
      </c>
      <c r="N320" s="99" t="s">
        <v>168</v>
      </c>
      <c r="O320" s="99" t="s">
        <v>704</v>
      </c>
      <c r="P320" s="99" t="s">
        <v>705</v>
      </c>
      <c r="Q320" s="99" t="s">
        <v>706</v>
      </c>
      <c r="T320" s="99" t="s">
        <v>707</v>
      </c>
      <c r="U320" s="99" t="s">
        <v>708</v>
      </c>
      <c r="V320" s="96">
        <v>44047</v>
      </c>
      <c r="W320" s="99">
        <v>714</v>
      </c>
      <c r="X320" s="99" t="s">
        <v>709</v>
      </c>
    </row>
    <row r="321" spans="1:24" ht="30" customHeight="1" x14ac:dyDescent="0.35">
      <c r="A321" s="96">
        <v>43976</v>
      </c>
      <c r="B321" s="101" t="s">
        <v>710</v>
      </c>
      <c r="C321" s="99" t="s">
        <v>33</v>
      </c>
      <c r="D321" s="99" t="s">
        <v>711</v>
      </c>
      <c r="E321" s="99" t="s">
        <v>712</v>
      </c>
      <c r="F321" s="99" t="s">
        <v>1698</v>
      </c>
      <c r="G321" s="114" t="s">
        <v>1699</v>
      </c>
      <c r="J321" s="96">
        <v>43912</v>
      </c>
      <c r="K321" s="99" t="s">
        <v>713</v>
      </c>
      <c r="L321" s="108" t="str">
        <f t="shared" si="7"/>
        <v>http://en.irct.ir/trial/46576</v>
      </c>
      <c r="M321" s="99" t="s">
        <v>714</v>
      </c>
      <c r="N321" s="99" t="s">
        <v>715</v>
      </c>
      <c r="O321" s="99" t="s">
        <v>716</v>
      </c>
      <c r="P321" s="99" t="s">
        <v>717</v>
      </c>
      <c r="Q321" s="99" t="s">
        <v>718</v>
      </c>
      <c r="R321" s="99" t="s">
        <v>719</v>
      </c>
      <c r="S321" s="99" t="s">
        <v>720</v>
      </c>
      <c r="T321" s="99" t="s">
        <v>253</v>
      </c>
      <c r="U321" s="99" t="s">
        <v>721</v>
      </c>
      <c r="V321" s="96">
        <v>43909</v>
      </c>
      <c r="W321" s="99">
        <v>125</v>
      </c>
      <c r="X321" s="99">
        <v>2</v>
      </c>
    </row>
    <row r="322" spans="1:24" ht="30" customHeight="1" x14ac:dyDescent="0.35">
      <c r="A322" s="96">
        <v>43976</v>
      </c>
      <c r="B322" s="101" t="s">
        <v>722</v>
      </c>
      <c r="C322" s="99" t="s">
        <v>33</v>
      </c>
      <c r="D322" s="99" t="s">
        <v>723</v>
      </c>
      <c r="E322" s="99" t="s">
        <v>724</v>
      </c>
      <c r="F322" s="99" t="s">
        <v>1700</v>
      </c>
      <c r="G322" s="114" t="s">
        <v>1701</v>
      </c>
      <c r="J322" s="96">
        <v>43931</v>
      </c>
      <c r="K322" s="99" t="s">
        <v>725</v>
      </c>
      <c r="L322" s="108" t="str">
        <f t="shared" si="7"/>
        <v>http://en.irct.ir/trial/46974</v>
      </c>
      <c r="M322" s="99" t="s">
        <v>714</v>
      </c>
      <c r="N322" s="99" t="s">
        <v>726</v>
      </c>
      <c r="O322" s="99" t="s">
        <v>716</v>
      </c>
      <c r="P322" s="99" t="s">
        <v>727</v>
      </c>
      <c r="Q322" s="99" t="s">
        <v>728</v>
      </c>
      <c r="R322" s="99" t="s">
        <v>729</v>
      </c>
      <c r="S322" s="99" t="s">
        <v>730</v>
      </c>
      <c r="T322" s="99" t="s">
        <v>253</v>
      </c>
      <c r="U322" s="99" t="s">
        <v>731</v>
      </c>
      <c r="V322" s="96">
        <v>43928</v>
      </c>
      <c r="W322" s="99">
        <v>140</v>
      </c>
      <c r="X322" s="99">
        <v>3</v>
      </c>
    </row>
    <row r="323" spans="1:24" ht="30" customHeight="1" x14ac:dyDescent="0.35">
      <c r="A323" s="96">
        <v>43976</v>
      </c>
      <c r="B323" s="101" t="s">
        <v>732</v>
      </c>
      <c r="C323" s="109" t="s">
        <v>2061</v>
      </c>
      <c r="D323" s="99" t="s">
        <v>1702</v>
      </c>
      <c r="E323" s="99" t="s">
        <v>733</v>
      </c>
      <c r="F323" s="99" t="s">
        <v>1703</v>
      </c>
      <c r="G323" s="114" t="s">
        <v>1475</v>
      </c>
      <c r="J323" s="96">
        <v>43922</v>
      </c>
      <c r="K323" s="99" t="s">
        <v>734</v>
      </c>
      <c r="L323" s="108" t="str">
        <f t="shared" si="7"/>
        <v>http://isrctn.com/ISRCTN40092247</v>
      </c>
      <c r="M323" s="99" t="s">
        <v>735</v>
      </c>
      <c r="N323" s="99" t="s">
        <v>167</v>
      </c>
      <c r="O323" s="99" t="s">
        <v>115</v>
      </c>
      <c r="P323" s="99" t="s">
        <v>736</v>
      </c>
      <c r="Q323" s="99" t="s">
        <v>737</v>
      </c>
      <c r="T323" s="99" t="s">
        <v>122</v>
      </c>
      <c r="U323" s="99" t="s">
        <v>738</v>
      </c>
      <c r="V323" s="96">
        <v>43917</v>
      </c>
      <c r="W323" s="99">
        <v>500</v>
      </c>
      <c r="X323" s="99" t="s">
        <v>181</v>
      </c>
    </row>
    <row r="324" spans="1:24" ht="30" customHeight="1" x14ac:dyDescent="0.35">
      <c r="A324" s="96">
        <v>43976</v>
      </c>
      <c r="B324" s="101" t="s">
        <v>739</v>
      </c>
      <c r="C324" s="109" t="s">
        <v>2061</v>
      </c>
      <c r="D324" s="99" t="s">
        <v>740</v>
      </c>
      <c r="E324" s="99" t="s">
        <v>1552</v>
      </c>
      <c r="F324" s="99" t="s">
        <v>1704</v>
      </c>
      <c r="G324" s="114" t="s">
        <v>1476</v>
      </c>
      <c r="J324" s="96">
        <v>43951</v>
      </c>
      <c r="K324" s="99" t="s">
        <v>741</v>
      </c>
      <c r="L324" s="108" t="str">
        <f t="shared" si="7"/>
        <v>http://isrctn.com/ISRCTN68026880</v>
      </c>
      <c r="M324" s="99" t="s">
        <v>735</v>
      </c>
      <c r="N324" s="99" t="s">
        <v>742</v>
      </c>
      <c r="O324" s="99" t="s">
        <v>115</v>
      </c>
      <c r="P324" s="99" t="s">
        <v>743</v>
      </c>
      <c r="Q324" s="99" t="s">
        <v>744</v>
      </c>
      <c r="T324" s="99" t="s">
        <v>122</v>
      </c>
      <c r="U324" s="99" t="s">
        <v>745</v>
      </c>
      <c r="V324" s="96">
        <v>43831</v>
      </c>
      <c r="W324" s="99">
        <v>1000</v>
      </c>
      <c r="X324" s="99" t="s">
        <v>181</v>
      </c>
    </row>
    <row r="325" spans="1:24" ht="30" customHeight="1" x14ac:dyDescent="0.35">
      <c r="A325" s="96">
        <v>43976</v>
      </c>
      <c r="B325" s="101" t="s">
        <v>746</v>
      </c>
      <c r="C325" s="99" t="s">
        <v>33</v>
      </c>
      <c r="E325" s="99" t="s">
        <v>1553</v>
      </c>
      <c r="F325" s="99" t="s">
        <v>1477</v>
      </c>
      <c r="G325" s="114" t="s">
        <v>1705</v>
      </c>
      <c r="J325" s="96">
        <v>43896</v>
      </c>
      <c r="K325" s="99" t="s">
        <v>747</v>
      </c>
      <c r="L325" s="108" t="str">
        <f t="shared" si="7"/>
        <v>https://upload.umin.ac.jp/cgi-open-bin/ctr_e/ctr_view.cgi?recptno=R000045268</v>
      </c>
      <c r="M325" s="99" t="s">
        <v>748</v>
      </c>
      <c r="N325" s="99" t="s">
        <v>749</v>
      </c>
      <c r="O325" s="99" t="s">
        <v>115</v>
      </c>
      <c r="P325" s="99" t="s">
        <v>750</v>
      </c>
      <c r="Q325" s="99" t="s">
        <v>751</v>
      </c>
      <c r="R325" s="99" t="s">
        <v>752</v>
      </c>
      <c r="S325" s="99" t="s">
        <v>753</v>
      </c>
      <c r="T325" s="99" t="s">
        <v>122</v>
      </c>
      <c r="U325" s="99" t="s">
        <v>754</v>
      </c>
      <c r="V325" s="96">
        <v>43862</v>
      </c>
      <c r="W325" s="99">
        <v>500</v>
      </c>
      <c r="X325" s="99" t="s">
        <v>755</v>
      </c>
    </row>
    <row r="326" spans="1:24" ht="30" customHeight="1" x14ac:dyDescent="0.35">
      <c r="A326" s="96">
        <v>43976</v>
      </c>
      <c r="B326" s="101" t="s">
        <v>756</v>
      </c>
      <c r="C326" s="99" t="s">
        <v>33</v>
      </c>
      <c r="D326" s="99" t="s">
        <v>155</v>
      </c>
      <c r="E326" s="99" t="s">
        <v>757</v>
      </c>
      <c r="F326" s="99" t="s">
        <v>1706</v>
      </c>
      <c r="J326" s="96">
        <v>43856</v>
      </c>
      <c r="K326" s="99" t="s">
        <v>758</v>
      </c>
      <c r="L326" s="108" t="str">
        <f t="shared" si="7"/>
        <v>https://clinicaltrials.gov/show/NCT04245631</v>
      </c>
      <c r="M326" s="99" t="s">
        <v>165</v>
      </c>
      <c r="N326" s="99" t="s">
        <v>107</v>
      </c>
      <c r="O326" s="99" t="s">
        <v>115</v>
      </c>
      <c r="Q326" s="99" t="s">
        <v>156</v>
      </c>
      <c r="R326" s="99" t="s">
        <v>759</v>
      </c>
      <c r="S326" s="99" t="s">
        <v>760</v>
      </c>
      <c r="T326" s="99" t="s">
        <v>122</v>
      </c>
      <c r="U326" s="99" t="s">
        <v>157</v>
      </c>
      <c r="V326" s="96">
        <v>43831</v>
      </c>
      <c r="W326" s="99">
        <v>50</v>
      </c>
      <c r="X326" s="99" t="s">
        <v>108</v>
      </c>
    </row>
    <row r="327" spans="1:24" ht="30" customHeight="1" x14ac:dyDescent="0.35">
      <c r="A327" s="96">
        <v>43976</v>
      </c>
      <c r="B327" s="101" t="s">
        <v>761</v>
      </c>
      <c r="C327" s="99" t="s">
        <v>33</v>
      </c>
      <c r="E327" s="99" t="s">
        <v>762</v>
      </c>
      <c r="F327" s="99" t="s">
        <v>1707</v>
      </c>
      <c r="J327" s="96">
        <v>43872</v>
      </c>
      <c r="K327" s="99" t="s">
        <v>763</v>
      </c>
      <c r="L327" s="108" t="str">
        <f t="shared" si="7"/>
        <v>https://clinicaltrials.gov/show/NCT04270383</v>
      </c>
      <c r="M327" s="99" t="s">
        <v>165</v>
      </c>
      <c r="N327" s="99" t="s">
        <v>107</v>
      </c>
      <c r="O327" s="99" t="s">
        <v>115</v>
      </c>
      <c r="Q327" s="99" t="s">
        <v>764</v>
      </c>
      <c r="R327" s="99" t="s">
        <v>108</v>
      </c>
      <c r="S327" s="99" t="s">
        <v>251</v>
      </c>
      <c r="T327" s="99" t="s">
        <v>765</v>
      </c>
      <c r="U327" s="99" t="s">
        <v>766</v>
      </c>
      <c r="V327" s="96">
        <v>43876</v>
      </c>
      <c r="W327" s="99">
        <v>500</v>
      </c>
    </row>
    <row r="328" spans="1:24" ht="30" customHeight="1" x14ac:dyDescent="0.35">
      <c r="A328" s="96">
        <v>43976</v>
      </c>
      <c r="B328" s="101" t="s">
        <v>767</v>
      </c>
      <c r="C328" s="99" t="s">
        <v>33</v>
      </c>
      <c r="D328" s="99" t="s">
        <v>153</v>
      </c>
      <c r="E328" s="99" t="s">
        <v>768</v>
      </c>
      <c r="F328" s="99" t="s">
        <v>1708</v>
      </c>
      <c r="J328" s="96">
        <v>43878</v>
      </c>
      <c r="K328" s="99" t="s">
        <v>769</v>
      </c>
      <c r="L328" s="108" t="str">
        <f t="shared" si="7"/>
        <v>https://clinicaltrials.gov/show/NCT04276896</v>
      </c>
      <c r="M328" s="99" t="s">
        <v>165</v>
      </c>
      <c r="N328" s="99" t="s">
        <v>107</v>
      </c>
      <c r="O328" s="99" t="s">
        <v>118</v>
      </c>
      <c r="P328" s="99" t="s">
        <v>770</v>
      </c>
      <c r="Q328" s="99" t="s">
        <v>771</v>
      </c>
      <c r="R328" s="99" t="s">
        <v>772</v>
      </c>
      <c r="S328" s="99" t="s">
        <v>773</v>
      </c>
      <c r="T328" s="99" t="s">
        <v>122</v>
      </c>
      <c r="U328" s="99" t="s">
        <v>154</v>
      </c>
      <c r="V328" s="96">
        <v>43914</v>
      </c>
      <c r="W328" s="99">
        <v>100</v>
      </c>
      <c r="X328" s="99" t="s">
        <v>774</v>
      </c>
    </row>
    <row r="329" spans="1:24" ht="30" customHeight="1" x14ac:dyDescent="0.35">
      <c r="A329" s="96">
        <v>43976</v>
      </c>
      <c r="B329" s="101" t="s">
        <v>775</v>
      </c>
      <c r="C329" s="99" t="s">
        <v>33</v>
      </c>
      <c r="E329" s="99" t="s">
        <v>776</v>
      </c>
      <c r="F329" s="99" t="s">
        <v>1709</v>
      </c>
      <c r="J329" s="96">
        <v>43879</v>
      </c>
      <c r="K329" s="99" t="s">
        <v>777</v>
      </c>
      <c r="L329" s="108" t="str">
        <f t="shared" si="7"/>
        <v>https://clinicaltrials.gov/show/NCT04279899</v>
      </c>
      <c r="M329" s="99" t="s">
        <v>165</v>
      </c>
      <c r="N329" s="99" t="s">
        <v>107</v>
      </c>
      <c r="O329" s="99" t="s">
        <v>115</v>
      </c>
      <c r="Q329" s="99" t="s">
        <v>311</v>
      </c>
      <c r="R329" s="99" t="s">
        <v>108</v>
      </c>
      <c r="S329" s="99" t="s">
        <v>778</v>
      </c>
      <c r="T329" s="99" t="s">
        <v>122</v>
      </c>
      <c r="U329" s="99" t="s">
        <v>779</v>
      </c>
      <c r="V329" s="96">
        <v>43862</v>
      </c>
      <c r="W329" s="99">
        <v>100</v>
      </c>
      <c r="X329" s="99" t="s">
        <v>108</v>
      </c>
    </row>
    <row r="330" spans="1:24" ht="30" customHeight="1" x14ac:dyDescent="0.35">
      <c r="A330" s="96">
        <v>43976</v>
      </c>
      <c r="B330" s="101" t="s">
        <v>780</v>
      </c>
      <c r="C330" s="99" t="s">
        <v>33</v>
      </c>
      <c r="D330" s="99" t="s">
        <v>150</v>
      </c>
      <c r="E330" s="99" t="s">
        <v>781</v>
      </c>
      <c r="F330" s="99" t="s">
        <v>1710</v>
      </c>
      <c r="J330" s="96">
        <v>43895</v>
      </c>
      <c r="K330" s="99" t="s">
        <v>782</v>
      </c>
      <c r="L330" s="108" t="str">
        <f t="shared" si="7"/>
        <v>https://clinicaltrials.gov/show/NCT04299724</v>
      </c>
      <c r="M330" s="99" t="s">
        <v>165</v>
      </c>
      <c r="N330" s="99" t="s">
        <v>107</v>
      </c>
      <c r="O330" s="99" t="s">
        <v>118</v>
      </c>
      <c r="P330" s="99" t="s">
        <v>770</v>
      </c>
      <c r="Q330" s="99" t="s">
        <v>771</v>
      </c>
      <c r="R330" s="99" t="s">
        <v>772</v>
      </c>
      <c r="S330" s="99" t="s">
        <v>773</v>
      </c>
      <c r="T330" s="99" t="s">
        <v>122</v>
      </c>
      <c r="U330" s="99" t="s">
        <v>151</v>
      </c>
      <c r="V330" s="96">
        <v>43876</v>
      </c>
      <c r="W330" s="99">
        <v>100</v>
      </c>
      <c r="X330" s="99" t="s">
        <v>152</v>
      </c>
    </row>
    <row r="331" spans="1:24" ht="30" customHeight="1" x14ac:dyDescent="0.35">
      <c r="A331" s="96">
        <v>43976</v>
      </c>
      <c r="B331" s="101" t="s">
        <v>783</v>
      </c>
      <c r="C331" s="99" t="s">
        <v>114</v>
      </c>
      <c r="D331" s="99" t="s">
        <v>125</v>
      </c>
      <c r="E331" s="99" t="s">
        <v>126</v>
      </c>
      <c r="F331" s="99" t="s">
        <v>1711</v>
      </c>
      <c r="J331" s="96">
        <v>43908</v>
      </c>
      <c r="K331" s="99" t="s">
        <v>784</v>
      </c>
      <c r="L331" s="108" t="str">
        <f t="shared" si="7"/>
        <v>https://clinicaltrials.gov/show/NCT04315870</v>
      </c>
      <c r="M331" s="99" t="s">
        <v>165</v>
      </c>
      <c r="N331" s="99" t="s">
        <v>106</v>
      </c>
      <c r="O331" s="99" t="s">
        <v>785</v>
      </c>
      <c r="Q331" s="99" t="s">
        <v>127</v>
      </c>
      <c r="R331" s="99" t="s">
        <v>251</v>
      </c>
      <c r="S331" s="99" t="s">
        <v>786</v>
      </c>
      <c r="T331" s="99" t="s">
        <v>122</v>
      </c>
      <c r="U331" s="99" t="s">
        <v>129</v>
      </c>
      <c r="V331" s="96">
        <v>43831</v>
      </c>
      <c r="W331" s="99">
        <v>20</v>
      </c>
      <c r="X331" s="99" t="s">
        <v>108</v>
      </c>
    </row>
    <row r="332" spans="1:24" ht="30" customHeight="1" x14ac:dyDescent="0.35">
      <c r="A332" s="96">
        <v>43976</v>
      </c>
      <c r="B332" s="101" t="s">
        <v>124</v>
      </c>
      <c r="C332" s="99" t="s">
        <v>114</v>
      </c>
      <c r="D332" s="99" t="s">
        <v>125</v>
      </c>
      <c r="E332" s="99" t="s">
        <v>126</v>
      </c>
      <c r="F332" s="99" t="s">
        <v>1711</v>
      </c>
      <c r="J332" s="96">
        <v>43910</v>
      </c>
      <c r="K332" s="99" t="s">
        <v>787</v>
      </c>
      <c r="L332" s="108" t="str">
        <f t="shared" si="7"/>
        <v>https://clinicaltrials.gov/show/NCT04319016</v>
      </c>
      <c r="M332" s="99" t="s">
        <v>165</v>
      </c>
      <c r="N332" s="99" t="s">
        <v>106</v>
      </c>
      <c r="O332" s="99" t="s">
        <v>785</v>
      </c>
      <c r="Q332" s="99" t="s">
        <v>127</v>
      </c>
      <c r="R332" s="99" t="s">
        <v>108</v>
      </c>
      <c r="S332" s="99" t="s">
        <v>108</v>
      </c>
      <c r="T332" s="99" t="s">
        <v>122</v>
      </c>
      <c r="U332" s="99" t="s">
        <v>128</v>
      </c>
      <c r="V332" s="96">
        <v>43831</v>
      </c>
      <c r="W332" s="99">
        <v>200</v>
      </c>
    </row>
    <row r="333" spans="1:24" ht="30" customHeight="1" x14ac:dyDescent="0.35">
      <c r="A333" s="96">
        <v>43976</v>
      </c>
      <c r="B333" s="101" t="s">
        <v>146</v>
      </c>
      <c r="C333" s="99" t="s">
        <v>33</v>
      </c>
      <c r="D333" s="99" t="s">
        <v>147</v>
      </c>
      <c r="E333" s="99" t="s">
        <v>788</v>
      </c>
      <c r="F333" s="99" t="s">
        <v>1712</v>
      </c>
      <c r="J333" s="96">
        <v>43908</v>
      </c>
      <c r="K333" s="99" t="s">
        <v>789</v>
      </c>
      <c r="L333" s="108" t="str">
        <f t="shared" si="7"/>
        <v>https://clinicaltrials.gov/show/NCT04321174</v>
      </c>
      <c r="M333" s="99" t="s">
        <v>165</v>
      </c>
      <c r="N333" s="99" t="s">
        <v>148</v>
      </c>
      <c r="O333" s="99" t="s">
        <v>118</v>
      </c>
      <c r="P333" s="99" t="s">
        <v>790</v>
      </c>
      <c r="Q333" s="99" t="s">
        <v>791</v>
      </c>
      <c r="R333" s="99" t="s">
        <v>792</v>
      </c>
      <c r="S333" s="99" t="s">
        <v>108</v>
      </c>
      <c r="T333" s="99" t="s">
        <v>122</v>
      </c>
      <c r="U333" s="99" t="s">
        <v>149</v>
      </c>
      <c r="V333" s="96">
        <v>43938</v>
      </c>
      <c r="W333" s="99">
        <v>1220</v>
      </c>
      <c r="X333" s="99" t="s">
        <v>121</v>
      </c>
    </row>
    <row r="334" spans="1:24" ht="30" customHeight="1" x14ac:dyDescent="0.35">
      <c r="A334" s="96">
        <v>43976</v>
      </c>
      <c r="B334" s="101" t="s">
        <v>793</v>
      </c>
      <c r="C334" s="99" t="s">
        <v>114</v>
      </c>
      <c r="D334" s="99" t="s">
        <v>794</v>
      </c>
      <c r="E334" s="99" t="s">
        <v>795</v>
      </c>
      <c r="F334" s="99" t="s">
        <v>1713</v>
      </c>
      <c r="J334" s="96">
        <v>43914</v>
      </c>
      <c r="K334" s="99" t="s">
        <v>796</v>
      </c>
      <c r="L334" s="108" t="str">
        <f t="shared" si="7"/>
        <v>https://clinicaltrials.gov/show/NCT04323839</v>
      </c>
      <c r="M334" s="99" t="s">
        <v>165</v>
      </c>
      <c r="N334" s="99" t="s">
        <v>103</v>
      </c>
      <c r="O334" s="99" t="s">
        <v>785</v>
      </c>
      <c r="Q334" s="99" t="s">
        <v>187</v>
      </c>
      <c r="R334" s="99" t="s">
        <v>797</v>
      </c>
      <c r="S334" s="99" t="s">
        <v>108</v>
      </c>
      <c r="T334" s="99" t="s">
        <v>122</v>
      </c>
      <c r="U334" s="99" t="s">
        <v>123</v>
      </c>
      <c r="V334" s="96">
        <v>43910</v>
      </c>
      <c r="W334" s="99">
        <v>2000</v>
      </c>
    </row>
    <row r="335" spans="1:24" ht="30" customHeight="1" x14ac:dyDescent="0.35">
      <c r="A335" s="96">
        <v>43976</v>
      </c>
      <c r="B335" s="101" t="s">
        <v>798</v>
      </c>
      <c r="C335" s="99" t="s">
        <v>33</v>
      </c>
      <c r="D335" s="99" t="s">
        <v>799</v>
      </c>
      <c r="E335" s="99" t="s">
        <v>800</v>
      </c>
      <c r="F335" s="99" t="s">
        <v>1714</v>
      </c>
      <c r="J335" s="96">
        <v>43920</v>
      </c>
      <c r="K335" s="99" t="s">
        <v>801</v>
      </c>
      <c r="L335" s="108" t="str">
        <f t="shared" si="7"/>
        <v>https://clinicaltrials.gov/show/NCT04330261</v>
      </c>
      <c r="M335" s="99" t="s">
        <v>165</v>
      </c>
      <c r="N335" s="99" t="s">
        <v>148</v>
      </c>
      <c r="O335" s="99" t="s">
        <v>115</v>
      </c>
      <c r="Q335" s="99" t="s">
        <v>802</v>
      </c>
      <c r="R335" s="99" t="s">
        <v>108</v>
      </c>
      <c r="S335" s="99" t="s">
        <v>251</v>
      </c>
      <c r="T335" s="99" t="s">
        <v>122</v>
      </c>
      <c r="U335" s="99" t="s">
        <v>803</v>
      </c>
      <c r="V335" s="96">
        <v>43908</v>
      </c>
      <c r="W335" s="99">
        <v>12500</v>
      </c>
    </row>
    <row r="336" spans="1:24" ht="30" customHeight="1" x14ac:dyDescent="0.35">
      <c r="A336" s="96">
        <v>43976</v>
      </c>
      <c r="B336" s="101" t="s">
        <v>804</v>
      </c>
      <c r="C336" s="99" t="s">
        <v>33</v>
      </c>
      <c r="D336" s="99" t="s">
        <v>805</v>
      </c>
      <c r="E336" s="99" t="s">
        <v>806</v>
      </c>
      <c r="F336" s="99" t="s">
        <v>1715</v>
      </c>
      <c r="J336" s="96">
        <v>43922</v>
      </c>
      <c r="K336" s="99" t="s">
        <v>807</v>
      </c>
      <c r="L336" s="108" t="str">
        <f t="shared" si="7"/>
        <v>https://clinicaltrials.gov/show/NCT04333550</v>
      </c>
      <c r="M336" s="99" t="s">
        <v>165</v>
      </c>
      <c r="N336" s="99" t="s">
        <v>808</v>
      </c>
      <c r="O336" s="99" t="s">
        <v>118</v>
      </c>
      <c r="P336" s="99" t="s">
        <v>809</v>
      </c>
      <c r="Q336" s="99" t="s">
        <v>810</v>
      </c>
      <c r="R336" s="99" t="s">
        <v>811</v>
      </c>
      <c r="S336" s="99" t="s">
        <v>688</v>
      </c>
      <c r="T336" s="99" t="s">
        <v>122</v>
      </c>
      <c r="U336" s="99" t="s">
        <v>812</v>
      </c>
      <c r="V336" s="96">
        <v>43922</v>
      </c>
      <c r="W336" s="99">
        <v>50</v>
      </c>
      <c r="X336" s="99" t="s">
        <v>774</v>
      </c>
    </row>
    <row r="337" spans="1:24" ht="30" customHeight="1" x14ac:dyDescent="0.35">
      <c r="A337" s="96">
        <v>43976</v>
      </c>
      <c r="B337" s="101" t="s">
        <v>813</v>
      </c>
      <c r="C337" s="99" t="s">
        <v>33</v>
      </c>
      <c r="E337" s="99" t="s">
        <v>814</v>
      </c>
      <c r="F337" s="99" t="s">
        <v>1716</v>
      </c>
      <c r="J337" s="96">
        <v>43924</v>
      </c>
      <c r="K337" s="99" t="s">
        <v>815</v>
      </c>
      <c r="L337" s="108" t="str">
        <f t="shared" si="7"/>
        <v>https://clinicaltrials.gov/show/NCT04335773</v>
      </c>
      <c r="M337" s="99" t="s">
        <v>165</v>
      </c>
      <c r="N337" s="99" t="s">
        <v>185</v>
      </c>
      <c r="O337" s="99" t="s">
        <v>785</v>
      </c>
      <c r="Q337" s="99" t="s">
        <v>816</v>
      </c>
      <c r="R337" s="99" t="s">
        <v>108</v>
      </c>
      <c r="S337" s="99" t="s">
        <v>251</v>
      </c>
      <c r="T337" s="99" t="s">
        <v>122</v>
      </c>
      <c r="U337" s="99" t="s">
        <v>817</v>
      </c>
      <c r="V337" s="96">
        <v>43924</v>
      </c>
      <c r="W337" s="99">
        <v>350</v>
      </c>
    </row>
    <row r="338" spans="1:24" ht="30" customHeight="1" x14ac:dyDescent="0.35">
      <c r="A338" s="96">
        <v>43976</v>
      </c>
      <c r="B338" s="101" t="s">
        <v>820</v>
      </c>
      <c r="C338" s="99" t="s">
        <v>114</v>
      </c>
      <c r="D338" s="99" t="s">
        <v>821</v>
      </c>
      <c r="E338" s="99" t="s">
        <v>822</v>
      </c>
      <c r="F338" s="99" t="s">
        <v>1717</v>
      </c>
      <c r="J338" s="96">
        <v>43924</v>
      </c>
      <c r="K338" s="99" t="s">
        <v>823</v>
      </c>
      <c r="L338" s="108" t="str">
        <f t="shared" si="7"/>
        <v>https://clinicaltrials.gov/show/NCT04336787</v>
      </c>
      <c r="M338" s="99" t="s">
        <v>165</v>
      </c>
      <c r="N338" s="99" t="s">
        <v>169</v>
      </c>
      <c r="O338" s="99" t="s">
        <v>115</v>
      </c>
      <c r="Q338" s="99" t="s">
        <v>824</v>
      </c>
      <c r="R338" s="99" t="s">
        <v>251</v>
      </c>
      <c r="S338" s="99" t="s">
        <v>268</v>
      </c>
      <c r="T338" s="99" t="s">
        <v>765</v>
      </c>
      <c r="U338" s="99" t="s">
        <v>825</v>
      </c>
      <c r="V338" s="96">
        <v>43933</v>
      </c>
      <c r="W338" s="99">
        <v>100</v>
      </c>
      <c r="X338" s="99" t="s">
        <v>108</v>
      </c>
    </row>
    <row r="339" spans="1:24" ht="30" customHeight="1" x14ac:dyDescent="0.35">
      <c r="A339" s="96">
        <v>43976</v>
      </c>
      <c r="B339" s="101" t="s">
        <v>832</v>
      </c>
      <c r="C339" s="99" t="s">
        <v>33</v>
      </c>
      <c r="D339" s="99" t="s">
        <v>833</v>
      </c>
      <c r="E339" s="99" t="s">
        <v>834</v>
      </c>
      <c r="F339" s="99" t="s">
        <v>1718</v>
      </c>
      <c r="J339" s="96">
        <v>43926</v>
      </c>
      <c r="K339" s="99" t="s">
        <v>835</v>
      </c>
      <c r="L339" s="108" t="str">
        <f t="shared" si="7"/>
        <v>https://clinicaltrials.gov/show/NCT04337320</v>
      </c>
      <c r="M339" s="99" t="s">
        <v>165</v>
      </c>
      <c r="N339" s="99" t="s">
        <v>169</v>
      </c>
      <c r="O339" s="99" t="s">
        <v>785</v>
      </c>
      <c r="Q339" s="99" t="s">
        <v>836</v>
      </c>
      <c r="R339" s="99" t="s">
        <v>108</v>
      </c>
      <c r="S339" s="99" t="s">
        <v>837</v>
      </c>
      <c r="T339" s="99" t="s">
        <v>765</v>
      </c>
      <c r="U339" s="99" t="s">
        <v>838</v>
      </c>
      <c r="V339" s="96">
        <v>43922</v>
      </c>
      <c r="W339" s="99">
        <v>70</v>
      </c>
      <c r="X339" s="99" t="s">
        <v>108</v>
      </c>
    </row>
    <row r="340" spans="1:24" ht="30" customHeight="1" x14ac:dyDescent="0.35">
      <c r="A340" s="96">
        <v>43976</v>
      </c>
      <c r="B340" s="101" t="s">
        <v>839</v>
      </c>
      <c r="C340" s="99" t="s">
        <v>33</v>
      </c>
      <c r="D340" s="99" t="s">
        <v>840</v>
      </c>
      <c r="E340" s="99" t="s">
        <v>841</v>
      </c>
      <c r="F340" s="99" t="s">
        <v>1719</v>
      </c>
      <c r="J340" s="96">
        <v>43924</v>
      </c>
      <c r="K340" s="99" t="s">
        <v>842</v>
      </c>
      <c r="L340" s="108" t="str">
        <f t="shared" si="7"/>
        <v>https://clinicaltrials.gov/show/NCT04341168</v>
      </c>
      <c r="M340" s="99" t="s">
        <v>165</v>
      </c>
      <c r="N340" s="99" t="s">
        <v>111</v>
      </c>
      <c r="O340" s="99" t="s">
        <v>115</v>
      </c>
      <c r="Q340" s="99" t="s">
        <v>843</v>
      </c>
      <c r="R340" s="99" t="s">
        <v>108</v>
      </c>
      <c r="S340" s="99" t="s">
        <v>108</v>
      </c>
      <c r="T340" s="99" t="s">
        <v>765</v>
      </c>
      <c r="U340" s="99" t="s">
        <v>844</v>
      </c>
      <c r="V340" s="96">
        <v>43922</v>
      </c>
      <c r="W340" s="99">
        <v>160</v>
      </c>
    </row>
    <row r="341" spans="1:24" ht="30" customHeight="1" x14ac:dyDescent="0.35">
      <c r="A341" s="96">
        <v>43976</v>
      </c>
      <c r="B341" s="101" t="s">
        <v>852</v>
      </c>
      <c r="C341" s="99" t="s">
        <v>33</v>
      </c>
      <c r="E341" s="99" t="s">
        <v>138</v>
      </c>
      <c r="F341" s="99" t="s">
        <v>1721</v>
      </c>
      <c r="J341" s="96">
        <v>43934</v>
      </c>
      <c r="K341" s="99" t="s">
        <v>853</v>
      </c>
      <c r="L341" s="108" t="str">
        <f t="shared" si="7"/>
        <v>https://clinicaltrials.gov/show/NCT04346056</v>
      </c>
      <c r="M341" s="99" t="s">
        <v>165</v>
      </c>
      <c r="N341" s="99" t="s">
        <v>139</v>
      </c>
      <c r="O341" s="99" t="s">
        <v>115</v>
      </c>
      <c r="Q341" s="99" t="s">
        <v>140</v>
      </c>
      <c r="R341" s="99" t="s">
        <v>759</v>
      </c>
      <c r="S341" s="99" t="s">
        <v>773</v>
      </c>
      <c r="T341" s="99" t="s">
        <v>122</v>
      </c>
      <c r="U341" s="99" t="s">
        <v>141</v>
      </c>
      <c r="V341" s="96">
        <v>43935</v>
      </c>
      <c r="W341" s="99">
        <v>500</v>
      </c>
    </row>
    <row r="342" spans="1:24" ht="30" customHeight="1" x14ac:dyDescent="0.35">
      <c r="A342" s="96">
        <v>43976</v>
      </c>
      <c r="B342" s="101" t="s">
        <v>869</v>
      </c>
      <c r="C342" s="99" t="s">
        <v>114</v>
      </c>
      <c r="D342" s="99" t="s">
        <v>870</v>
      </c>
      <c r="E342" s="99" t="s">
        <v>871</v>
      </c>
      <c r="F342" s="99" t="s">
        <v>1722</v>
      </c>
      <c r="J342" s="96">
        <v>43931</v>
      </c>
      <c r="K342" s="99" t="s">
        <v>872</v>
      </c>
      <c r="L342" s="108" t="str">
        <f t="shared" si="7"/>
        <v>https://clinicaltrials.gov/show/NCT04348929</v>
      </c>
      <c r="M342" s="99" t="s">
        <v>165</v>
      </c>
      <c r="N342" s="99" t="s">
        <v>117</v>
      </c>
      <c r="O342" s="99" t="s">
        <v>118</v>
      </c>
      <c r="P342" s="99" t="s">
        <v>873</v>
      </c>
      <c r="Q342" s="99" t="s">
        <v>874</v>
      </c>
      <c r="R342" s="99" t="s">
        <v>251</v>
      </c>
      <c r="S342" s="99" t="s">
        <v>108</v>
      </c>
      <c r="T342" s="99" t="s">
        <v>122</v>
      </c>
      <c r="U342" s="99" t="s">
        <v>875</v>
      </c>
      <c r="V342" s="96">
        <v>43937</v>
      </c>
      <c r="W342" s="99">
        <v>600</v>
      </c>
      <c r="X342" s="99" t="s">
        <v>108</v>
      </c>
    </row>
    <row r="343" spans="1:24" ht="30" customHeight="1" x14ac:dyDescent="0.35">
      <c r="A343" s="96">
        <v>43976</v>
      </c>
      <c r="B343" s="101" t="s">
        <v>876</v>
      </c>
      <c r="C343" s="99" t="s">
        <v>33</v>
      </c>
      <c r="E343" s="99" t="s">
        <v>877</v>
      </c>
      <c r="F343" s="99" t="s">
        <v>1723</v>
      </c>
      <c r="J343" s="96">
        <v>43936</v>
      </c>
      <c r="K343" s="99" t="s">
        <v>878</v>
      </c>
      <c r="L343" s="108" t="str">
        <f t="shared" ref="L343:L374" si="8">HYPERLINK(K343)</f>
        <v>https://clinicaltrials.gov/show/NCT04353609</v>
      </c>
      <c r="M343" s="99" t="s">
        <v>165</v>
      </c>
      <c r="N343" s="99" t="s">
        <v>117</v>
      </c>
      <c r="O343" s="99" t="s">
        <v>115</v>
      </c>
      <c r="Q343" s="99" t="s">
        <v>144</v>
      </c>
      <c r="R343" s="99" t="s">
        <v>108</v>
      </c>
      <c r="S343" s="99" t="s">
        <v>108</v>
      </c>
      <c r="T343" s="99" t="s">
        <v>122</v>
      </c>
      <c r="U343" s="99" t="s">
        <v>879</v>
      </c>
      <c r="V343" s="96">
        <v>43939</v>
      </c>
      <c r="W343" s="99">
        <v>13770</v>
      </c>
    </row>
    <row r="344" spans="1:24" ht="30" customHeight="1" x14ac:dyDescent="0.35">
      <c r="A344" s="96">
        <v>43976</v>
      </c>
      <c r="B344" s="101" t="s">
        <v>886</v>
      </c>
      <c r="C344" s="99" t="s">
        <v>114</v>
      </c>
      <c r="D344" s="99" t="s">
        <v>887</v>
      </c>
      <c r="E344" s="99" t="s">
        <v>888</v>
      </c>
      <c r="F344" s="99" t="s">
        <v>1725</v>
      </c>
      <c r="J344" s="96">
        <v>43935</v>
      </c>
      <c r="K344" s="99" t="s">
        <v>889</v>
      </c>
      <c r="L344" s="108" t="str">
        <f t="shared" si="8"/>
        <v>https://clinicaltrials.gov/show/NCT04354441</v>
      </c>
      <c r="M344" s="99" t="s">
        <v>165</v>
      </c>
      <c r="N344" s="99" t="s">
        <v>148</v>
      </c>
      <c r="O344" s="99" t="s">
        <v>118</v>
      </c>
      <c r="P344" s="99" t="s">
        <v>890</v>
      </c>
      <c r="Q344" s="99" t="s">
        <v>891</v>
      </c>
      <c r="R344" s="99" t="s">
        <v>251</v>
      </c>
      <c r="S344" s="99" t="s">
        <v>786</v>
      </c>
      <c r="T344" s="99" t="s">
        <v>765</v>
      </c>
      <c r="U344" s="99" t="s">
        <v>892</v>
      </c>
      <c r="V344" s="96">
        <v>43952</v>
      </c>
      <c r="W344" s="99">
        <v>600</v>
      </c>
      <c r="X344" s="99" t="s">
        <v>137</v>
      </c>
    </row>
    <row r="345" spans="1:24" ht="30" customHeight="1" x14ac:dyDescent="0.35">
      <c r="A345" s="96">
        <v>43976</v>
      </c>
      <c r="B345" s="101" t="s">
        <v>893</v>
      </c>
      <c r="C345" s="109" t="s">
        <v>2061</v>
      </c>
      <c r="D345" s="99" t="s">
        <v>894</v>
      </c>
      <c r="E345" s="99" t="s">
        <v>895</v>
      </c>
      <c r="F345" s="99" t="s">
        <v>1726</v>
      </c>
      <c r="J345" s="96">
        <v>43938</v>
      </c>
      <c r="K345" s="99" t="s">
        <v>896</v>
      </c>
      <c r="L345" s="108" t="str">
        <f t="shared" si="8"/>
        <v>https://clinicaltrials.gov/show/NCT04355234</v>
      </c>
      <c r="M345" s="99" t="s">
        <v>165</v>
      </c>
      <c r="N345" s="99" t="s">
        <v>117</v>
      </c>
      <c r="O345" s="99" t="s">
        <v>118</v>
      </c>
      <c r="P345" s="99" t="s">
        <v>873</v>
      </c>
      <c r="Q345" s="99" t="s">
        <v>897</v>
      </c>
      <c r="R345" s="99" t="s">
        <v>251</v>
      </c>
      <c r="S345" s="99" t="s">
        <v>108</v>
      </c>
      <c r="T345" s="99" t="s">
        <v>765</v>
      </c>
      <c r="U345" s="99" t="s">
        <v>898</v>
      </c>
      <c r="V345" s="96">
        <v>43945</v>
      </c>
      <c r="W345" s="99">
        <v>2200</v>
      </c>
      <c r="X345" s="99" t="s">
        <v>108</v>
      </c>
    </row>
    <row r="346" spans="1:24" ht="30" customHeight="1" x14ac:dyDescent="0.35">
      <c r="A346" s="96">
        <v>43976</v>
      </c>
      <c r="B346" s="101" t="s">
        <v>899</v>
      </c>
      <c r="C346" s="99" t="s">
        <v>33</v>
      </c>
      <c r="D346" s="99" t="s">
        <v>900</v>
      </c>
      <c r="E346" s="99" t="s">
        <v>901</v>
      </c>
      <c r="F346" s="99" t="s">
        <v>1727</v>
      </c>
      <c r="J346" s="96">
        <v>43938</v>
      </c>
      <c r="K346" s="99" t="s">
        <v>902</v>
      </c>
      <c r="L346" s="108" t="str">
        <f t="shared" si="8"/>
        <v>https://clinicaltrials.gov/show/NCT04355533</v>
      </c>
      <c r="M346" s="99" t="s">
        <v>165</v>
      </c>
      <c r="N346" s="99" t="s">
        <v>117</v>
      </c>
      <c r="O346" s="99" t="s">
        <v>118</v>
      </c>
      <c r="P346" s="99" t="s">
        <v>903</v>
      </c>
      <c r="Q346" s="99" t="s">
        <v>897</v>
      </c>
      <c r="R346" s="99" t="s">
        <v>108</v>
      </c>
      <c r="S346" s="99" t="s">
        <v>904</v>
      </c>
      <c r="T346" s="99" t="s">
        <v>765</v>
      </c>
      <c r="U346" s="99" t="s">
        <v>905</v>
      </c>
      <c r="V346" s="96">
        <v>43922</v>
      </c>
      <c r="W346" s="99">
        <v>1920</v>
      </c>
      <c r="X346" s="99" t="s">
        <v>108</v>
      </c>
    </row>
    <row r="347" spans="1:24" ht="30" customHeight="1" x14ac:dyDescent="0.35">
      <c r="A347" s="96">
        <v>43976</v>
      </c>
      <c r="B347" s="101" t="s">
        <v>906</v>
      </c>
      <c r="C347" s="99" t="s">
        <v>33</v>
      </c>
      <c r="D347" s="99" t="s">
        <v>907</v>
      </c>
      <c r="E347" s="99" t="s">
        <v>908</v>
      </c>
      <c r="F347" s="99" t="s">
        <v>1728</v>
      </c>
      <c r="J347" s="96">
        <v>43937</v>
      </c>
      <c r="K347" s="99" t="s">
        <v>909</v>
      </c>
      <c r="L347" s="108" t="str">
        <f t="shared" si="8"/>
        <v>https://clinicaltrials.gov/show/NCT04359225</v>
      </c>
      <c r="M347" s="99" t="s">
        <v>165</v>
      </c>
      <c r="N347" s="99" t="s">
        <v>167</v>
      </c>
      <c r="O347" s="99" t="s">
        <v>118</v>
      </c>
      <c r="P347" s="99" t="s">
        <v>910</v>
      </c>
      <c r="Q347" s="99" t="s">
        <v>911</v>
      </c>
      <c r="R347" s="99" t="s">
        <v>759</v>
      </c>
      <c r="S347" s="99" t="s">
        <v>912</v>
      </c>
      <c r="T347" s="99" t="s">
        <v>765</v>
      </c>
      <c r="U347" s="99" t="s">
        <v>913</v>
      </c>
      <c r="V347" s="96">
        <v>44012</v>
      </c>
      <c r="W347" s="99">
        <v>80</v>
      </c>
      <c r="X347" s="99" t="s">
        <v>108</v>
      </c>
    </row>
    <row r="348" spans="1:24" ht="30" customHeight="1" x14ac:dyDescent="0.35">
      <c r="A348" s="96">
        <v>43976</v>
      </c>
      <c r="B348" s="101" t="s">
        <v>914</v>
      </c>
      <c r="C348" s="109" t="s">
        <v>2061</v>
      </c>
      <c r="D348" s="99" t="s">
        <v>915</v>
      </c>
      <c r="E348" s="99" t="s">
        <v>916</v>
      </c>
      <c r="F348" s="99" t="s">
        <v>1729</v>
      </c>
      <c r="J348" s="96">
        <v>43943</v>
      </c>
      <c r="K348" s="99" t="s">
        <v>917</v>
      </c>
      <c r="L348" s="108" t="str">
        <f t="shared" si="8"/>
        <v>https://clinicaltrials.gov/show/NCT04360811</v>
      </c>
      <c r="M348" s="99" t="s">
        <v>165</v>
      </c>
      <c r="N348" s="99" t="s">
        <v>117</v>
      </c>
      <c r="O348" s="99" t="s">
        <v>118</v>
      </c>
      <c r="P348" s="99" t="s">
        <v>918</v>
      </c>
      <c r="Q348" s="99" t="s">
        <v>919</v>
      </c>
      <c r="R348" s="99" t="s">
        <v>251</v>
      </c>
      <c r="S348" s="99" t="s">
        <v>108</v>
      </c>
      <c r="T348" s="99" t="s">
        <v>122</v>
      </c>
      <c r="U348" s="99" t="s">
        <v>920</v>
      </c>
      <c r="V348" s="96">
        <v>43938</v>
      </c>
      <c r="W348" s="99">
        <v>3600</v>
      </c>
      <c r="X348" s="99" t="s">
        <v>108</v>
      </c>
    </row>
    <row r="349" spans="1:24" ht="30" customHeight="1" x14ac:dyDescent="0.35">
      <c r="A349" s="96">
        <v>43976</v>
      </c>
      <c r="B349" s="101" t="s">
        <v>921</v>
      </c>
      <c r="C349" s="99" t="s">
        <v>33</v>
      </c>
      <c r="D349" s="99" t="s">
        <v>922</v>
      </c>
      <c r="E349" s="99" t="s">
        <v>923</v>
      </c>
      <c r="F349" s="99" t="s">
        <v>1730</v>
      </c>
      <c r="J349" s="96">
        <v>43944</v>
      </c>
      <c r="K349" s="99" t="s">
        <v>924</v>
      </c>
      <c r="L349" s="108" t="str">
        <f t="shared" si="8"/>
        <v>https://clinicaltrials.gov/show/NCT04361253</v>
      </c>
      <c r="M349" s="99" t="s">
        <v>165</v>
      </c>
      <c r="N349" s="99" t="s">
        <v>167</v>
      </c>
      <c r="O349" s="99" t="s">
        <v>118</v>
      </c>
      <c r="P349" s="99" t="s">
        <v>809</v>
      </c>
      <c r="Q349" s="99" t="s">
        <v>925</v>
      </c>
      <c r="R349" s="99" t="s">
        <v>926</v>
      </c>
      <c r="S349" s="99" t="s">
        <v>108</v>
      </c>
      <c r="T349" s="99" t="s">
        <v>765</v>
      </c>
      <c r="U349" s="99" t="s">
        <v>927</v>
      </c>
      <c r="V349" s="96">
        <v>43922</v>
      </c>
      <c r="W349" s="99">
        <v>220</v>
      </c>
      <c r="X349" s="99" t="s">
        <v>121</v>
      </c>
    </row>
    <row r="350" spans="1:24" ht="30" customHeight="1" x14ac:dyDescent="0.35">
      <c r="A350" s="96">
        <v>43976</v>
      </c>
      <c r="B350" s="101" t="s">
        <v>928</v>
      </c>
      <c r="C350" s="109" t="s">
        <v>2061</v>
      </c>
      <c r="E350" s="99" t="s">
        <v>929</v>
      </c>
      <c r="F350" s="99" t="s">
        <v>1731</v>
      </c>
      <c r="J350" s="96">
        <v>43942</v>
      </c>
      <c r="K350" s="99" t="s">
        <v>930</v>
      </c>
      <c r="L350" s="108" t="str">
        <f t="shared" si="8"/>
        <v>https://clinicaltrials.gov/show/NCT04362956</v>
      </c>
      <c r="M350" s="99" t="s">
        <v>165</v>
      </c>
      <c r="N350" s="99" t="s">
        <v>931</v>
      </c>
      <c r="O350" s="99" t="s">
        <v>115</v>
      </c>
      <c r="Q350" s="99" t="s">
        <v>932</v>
      </c>
      <c r="R350" s="99" t="s">
        <v>108</v>
      </c>
      <c r="S350" s="99" t="s">
        <v>108</v>
      </c>
      <c r="T350" s="99" t="s">
        <v>765</v>
      </c>
      <c r="U350" s="99" t="s">
        <v>933</v>
      </c>
      <c r="V350" s="96">
        <v>43952</v>
      </c>
      <c r="W350" s="99">
        <v>200</v>
      </c>
    </row>
    <row r="351" spans="1:24" ht="30" customHeight="1" x14ac:dyDescent="0.35">
      <c r="A351" s="96">
        <v>43976</v>
      </c>
      <c r="B351" s="101" t="s">
        <v>934</v>
      </c>
      <c r="C351" s="99" t="s">
        <v>114</v>
      </c>
      <c r="D351" s="99" t="s">
        <v>935</v>
      </c>
      <c r="E351" s="99" t="s">
        <v>936</v>
      </c>
      <c r="F351" s="99" t="s">
        <v>1732</v>
      </c>
      <c r="J351" s="96">
        <v>43944</v>
      </c>
      <c r="K351" s="99" t="s">
        <v>937</v>
      </c>
      <c r="L351" s="108" t="str">
        <f t="shared" si="8"/>
        <v>https://clinicaltrials.gov/show/NCT04365231</v>
      </c>
      <c r="M351" s="99" t="s">
        <v>165</v>
      </c>
      <c r="N351" s="99" t="s">
        <v>117</v>
      </c>
      <c r="O351" s="99" t="s">
        <v>118</v>
      </c>
      <c r="P351" s="99" t="s">
        <v>938</v>
      </c>
      <c r="Q351" s="99" t="s">
        <v>119</v>
      </c>
      <c r="R351" s="99" t="s">
        <v>251</v>
      </c>
      <c r="S351" s="99" t="s">
        <v>108</v>
      </c>
      <c r="T351" s="99" t="s">
        <v>765</v>
      </c>
      <c r="U351" s="99" t="s">
        <v>120</v>
      </c>
      <c r="V351" s="96">
        <v>43922</v>
      </c>
      <c r="W351" s="99">
        <v>50</v>
      </c>
      <c r="X351" s="99" t="s">
        <v>121</v>
      </c>
    </row>
    <row r="352" spans="1:24" ht="30" customHeight="1" x14ac:dyDescent="0.35">
      <c r="A352" s="96">
        <v>43976</v>
      </c>
      <c r="B352" s="101" t="s">
        <v>939</v>
      </c>
      <c r="C352" s="99" t="s">
        <v>114</v>
      </c>
      <c r="D352" s="99" t="s">
        <v>940</v>
      </c>
      <c r="E352" s="99" t="s">
        <v>941</v>
      </c>
      <c r="F352" s="99" t="s">
        <v>1733</v>
      </c>
      <c r="J352" s="96">
        <v>43941</v>
      </c>
      <c r="K352" s="99" t="s">
        <v>942</v>
      </c>
      <c r="L352" s="108" t="str">
        <f t="shared" si="8"/>
        <v>https://clinicaltrials.gov/show/NCT04366817</v>
      </c>
      <c r="M352" s="99" t="s">
        <v>165</v>
      </c>
      <c r="N352" s="99" t="s">
        <v>117</v>
      </c>
      <c r="O352" s="99" t="s">
        <v>118</v>
      </c>
      <c r="P352" s="99" t="s">
        <v>943</v>
      </c>
      <c r="Q352" s="99" t="s">
        <v>897</v>
      </c>
      <c r="R352" s="99" t="s">
        <v>251</v>
      </c>
      <c r="S352" s="99" t="s">
        <v>108</v>
      </c>
      <c r="T352" s="99" t="s">
        <v>765</v>
      </c>
      <c r="U352" s="99" t="s">
        <v>944</v>
      </c>
      <c r="V352" s="96">
        <v>43922</v>
      </c>
      <c r="W352" s="99">
        <v>120</v>
      </c>
      <c r="X352" s="99" t="s">
        <v>108</v>
      </c>
    </row>
    <row r="353" spans="1:24" ht="30" customHeight="1" x14ac:dyDescent="0.35">
      <c r="A353" s="96">
        <v>43976</v>
      </c>
      <c r="B353" s="101" t="s">
        <v>945</v>
      </c>
      <c r="C353" s="99" t="s">
        <v>33</v>
      </c>
      <c r="E353" s="99" t="s">
        <v>946</v>
      </c>
      <c r="F353" s="99" t="s">
        <v>1734</v>
      </c>
      <c r="J353" s="96">
        <v>43938</v>
      </c>
      <c r="K353" s="99" t="s">
        <v>947</v>
      </c>
      <c r="L353" s="108" t="str">
        <f t="shared" si="8"/>
        <v>https://clinicaltrials.gov/show/NCT04366921</v>
      </c>
      <c r="M353" s="99" t="s">
        <v>165</v>
      </c>
      <c r="N353" s="99" t="s">
        <v>948</v>
      </c>
      <c r="O353" s="99" t="s">
        <v>115</v>
      </c>
      <c r="Q353" s="99" t="s">
        <v>949</v>
      </c>
      <c r="R353" s="99" t="s">
        <v>108</v>
      </c>
      <c r="S353" s="99" t="s">
        <v>108</v>
      </c>
      <c r="T353" s="99" t="s">
        <v>122</v>
      </c>
      <c r="U353" s="99" t="s">
        <v>950</v>
      </c>
      <c r="V353" s="96">
        <v>43931</v>
      </c>
      <c r="W353" s="99">
        <v>150</v>
      </c>
    </row>
    <row r="354" spans="1:24" ht="30" customHeight="1" x14ac:dyDescent="0.35">
      <c r="A354" s="96">
        <v>43976</v>
      </c>
      <c r="B354" s="101" t="s">
        <v>951</v>
      </c>
      <c r="C354" s="99" t="s">
        <v>114</v>
      </c>
      <c r="D354" s="99" t="s">
        <v>952</v>
      </c>
      <c r="E354" s="99" t="s">
        <v>953</v>
      </c>
      <c r="F354" s="99" t="s">
        <v>1735</v>
      </c>
      <c r="J354" s="96">
        <v>43944</v>
      </c>
      <c r="K354" s="99" t="s">
        <v>954</v>
      </c>
      <c r="L354" s="108" t="str">
        <f t="shared" si="8"/>
        <v>https://clinicaltrials.gov/show/NCT04366986</v>
      </c>
      <c r="M354" s="99" t="s">
        <v>165</v>
      </c>
      <c r="N354" s="99" t="s">
        <v>103</v>
      </c>
      <c r="O354" s="99" t="s">
        <v>785</v>
      </c>
      <c r="Q354" s="99" t="s">
        <v>955</v>
      </c>
      <c r="R354" s="99" t="s">
        <v>251</v>
      </c>
      <c r="S354" s="99" t="s">
        <v>108</v>
      </c>
      <c r="T354" s="99" t="s">
        <v>765</v>
      </c>
      <c r="U354" s="99" t="s">
        <v>116</v>
      </c>
      <c r="V354" s="96">
        <v>43952</v>
      </c>
      <c r="W354" s="99">
        <v>25000</v>
      </c>
    </row>
    <row r="355" spans="1:24" ht="30" customHeight="1" x14ac:dyDescent="0.35">
      <c r="A355" s="96">
        <v>43976</v>
      </c>
      <c r="B355" s="101" t="s">
        <v>956</v>
      </c>
      <c r="C355" s="99" t="s">
        <v>114</v>
      </c>
      <c r="D355" s="99" t="s">
        <v>957</v>
      </c>
      <c r="E355" s="99" t="s">
        <v>958</v>
      </c>
      <c r="F355" s="99" t="s">
        <v>1736</v>
      </c>
      <c r="J355" s="96">
        <v>43949</v>
      </c>
      <c r="K355" s="99" t="s">
        <v>959</v>
      </c>
      <c r="L355" s="108" t="str">
        <f t="shared" si="8"/>
        <v>https://clinicaltrials.gov/show/NCT04368208</v>
      </c>
      <c r="M355" s="99" t="s">
        <v>165</v>
      </c>
      <c r="N355" s="99" t="s">
        <v>117</v>
      </c>
      <c r="O355" s="99" t="s">
        <v>115</v>
      </c>
      <c r="Q355" s="99" t="s">
        <v>960</v>
      </c>
      <c r="R355" s="99" t="s">
        <v>251</v>
      </c>
      <c r="S355" s="99" t="s">
        <v>786</v>
      </c>
      <c r="T355" s="99" t="s">
        <v>765</v>
      </c>
      <c r="U355" s="99" t="s">
        <v>961</v>
      </c>
      <c r="V355" s="96">
        <v>43952</v>
      </c>
      <c r="W355" s="99">
        <v>900</v>
      </c>
    </row>
    <row r="356" spans="1:24" ht="30" customHeight="1" x14ac:dyDescent="0.35">
      <c r="A356" s="96">
        <v>43976</v>
      </c>
      <c r="B356" s="101" t="s">
        <v>962</v>
      </c>
      <c r="C356" s="99" t="s">
        <v>114</v>
      </c>
      <c r="D356" s="99" t="s">
        <v>963</v>
      </c>
      <c r="E356" s="99" t="s">
        <v>964</v>
      </c>
      <c r="F356" s="99" t="s">
        <v>1737</v>
      </c>
      <c r="J356" s="96">
        <v>43950</v>
      </c>
      <c r="K356" s="99" t="s">
        <v>965</v>
      </c>
      <c r="L356" s="108" t="str">
        <f t="shared" si="8"/>
        <v>https://clinicaltrials.gov/show/NCT04369859</v>
      </c>
      <c r="M356" s="99" t="s">
        <v>165</v>
      </c>
      <c r="N356" s="99" t="s">
        <v>117</v>
      </c>
      <c r="O356" s="99" t="s">
        <v>115</v>
      </c>
      <c r="Q356" s="99" t="s">
        <v>966</v>
      </c>
      <c r="R356" s="99" t="s">
        <v>251</v>
      </c>
      <c r="S356" s="99" t="s">
        <v>108</v>
      </c>
      <c r="T356" s="99" t="s">
        <v>122</v>
      </c>
      <c r="U356" s="99" t="s">
        <v>967</v>
      </c>
      <c r="V356" s="96">
        <v>43944</v>
      </c>
      <c r="W356" s="99">
        <v>1300</v>
      </c>
    </row>
    <row r="357" spans="1:24" ht="30" customHeight="1" x14ac:dyDescent="0.35">
      <c r="A357" s="96">
        <v>43976</v>
      </c>
      <c r="B357" s="101" t="s">
        <v>130</v>
      </c>
      <c r="C357" s="99" t="s">
        <v>33</v>
      </c>
      <c r="E357" s="99" t="s">
        <v>971</v>
      </c>
      <c r="F357" s="99" t="s">
        <v>1738</v>
      </c>
      <c r="J357" s="96">
        <v>43945</v>
      </c>
      <c r="K357" s="99" t="s">
        <v>972</v>
      </c>
      <c r="L357" s="108" t="str">
        <f t="shared" si="8"/>
        <v>https://clinicaltrials.gov/show/NCT04371315</v>
      </c>
      <c r="M357" s="99" t="s">
        <v>165</v>
      </c>
      <c r="N357" s="99" t="s">
        <v>103</v>
      </c>
      <c r="O357" s="99" t="s">
        <v>115</v>
      </c>
      <c r="Q357" s="99" t="s">
        <v>131</v>
      </c>
      <c r="R357" s="99" t="s">
        <v>108</v>
      </c>
      <c r="S357" s="99" t="s">
        <v>973</v>
      </c>
      <c r="T357" s="99" t="s">
        <v>122</v>
      </c>
      <c r="U357" s="99" t="s">
        <v>132</v>
      </c>
      <c r="V357" s="96">
        <v>43948</v>
      </c>
      <c r="W357" s="99">
        <v>400</v>
      </c>
    </row>
    <row r="358" spans="1:24" ht="30" customHeight="1" x14ac:dyDescent="0.35">
      <c r="A358" s="96">
        <v>43976</v>
      </c>
      <c r="B358" s="101" t="s">
        <v>985</v>
      </c>
      <c r="C358" s="99" t="s">
        <v>33</v>
      </c>
      <c r="E358" s="99" t="s">
        <v>986</v>
      </c>
      <c r="F358" s="99" t="s">
        <v>1739</v>
      </c>
      <c r="J358" s="96">
        <v>43952</v>
      </c>
      <c r="K358" s="99" t="s">
        <v>987</v>
      </c>
      <c r="L358" s="108" t="str">
        <f t="shared" si="8"/>
        <v>https://clinicaltrials.gov/show/NCT04374838</v>
      </c>
      <c r="M358" s="99" t="s">
        <v>165</v>
      </c>
      <c r="N358" s="99" t="s">
        <v>139</v>
      </c>
      <c r="O358" s="99" t="s">
        <v>115</v>
      </c>
      <c r="Q358" s="99" t="s">
        <v>988</v>
      </c>
      <c r="R358" s="99" t="s">
        <v>108</v>
      </c>
      <c r="S358" s="99" t="s">
        <v>108</v>
      </c>
      <c r="T358" s="99" t="s">
        <v>765</v>
      </c>
      <c r="U358" s="99" t="s">
        <v>989</v>
      </c>
      <c r="V358" s="96">
        <v>43966</v>
      </c>
      <c r="W358" s="99">
        <v>20</v>
      </c>
    </row>
    <row r="359" spans="1:24" ht="30" customHeight="1" x14ac:dyDescent="0.35">
      <c r="A359" s="96">
        <v>43976</v>
      </c>
      <c r="B359" s="101" t="s">
        <v>990</v>
      </c>
      <c r="C359" s="99" t="s">
        <v>170</v>
      </c>
      <c r="D359" s="99" t="s">
        <v>991</v>
      </c>
      <c r="E359" s="99" t="s">
        <v>992</v>
      </c>
      <c r="F359" s="99" t="s">
        <v>1740</v>
      </c>
      <c r="J359" s="96">
        <v>43942</v>
      </c>
      <c r="K359" s="99" t="s">
        <v>993</v>
      </c>
      <c r="L359" s="108" t="str">
        <f t="shared" si="8"/>
        <v>https://clinicaltrials.gov/show/NCT04375748</v>
      </c>
      <c r="M359" s="99" t="s">
        <v>165</v>
      </c>
      <c r="N359" s="99" t="s">
        <v>117</v>
      </c>
      <c r="O359" s="99" t="s">
        <v>115</v>
      </c>
      <c r="Q359" s="99" t="s">
        <v>919</v>
      </c>
      <c r="R359" s="99" t="s">
        <v>108</v>
      </c>
      <c r="S359" s="99" t="s">
        <v>108</v>
      </c>
      <c r="T359" s="99" t="s">
        <v>122</v>
      </c>
      <c r="U359" s="99" t="s">
        <v>994</v>
      </c>
      <c r="V359" s="96">
        <v>43936</v>
      </c>
      <c r="W359" s="99">
        <v>400</v>
      </c>
    </row>
    <row r="360" spans="1:24" ht="30" customHeight="1" x14ac:dyDescent="0.35">
      <c r="A360" s="96">
        <v>43976</v>
      </c>
      <c r="B360" s="101" t="s">
        <v>995</v>
      </c>
      <c r="C360" s="99" t="s">
        <v>114</v>
      </c>
      <c r="D360" s="99" t="s">
        <v>171</v>
      </c>
      <c r="E360" s="99" t="s">
        <v>996</v>
      </c>
      <c r="F360" s="99" t="s">
        <v>1741</v>
      </c>
      <c r="J360" s="96">
        <v>43953</v>
      </c>
      <c r="K360" s="99" t="s">
        <v>997</v>
      </c>
      <c r="L360" s="108" t="str">
        <f t="shared" si="8"/>
        <v>https://clinicaltrials.gov/show/NCT04377412</v>
      </c>
      <c r="M360" s="99" t="s">
        <v>165</v>
      </c>
      <c r="N360" s="99" t="s">
        <v>2235</v>
      </c>
      <c r="O360" s="99" t="s">
        <v>115</v>
      </c>
      <c r="Q360" s="99" t="s">
        <v>998</v>
      </c>
      <c r="R360" s="99" t="s">
        <v>251</v>
      </c>
      <c r="S360" s="99" t="s">
        <v>108</v>
      </c>
      <c r="T360" s="99" t="s">
        <v>122</v>
      </c>
      <c r="U360" s="99" t="s">
        <v>172</v>
      </c>
      <c r="V360" s="96">
        <v>43952</v>
      </c>
      <c r="W360" s="99">
        <v>8500</v>
      </c>
    </row>
    <row r="361" spans="1:24" ht="30" customHeight="1" x14ac:dyDescent="0.35">
      <c r="A361" s="96">
        <v>43976</v>
      </c>
      <c r="B361" s="101" t="s">
        <v>999</v>
      </c>
      <c r="C361" s="99" t="s">
        <v>33</v>
      </c>
      <c r="D361" s="99" t="s">
        <v>176</v>
      </c>
      <c r="E361" s="99" t="s">
        <v>1000</v>
      </c>
      <c r="F361" s="99" t="s">
        <v>1742</v>
      </c>
      <c r="J361" s="96">
        <v>43951</v>
      </c>
      <c r="K361" s="99" t="s">
        <v>1001</v>
      </c>
      <c r="L361" s="108" t="str">
        <f t="shared" si="8"/>
        <v>https://clinicaltrials.gov/show/NCT04377568</v>
      </c>
      <c r="M361" s="99" t="s">
        <v>165</v>
      </c>
      <c r="N361" s="99" t="s">
        <v>148</v>
      </c>
      <c r="O361" s="99" t="s">
        <v>118</v>
      </c>
      <c r="P361" s="99" t="s">
        <v>938</v>
      </c>
      <c r="Q361" s="99" t="s">
        <v>1002</v>
      </c>
      <c r="R361" s="99" t="s">
        <v>108</v>
      </c>
      <c r="S361" s="99" t="s">
        <v>251</v>
      </c>
      <c r="T361" s="99" t="s">
        <v>765</v>
      </c>
      <c r="U361" s="99" t="s">
        <v>177</v>
      </c>
      <c r="V361" s="96">
        <v>43952</v>
      </c>
      <c r="W361" s="99">
        <v>100</v>
      </c>
      <c r="X361" s="99" t="s">
        <v>137</v>
      </c>
    </row>
    <row r="362" spans="1:24" ht="30" customHeight="1" x14ac:dyDescent="0.35">
      <c r="A362" s="96">
        <v>43976</v>
      </c>
      <c r="B362" s="101" t="s">
        <v>1012</v>
      </c>
      <c r="C362" s="99" t="s">
        <v>33</v>
      </c>
      <c r="D362" s="99" t="s">
        <v>1013</v>
      </c>
      <c r="E362" s="99" t="s">
        <v>1014</v>
      </c>
      <c r="F362" s="99" t="s">
        <v>1743</v>
      </c>
      <c r="J362" s="96">
        <v>43951</v>
      </c>
      <c r="K362" s="99" t="s">
        <v>1015</v>
      </c>
      <c r="L362" s="108" t="str">
        <f t="shared" si="8"/>
        <v>https://clinicaltrials.gov/show/NCT04379089</v>
      </c>
      <c r="M362" s="99" t="s">
        <v>165</v>
      </c>
      <c r="N362" s="99" t="s">
        <v>103</v>
      </c>
      <c r="O362" s="99" t="s">
        <v>115</v>
      </c>
      <c r="Q362" s="99" t="s">
        <v>1016</v>
      </c>
      <c r="R362" s="99" t="s">
        <v>108</v>
      </c>
      <c r="S362" s="99" t="s">
        <v>904</v>
      </c>
      <c r="T362" s="99" t="s">
        <v>122</v>
      </c>
      <c r="U362" s="99" t="s">
        <v>1017</v>
      </c>
      <c r="V362" s="96">
        <v>43950</v>
      </c>
      <c r="W362" s="99">
        <v>500</v>
      </c>
    </row>
    <row r="363" spans="1:24" ht="30" customHeight="1" x14ac:dyDescent="0.35">
      <c r="A363" s="96">
        <v>43976</v>
      </c>
      <c r="B363" s="101" t="s">
        <v>1018</v>
      </c>
      <c r="C363" s="99" t="s">
        <v>33</v>
      </c>
      <c r="D363" s="99" t="s">
        <v>1019</v>
      </c>
      <c r="E363" s="99" t="s">
        <v>1020</v>
      </c>
      <c r="F363" s="99" t="s">
        <v>1744</v>
      </c>
      <c r="J363" s="96">
        <v>43952</v>
      </c>
      <c r="K363" s="99" t="s">
        <v>1021</v>
      </c>
      <c r="L363" s="108" t="str">
        <f t="shared" si="8"/>
        <v>https://clinicaltrials.gov/show/NCT04384471</v>
      </c>
      <c r="M363" s="99" t="s">
        <v>165</v>
      </c>
      <c r="N363" s="99" t="s">
        <v>148</v>
      </c>
      <c r="O363" s="99" t="s">
        <v>115</v>
      </c>
      <c r="Q363" s="99" t="s">
        <v>1022</v>
      </c>
      <c r="R363" s="99" t="s">
        <v>759</v>
      </c>
      <c r="S363" s="99" t="s">
        <v>108</v>
      </c>
      <c r="T363" s="99" t="s">
        <v>122</v>
      </c>
      <c r="U363" s="99" t="s">
        <v>1023</v>
      </c>
      <c r="V363" s="96">
        <v>43950</v>
      </c>
      <c r="W363" s="99">
        <v>384</v>
      </c>
    </row>
    <row r="364" spans="1:24" ht="30" customHeight="1" x14ac:dyDescent="0.35">
      <c r="A364" s="96">
        <v>43976</v>
      </c>
      <c r="B364" s="101" t="s">
        <v>1024</v>
      </c>
      <c r="C364" s="99" t="s">
        <v>114</v>
      </c>
      <c r="D364" s="99" t="s">
        <v>1025</v>
      </c>
      <c r="E364" s="99" t="s">
        <v>1026</v>
      </c>
      <c r="F364" s="99" t="s">
        <v>1745</v>
      </c>
      <c r="J364" s="96">
        <v>43962</v>
      </c>
      <c r="K364" s="99" t="s">
        <v>1027</v>
      </c>
      <c r="L364" s="108" t="str">
        <f t="shared" si="8"/>
        <v>https://clinicaltrials.gov/show/NCT04384887</v>
      </c>
      <c r="M364" s="99" t="s">
        <v>165</v>
      </c>
      <c r="N364" s="99" t="s">
        <v>169</v>
      </c>
      <c r="O364" s="99" t="s">
        <v>115</v>
      </c>
      <c r="Q364" s="99" t="s">
        <v>836</v>
      </c>
      <c r="R364" s="99" t="s">
        <v>251</v>
      </c>
      <c r="S364" s="99" t="s">
        <v>268</v>
      </c>
      <c r="T364" s="99" t="s">
        <v>765</v>
      </c>
      <c r="U364" s="99" t="s">
        <v>1028</v>
      </c>
      <c r="V364" s="96">
        <v>43946</v>
      </c>
      <c r="W364" s="99">
        <v>100</v>
      </c>
    </row>
    <row r="365" spans="1:24" ht="30" customHeight="1" x14ac:dyDescent="0.35">
      <c r="A365" s="96">
        <v>43976</v>
      </c>
      <c r="B365" s="101" t="s">
        <v>193</v>
      </c>
      <c r="C365" s="99" t="s">
        <v>114</v>
      </c>
      <c r="D365" s="99" t="s">
        <v>194</v>
      </c>
      <c r="E365" s="99" t="s">
        <v>1029</v>
      </c>
      <c r="F365" s="99" t="s">
        <v>1746</v>
      </c>
      <c r="J365" s="96">
        <v>43961</v>
      </c>
      <c r="K365" s="99" t="s">
        <v>1030</v>
      </c>
      <c r="L365" s="108" t="str">
        <f t="shared" si="8"/>
        <v>https://clinicaltrials.gov/show/NCT04385238</v>
      </c>
      <c r="M365" s="99" t="s">
        <v>165</v>
      </c>
      <c r="O365" s="99" t="s">
        <v>115</v>
      </c>
      <c r="Q365" s="99" t="s">
        <v>955</v>
      </c>
      <c r="R365" s="99" t="s">
        <v>251</v>
      </c>
      <c r="S365" s="99" t="s">
        <v>108</v>
      </c>
      <c r="T365" s="99" t="s">
        <v>765</v>
      </c>
      <c r="U365" s="99" t="s">
        <v>195</v>
      </c>
      <c r="V365" s="96">
        <v>43971</v>
      </c>
      <c r="W365" s="99">
        <v>25000</v>
      </c>
    </row>
    <row r="366" spans="1:24" ht="30" customHeight="1" x14ac:dyDescent="0.35">
      <c r="A366" s="96">
        <v>43976</v>
      </c>
      <c r="B366" s="101" t="s">
        <v>1031</v>
      </c>
      <c r="C366" s="99" t="s">
        <v>114</v>
      </c>
      <c r="D366" s="99" t="s">
        <v>189</v>
      </c>
      <c r="E366" s="99" t="s">
        <v>190</v>
      </c>
      <c r="F366" s="99" t="s">
        <v>1747</v>
      </c>
      <c r="J366" s="96">
        <v>43962</v>
      </c>
      <c r="K366" s="99" t="s">
        <v>1032</v>
      </c>
      <c r="L366" s="108" t="str">
        <f t="shared" si="8"/>
        <v>https://clinicaltrials.gov/show/NCT04385914</v>
      </c>
      <c r="M366" s="99" t="s">
        <v>165</v>
      </c>
      <c r="N366" s="99" t="s">
        <v>103</v>
      </c>
      <c r="O366" s="99" t="s">
        <v>115</v>
      </c>
      <c r="Q366" s="99" t="s">
        <v>191</v>
      </c>
      <c r="R366" s="99" t="s">
        <v>251</v>
      </c>
      <c r="S366" s="99" t="s">
        <v>786</v>
      </c>
      <c r="T366" s="99" t="s">
        <v>765</v>
      </c>
      <c r="U366" s="99" t="s">
        <v>192</v>
      </c>
      <c r="V366" s="96">
        <v>43952</v>
      </c>
      <c r="W366" s="99">
        <v>200</v>
      </c>
    </row>
    <row r="367" spans="1:24" ht="30" customHeight="1" x14ac:dyDescent="0.35">
      <c r="A367" s="96">
        <v>43976</v>
      </c>
      <c r="B367" s="101" t="s">
        <v>196</v>
      </c>
      <c r="C367" s="99" t="s">
        <v>33</v>
      </c>
      <c r="D367" s="99" t="s">
        <v>197</v>
      </c>
      <c r="E367" s="99" t="s">
        <v>1033</v>
      </c>
      <c r="F367" s="99" t="s">
        <v>1748</v>
      </c>
      <c r="J367" s="96">
        <v>43936</v>
      </c>
      <c r="K367" s="99" t="s">
        <v>1034</v>
      </c>
      <c r="L367" s="108" t="str">
        <f t="shared" si="8"/>
        <v>https://clinicaltrials.gov/show/NCT04386109</v>
      </c>
      <c r="M367" s="99" t="s">
        <v>165</v>
      </c>
      <c r="N367" s="99" t="s">
        <v>167</v>
      </c>
      <c r="O367" s="99" t="s">
        <v>115</v>
      </c>
      <c r="Q367" s="99" t="s">
        <v>737</v>
      </c>
      <c r="R367" s="99" t="s">
        <v>108</v>
      </c>
      <c r="S367" s="99" t="s">
        <v>1035</v>
      </c>
      <c r="T367" s="99" t="s">
        <v>122</v>
      </c>
      <c r="U367" s="99" t="s">
        <v>198</v>
      </c>
      <c r="V367" s="96">
        <v>43922</v>
      </c>
      <c r="W367" s="99">
        <v>500</v>
      </c>
    </row>
    <row r="368" spans="1:24" ht="30" customHeight="1" x14ac:dyDescent="0.35">
      <c r="A368" s="96">
        <v>43976</v>
      </c>
      <c r="B368" s="101" t="s">
        <v>1036</v>
      </c>
      <c r="C368" s="99" t="s">
        <v>114</v>
      </c>
      <c r="E368" s="99" t="s">
        <v>1037</v>
      </c>
      <c r="F368" s="99" t="s">
        <v>1749</v>
      </c>
      <c r="J368" s="96">
        <v>43958</v>
      </c>
      <c r="K368" s="99" t="s">
        <v>1038</v>
      </c>
      <c r="L368" s="108" t="str">
        <f t="shared" si="8"/>
        <v>https://clinicaltrials.gov/show/NCT04388605</v>
      </c>
      <c r="M368" s="99" t="s">
        <v>165</v>
      </c>
      <c r="N368" s="99" t="s">
        <v>103</v>
      </c>
      <c r="O368" s="99" t="s">
        <v>785</v>
      </c>
      <c r="Q368" s="99" t="s">
        <v>187</v>
      </c>
      <c r="R368" s="99" t="s">
        <v>251</v>
      </c>
      <c r="S368" s="99" t="s">
        <v>108</v>
      </c>
      <c r="T368" s="99" t="s">
        <v>122</v>
      </c>
      <c r="U368" s="99" t="s">
        <v>188</v>
      </c>
      <c r="V368" s="96">
        <v>43942</v>
      </c>
      <c r="W368" s="99">
        <v>11000</v>
      </c>
    </row>
    <row r="369" spans="1:24" ht="30" customHeight="1" x14ac:dyDescent="0.35">
      <c r="A369" s="96">
        <v>43976</v>
      </c>
      <c r="B369" s="101" t="s">
        <v>1059</v>
      </c>
      <c r="C369" s="99" t="s">
        <v>33</v>
      </c>
      <c r="D369" s="99" t="s">
        <v>1750</v>
      </c>
      <c r="E369" s="99" t="s">
        <v>1060</v>
      </c>
      <c r="F369" s="99" t="s">
        <v>1751</v>
      </c>
      <c r="G369" s="114" t="s">
        <v>1752</v>
      </c>
      <c r="J369" s="96">
        <v>43929</v>
      </c>
      <c r="K369" s="99" t="s">
        <v>1061</v>
      </c>
      <c r="L369" s="108" t="str">
        <f t="shared" si="8"/>
        <v>http://www.ensaiosclinicos.gov.br/rg/RBR-3cbs3w/</v>
      </c>
      <c r="M369" s="99" t="s">
        <v>1062</v>
      </c>
      <c r="N369" s="99" t="s">
        <v>1063</v>
      </c>
      <c r="O369" s="99" t="s">
        <v>1064</v>
      </c>
      <c r="P369" s="99" t="s">
        <v>1065</v>
      </c>
      <c r="Q369" s="99" t="s">
        <v>1066</v>
      </c>
      <c r="R369" s="99">
        <v>18</v>
      </c>
      <c r="S369" s="99">
        <v>0</v>
      </c>
      <c r="T369" s="99" t="s">
        <v>253</v>
      </c>
      <c r="U369" s="99" t="s">
        <v>1067</v>
      </c>
      <c r="V369" s="96">
        <v>44108</v>
      </c>
      <c r="W369" s="99">
        <v>1300</v>
      </c>
      <c r="X369" s="99">
        <v>3</v>
      </c>
    </row>
    <row r="370" spans="1:24" ht="30" customHeight="1" x14ac:dyDescent="0.35">
      <c r="A370" s="96">
        <v>43976</v>
      </c>
      <c r="B370" s="101" t="s">
        <v>1068</v>
      </c>
      <c r="C370" s="99" t="s">
        <v>33</v>
      </c>
      <c r="D370" s="99" t="s">
        <v>1753</v>
      </c>
      <c r="E370" s="99" t="s">
        <v>1069</v>
      </c>
      <c r="F370" s="99" t="s">
        <v>1478</v>
      </c>
      <c r="G370" s="114" t="s">
        <v>1479</v>
      </c>
      <c r="J370" s="96">
        <v>43956</v>
      </c>
      <c r="K370" s="99" t="s">
        <v>1070</v>
      </c>
      <c r="L370" s="108" t="str">
        <f t="shared" si="8"/>
        <v>http://www.ensaiosclinicos.gov.br/rg/RBR-3k4wxb/</v>
      </c>
      <c r="M370" s="99" t="s">
        <v>1062</v>
      </c>
      <c r="N370" s="99" t="s">
        <v>1063</v>
      </c>
      <c r="O370" s="99" t="s">
        <v>1064</v>
      </c>
      <c r="P370" s="99" t="s">
        <v>1071</v>
      </c>
      <c r="Q370" s="99" t="s">
        <v>1072</v>
      </c>
      <c r="R370" s="99" t="s">
        <v>1073</v>
      </c>
      <c r="S370" s="99">
        <v>0</v>
      </c>
      <c r="T370" s="99" t="s">
        <v>253</v>
      </c>
      <c r="U370" s="99" t="s">
        <v>1074</v>
      </c>
      <c r="V370" s="96">
        <v>43835</v>
      </c>
      <c r="W370" s="99">
        <v>45</v>
      </c>
      <c r="X370" s="99">
        <v>2</v>
      </c>
    </row>
    <row r="371" spans="1:24" ht="30" customHeight="1" x14ac:dyDescent="0.35">
      <c r="A371" s="96">
        <v>43976</v>
      </c>
      <c r="B371" s="101" t="s">
        <v>1075</v>
      </c>
      <c r="C371" s="99" t="s">
        <v>33</v>
      </c>
      <c r="D371" s="99" t="s">
        <v>1076</v>
      </c>
      <c r="E371" s="99" t="s">
        <v>1554</v>
      </c>
      <c r="F371" s="99" t="s">
        <v>1480</v>
      </c>
      <c r="G371" s="114" t="s">
        <v>1481</v>
      </c>
      <c r="J371" s="96">
        <v>43965</v>
      </c>
      <c r="K371" s="99" t="s">
        <v>1077</v>
      </c>
      <c r="L371" s="108" t="str">
        <f t="shared" si="8"/>
        <v>http://www.ensaiosclinicos.gov.br/rg/RBR-3rdhgm/</v>
      </c>
      <c r="M371" s="99" t="s">
        <v>1062</v>
      </c>
      <c r="N371" s="99" t="s">
        <v>1063</v>
      </c>
      <c r="O371" s="99" t="s">
        <v>1064</v>
      </c>
      <c r="P371" s="99" t="s">
        <v>1078</v>
      </c>
      <c r="Q371" s="99" t="s">
        <v>1079</v>
      </c>
      <c r="R371" s="99">
        <v>18</v>
      </c>
      <c r="S371" s="99">
        <v>0</v>
      </c>
      <c r="T371" s="99" t="s">
        <v>122</v>
      </c>
      <c r="U371" s="99" t="s">
        <v>1080</v>
      </c>
      <c r="V371" s="96">
        <v>43835</v>
      </c>
      <c r="W371" s="99">
        <v>118</v>
      </c>
      <c r="X371" s="99" t="s">
        <v>108</v>
      </c>
    </row>
    <row r="372" spans="1:24" ht="30" customHeight="1" x14ac:dyDescent="0.35">
      <c r="A372" s="96">
        <v>43976</v>
      </c>
      <c r="B372" s="101" t="s">
        <v>1081</v>
      </c>
      <c r="C372" s="99" t="s">
        <v>33</v>
      </c>
      <c r="D372" s="99" t="s">
        <v>1754</v>
      </c>
      <c r="E372" s="99" t="s">
        <v>1082</v>
      </c>
      <c r="F372" s="99" t="s">
        <v>1482</v>
      </c>
      <c r="G372" s="114" t="s">
        <v>1755</v>
      </c>
      <c r="J372" s="96">
        <v>43943</v>
      </c>
      <c r="K372" s="99" t="s">
        <v>1083</v>
      </c>
      <c r="L372" s="108" t="str">
        <f t="shared" si="8"/>
        <v>http://www.ensaiosclinicos.gov.br/rg/RBR-658khm/</v>
      </c>
      <c r="M372" s="99" t="s">
        <v>1062</v>
      </c>
      <c r="N372" s="99" t="s">
        <v>1063</v>
      </c>
      <c r="O372" s="99" t="s">
        <v>1064</v>
      </c>
      <c r="P372" s="99" t="s">
        <v>1084</v>
      </c>
      <c r="Q372" s="99" t="s">
        <v>1085</v>
      </c>
      <c r="R372" s="99">
        <v>0</v>
      </c>
      <c r="S372" s="99">
        <v>0</v>
      </c>
      <c r="T372" s="99" t="s">
        <v>122</v>
      </c>
      <c r="U372" s="99" t="s">
        <v>1086</v>
      </c>
      <c r="V372" s="96">
        <v>43834</v>
      </c>
      <c r="W372" s="99">
        <v>90</v>
      </c>
      <c r="X372" s="99" t="s">
        <v>108</v>
      </c>
    </row>
    <row r="373" spans="1:24" ht="30" customHeight="1" x14ac:dyDescent="0.35">
      <c r="A373" s="96">
        <v>43976</v>
      </c>
      <c r="B373" s="101" t="s">
        <v>1087</v>
      </c>
      <c r="C373" s="99" t="s">
        <v>33</v>
      </c>
      <c r="D373" s="99" t="s">
        <v>1088</v>
      </c>
      <c r="E373" s="99" t="s">
        <v>1089</v>
      </c>
      <c r="F373" s="99" t="s">
        <v>1483</v>
      </c>
      <c r="G373" s="114" t="s">
        <v>1484</v>
      </c>
      <c r="J373" s="96">
        <v>43934</v>
      </c>
      <c r="K373" s="99" t="s">
        <v>1090</v>
      </c>
      <c r="L373" s="108" t="str">
        <f t="shared" si="8"/>
        <v>http://www.ensaiosclinicos.gov.br/rg/RBR-8969zg/</v>
      </c>
      <c r="M373" s="99" t="s">
        <v>1062</v>
      </c>
      <c r="N373" s="99" t="s">
        <v>1063</v>
      </c>
      <c r="O373" s="99" t="s">
        <v>1064</v>
      </c>
      <c r="P373" s="99" t="s">
        <v>1091</v>
      </c>
      <c r="Q373" s="99" t="s">
        <v>1092</v>
      </c>
      <c r="R373" s="99" t="s">
        <v>1073</v>
      </c>
      <c r="S373" s="99">
        <v>0</v>
      </c>
      <c r="T373" s="99" t="s">
        <v>253</v>
      </c>
      <c r="U373" s="99" t="s">
        <v>1093</v>
      </c>
      <c r="V373" s="96">
        <v>43935</v>
      </c>
      <c r="W373" s="99">
        <v>200</v>
      </c>
      <c r="X373" s="99" t="s">
        <v>108</v>
      </c>
    </row>
    <row r="374" spans="1:24" ht="30" customHeight="1" x14ac:dyDescent="0.35">
      <c r="A374" s="96">
        <v>43976</v>
      </c>
      <c r="B374" s="101" t="s">
        <v>1094</v>
      </c>
      <c r="C374" s="99" t="s">
        <v>33</v>
      </c>
      <c r="D374" s="99" t="s">
        <v>1756</v>
      </c>
      <c r="E374" s="99" t="s">
        <v>1555</v>
      </c>
      <c r="F374" s="99" t="s">
        <v>1485</v>
      </c>
      <c r="G374" s="114" t="s">
        <v>1486</v>
      </c>
      <c r="J374" s="96">
        <v>43917</v>
      </c>
      <c r="K374" s="99" t="s">
        <v>1095</v>
      </c>
      <c r="L374" s="108" t="str">
        <f t="shared" si="8"/>
        <v>http://www.ensaiosclinicos.gov.br/rg/RBR-9d8z6m/</v>
      </c>
      <c r="M374" s="99" t="s">
        <v>1062</v>
      </c>
      <c r="N374" s="99" t="s">
        <v>1063</v>
      </c>
      <c r="O374" s="99" t="s">
        <v>1064</v>
      </c>
      <c r="P374" s="99" t="s">
        <v>1071</v>
      </c>
      <c r="Q374" s="99" t="s">
        <v>1096</v>
      </c>
      <c r="R374" s="99" t="s">
        <v>1073</v>
      </c>
      <c r="S374" s="99">
        <v>0</v>
      </c>
      <c r="T374" s="99" t="s">
        <v>122</v>
      </c>
      <c r="U374" s="99" t="s">
        <v>1097</v>
      </c>
      <c r="V374" s="96">
        <v>43920</v>
      </c>
      <c r="W374" s="99">
        <v>630</v>
      </c>
      <c r="X374" s="99">
        <v>3</v>
      </c>
    </row>
    <row r="375" spans="1:24" ht="30" customHeight="1" x14ac:dyDescent="0.35">
      <c r="A375" s="99"/>
      <c r="H375" s="99"/>
      <c r="I375" s="99"/>
    </row>
    <row r="376" spans="1:24" ht="30" customHeight="1" x14ac:dyDescent="0.35">
      <c r="A376" s="99"/>
      <c r="H376" s="99"/>
      <c r="I376" s="99"/>
    </row>
    <row r="377" spans="1:24" ht="30" customHeight="1" x14ac:dyDescent="0.35">
      <c r="A377" s="99"/>
      <c r="H377" s="99"/>
      <c r="I377" s="99"/>
    </row>
    <row r="378" spans="1:24" ht="30" customHeight="1" x14ac:dyDescent="0.35">
      <c r="A378" s="99"/>
      <c r="H378" s="99"/>
      <c r="I378" s="99"/>
    </row>
    <row r="379" spans="1:24" ht="30" customHeight="1" x14ac:dyDescent="0.35">
      <c r="A379" s="99"/>
      <c r="H379" s="99"/>
      <c r="I379" s="99"/>
    </row>
    <row r="380" spans="1:24" ht="30" customHeight="1" x14ac:dyDescent="0.35">
      <c r="A380" s="99"/>
      <c r="H380" s="99"/>
      <c r="I380" s="99"/>
    </row>
    <row r="381" spans="1:24" ht="30" customHeight="1" x14ac:dyDescent="0.35">
      <c r="A381" s="99"/>
      <c r="H381" s="99"/>
      <c r="I381" s="99"/>
    </row>
    <row r="382" spans="1:24" ht="30" customHeight="1" x14ac:dyDescent="0.35">
      <c r="A382" s="99"/>
      <c r="H382" s="99"/>
      <c r="I382" s="99"/>
    </row>
    <row r="383" spans="1:24" ht="30" customHeight="1" x14ac:dyDescent="0.35">
      <c r="A383" s="99"/>
      <c r="H383" s="99"/>
      <c r="I383" s="99"/>
    </row>
    <row r="384" spans="1:24" ht="30" customHeight="1" x14ac:dyDescent="0.35">
      <c r="A384" s="99"/>
      <c r="H384" s="99"/>
      <c r="I384" s="99"/>
    </row>
    <row r="385" spans="1:9" ht="30" customHeight="1" x14ac:dyDescent="0.35">
      <c r="A385" s="99"/>
      <c r="H385" s="99"/>
      <c r="I385" s="99"/>
    </row>
    <row r="386" spans="1:9" ht="30" customHeight="1" x14ac:dyDescent="0.35">
      <c r="A386" s="99"/>
      <c r="H386" s="99"/>
      <c r="I386" s="99"/>
    </row>
    <row r="387" spans="1:9" ht="30" customHeight="1" x14ac:dyDescent="0.35">
      <c r="A387" s="99"/>
      <c r="H387" s="99"/>
      <c r="I387" s="99"/>
    </row>
    <row r="388" spans="1:9" ht="30" customHeight="1" x14ac:dyDescent="0.35">
      <c r="A388" s="99"/>
      <c r="H388" s="99"/>
      <c r="I388" s="99"/>
    </row>
    <row r="389" spans="1:9" ht="30" customHeight="1" x14ac:dyDescent="0.35">
      <c r="A389" s="99"/>
      <c r="H389" s="99"/>
      <c r="I389" s="99"/>
    </row>
    <row r="390" spans="1:9" ht="30" customHeight="1" x14ac:dyDescent="0.35">
      <c r="A390" s="99"/>
      <c r="H390" s="99"/>
      <c r="I390" s="99"/>
    </row>
    <row r="391" spans="1:9" ht="30" customHeight="1" x14ac:dyDescent="0.35">
      <c r="A391" s="99"/>
      <c r="H391" s="99"/>
      <c r="I391" s="99"/>
    </row>
    <row r="392" spans="1:9" ht="30" customHeight="1" x14ac:dyDescent="0.35">
      <c r="A392" s="99"/>
      <c r="H392" s="99"/>
      <c r="I392" s="99"/>
    </row>
    <row r="393" spans="1:9" ht="30" customHeight="1" x14ac:dyDescent="0.35">
      <c r="A393" s="99"/>
      <c r="H393" s="99"/>
      <c r="I393" s="99"/>
    </row>
    <row r="394" spans="1:9" ht="30" customHeight="1" x14ac:dyDescent="0.35">
      <c r="A394" s="99"/>
      <c r="H394" s="99"/>
      <c r="I394" s="99"/>
    </row>
    <row r="395" spans="1:9" ht="30" customHeight="1" x14ac:dyDescent="0.35">
      <c r="A395" s="99"/>
      <c r="H395" s="99"/>
      <c r="I395" s="99"/>
    </row>
    <row r="396" spans="1:9" ht="30" customHeight="1" x14ac:dyDescent="0.35">
      <c r="A396" s="99"/>
      <c r="H396" s="99"/>
      <c r="I396" s="99"/>
    </row>
    <row r="397" spans="1:9" ht="30" customHeight="1" x14ac:dyDescent="0.35">
      <c r="A397" s="99"/>
      <c r="H397" s="99"/>
      <c r="I397" s="99"/>
    </row>
    <row r="398" spans="1:9" ht="30" customHeight="1" x14ac:dyDescent="0.35">
      <c r="A398" s="99"/>
      <c r="H398" s="99"/>
      <c r="I398" s="99"/>
    </row>
    <row r="399" spans="1:9" ht="30" customHeight="1" x14ac:dyDescent="0.35">
      <c r="A399" s="99"/>
      <c r="H399" s="99"/>
      <c r="I399" s="99"/>
    </row>
    <row r="400" spans="1:9" ht="30" customHeight="1" x14ac:dyDescent="0.35">
      <c r="A400" s="99"/>
      <c r="H400" s="99"/>
      <c r="I400" s="99"/>
    </row>
    <row r="401" spans="1:9" ht="30" customHeight="1" x14ac:dyDescent="0.35">
      <c r="A401" s="99"/>
      <c r="H401" s="99"/>
      <c r="I401" s="99"/>
    </row>
    <row r="402" spans="1:9" ht="30" customHeight="1" x14ac:dyDescent="0.35">
      <c r="A402" s="99"/>
      <c r="H402" s="99"/>
      <c r="I402" s="99"/>
    </row>
  </sheetData>
  <autoFilter ref="A1:Y374" xr:uid="{6313CFF3-6533-4631-A0E7-38B6E98902A4}"/>
  <phoneticPr fontId="44" type="noConversion"/>
  <conditionalFormatting sqref="A403:A1048576 A1">
    <cfRule type="colorScale" priority="86">
      <colorScale>
        <cfvo type="min"/>
        <cfvo type="max"/>
        <color rgb="FF63BE7B"/>
        <color rgb="FFFFEF9C"/>
      </colorScale>
    </cfRule>
  </conditionalFormatting>
  <conditionalFormatting sqref="A1 C1:Y1">
    <cfRule type="duplicateValues" dxfId="31" priority="126"/>
  </conditionalFormatting>
  <conditionalFormatting sqref="B375:B1048576 B1">
    <cfRule type="duplicateValues" dxfId="30" priority="59"/>
  </conditionalFormatting>
  <conditionalFormatting sqref="A375:A1048576 A1">
    <cfRule type="colorScale" priority="48">
      <colorScale>
        <cfvo type="min"/>
        <cfvo type="percentile" val="50"/>
        <cfvo type="max"/>
        <color rgb="FFF8696B"/>
        <color rgb="FFFFEB84"/>
        <color rgb="FF63BE7B"/>
      </colorScale>
    </cfRule>
    <cfRule type="colorScale" priority="49">
      <colorScale>
        <cfvo type="min"/>
        <cfvo type="max"/>
        <color rgb="FF63BE7B"/>
        <color rgb="FFFFEF9C"/>
      </colorScale>
    </cfRule>
  </conditionalFormatting>
  <conditionalFormatting sqref="A190">
    <cfRule type="colorScale" priority="31">
      <colorScale>
        <cfvo type="min"/>
        <cfvo type="max"/>
        <color rgb="FF63BE7B"/>
        <color rgb="FFFFEF9C"/>
      </colorScale>
    </cfRule>
  </conditionalFormatting>
  <conditionalFormatting sqref="A130:A131">
    <cfRule type="colorScale" priority="33">
      <colorScale>
        <cfvo type="min"/>
        <cfvo type="max"/>
        <color rgb="FFFCFCFF"/>
        <color rgb="FF92D050"/>
      </colorScale>
    </cfRule>
  </conditionalFormatting>
  <conditionalFormatting sqref="A130:A131">
    <cfRule type="duplicateValues" dxfId="29" priority="34"/>
    <cfRule type="duplicateValues" dxfId="28" priority="35"/>
  </conditionalFormatting>
  <conditionalFormatting sqref="A129">
    <cfRule type="colorScale" priority="21">
      <colorScale>
        <cfvo type="min"/>
        <cfvo type="max"/>
        <color rgb="FFFCFCFF"/>
        <color rgb="FF92D050"/>
      </colorScale>
    </cfRule>
  </conditionalFormatting>
  <conditionalFormatting sqref="A129">
    <cfRule type="duplicateValues" dxfId="27" priority="22"/>
    <cfRule type="duplicateValues" dxfId="26" priority="23"/>
  </conditionalFormatting>
  <conditionalFormatting sqref="A99:A129">
    <cfRule type="colorScale" priority="42">
      <colorScale>
        <cfvo type="min"/>
        <cfvo type="max"/>
        <color rgb="FFFCFCFF"/>
        <color rgb="FF92D050"/>
      </colorScale>
    </cfRule>
  </conditionalFormatting>
  <conditionalFormatting sqref="A99:A129">
    <cfRule type="duplicateValues" dxfId="25" priority="43"/>
    <cfRule type="duplicateValues" dxfId="24" priority="44"/>
  </conditionalFormatting>
  <conditionalFormatting sqref="A140:A156">
    <cfRule type="colorScale" priority="133">
      <colorScale>
        <cfvo type="min"/>
        <cfvo type="max"/>
        <color rgb="FFFCFCFF"/>
        <color rgb="FF92D050"/>
      </colorScale>
    </cfRule>
  </conditionalFormatting>
  <conditionalFormatting sqref="A140:A156">
    <cfRule type="duplicateValues" dxfId="23" priority="134"/>
    <cfRule type="duplicateValues" dxfId="22" priority="135"/>
  </conditionalFormatting>
  <conditionalFormatting sqref="A91:A1048576 A1">
    <cfRule type="colorScale" priority="17">
      <colorScale>
        <cfvo type="min"/>
        <cfvo type="percentile" val="50"/>
        <cfvo type="max"/>
        <color rgb="FFF8696B"/>
        <color rgb="FFFFEB84"/>
        <color rgb="FF63BE7B"/>
      </colorScale>
    </cfRule>
  </conditionalFormatting>
  <conditionalFormatting sqref="A71:A90">
    <cfRule type="colorScale" priority="14">
      <colorScale>
        <cfvo type="min"/>
        <cfvo type="max"/>
        <color rgb="FFFCFCFF"/>
        <color rgb="FF92D050"/>
      </colorScale>
    </cfRule>
  </conditionalFormatting>
  <conditionalFormatting sqref="A71:A90">
    <cfRule type="duplicateValues" dxfId="21" priority="15"/>
    <cfRule type="duplicateValues" dxfId="20" priority="16"/>
  </conditionalFormatting>
  <conditionalFormatting sqref="B71:B1048576 B1">
    <cfRule type="duplicateValues" dxfId="19" priority="13"/>
  </conditionalFormatting>
  <conditionalFormatting sqref="A191:A374">
    <cfRule type="colorScale" priority="238">
      <colorScale>
        <cfvo type="min"/>
        <cfvo type="max"/>
        <color rgb="FF63BE7B"/>
        <color rgb="FFFFEF9C"/>
      </colorScale>
    </cfRule>
  </conditionalFormatting>
  <conditionalFormatting sqref="A174:A189">
    <cfRule type="colorScale" priority="251">
      <colorScale>
        <cfvo type="min"/>
        <cfvo type="max"/>
        <color rgb="FFFCFCFF"/>
        <color rgb="FF92D050"/>
      </colorScale>
    </cfRule>
  </conditionalFormatting>
  <conditionalFormatting sqref="A174:A189">
    <cfRule type="duplicateValues" dxfId="18" priority="253"/>
    <cfRule type="duplicateValues" dxfId="17" priority="254"/>
  </conditionalFormatting>
  <conditionalFormatting sqref="A157:A173">
    <cfRule type="colorScale" priority="275">
      <colorScale>
        <cfvo type="min"/>
        <cfvo type="max"/>
        <color rgb="FFFCFCFF"/>
        <color rgb="FF92D050"/>
      </colorScale>
    </cfRule>
  </conditionalFormatting>
  <conditionalFormatting sqref="A157:A173">
    <cfRule type="duplicateValues" dxfId="16" priority="276"/>
    <cfRule type="duplicateValues" dxfId="15" priority="277"/>
  </conditionalFormatting>
  <conditionalFormatting sqref="A132:A139">
    <cfRule type="colorScale" priority="296">
      <colorScale>
        <cfvo type="min"/>
        <cfvo type="max"/>
        <color rgb="FFFCFCFF"/>
        <color rgb="FF92D050"/>
      </colorScale>
    </cfRule>
  </conditionalFormatting>
  <conditionalFormatting sqref="A132:A139">
    <cfRule type="duplicateValues" dxfId="14" priority="297"/>
    <cfRule type="duplicateValues" dxfId="13" priority="298"/>
  </conditionalFormatting>
  <conditionalFormatting sqref="B99:B374">
    <cfRule type="duplicateValues" dxfId="12" priority="306"/>
  </conditionalFormatting>
  <conditionalFormatting sqref="A99:A374">
    <cfRule type="colorScale" priority="308">
      <colorScale>
        <cfvo type="min"/>
        <cfvo type="percentile" val="50"/>
        <cfvo type="max"/>
        <color rgb="FFF8696B"/>
        <color rgb="FFFFEB84"/>
        <color rgb="FF63BE7B"/>
      </colorScale>
    </cfRule>
    <cfRule type="colorScale" priority="309">
      <colorScale>
        <cfvo type="min"/>
        <cfvo type="max"/>
        <color rgb="FF63BE7B"/>
        <color rgb="FFFFEF9C"/>
      </colorScale>
    </cfRule>
  </conditionalFormatting>
  <conditionalFormatting sqref="A91:A98">
    <cfRule type="colorScale" priority="317">
      <colorScale>
        <cfvo type="min"/>
        <cfvo type="max"/>
        <color rgb="FFFCFCFF"/>
        <color rgb="FF92D050"/>
      </colorScale>
    </cfRule>
  </conditionalFormatting>
  <conditionalFormatting sqref="A91:A98">
    <cfRule type="duplicateValues" dxfId="11" priority="319"/>
    <cfRule type="duplicateValues" dxfId="10" priority="320"/>
  </conditionalFormatting>
  <conditionalFormatting sqref="B91:B374">
    <cfRule type="duplicateValues" dxfId="9" priority="330"/>
  </conditionalFormatting>
  <conditionalFormatting sqref="A47:A1048576 A1">
    <cfRule type="colorScale" priority="8">
      <colorScale>
        <cfvo type="min"/>
        <cfvo type="max"/>
        <color rgb="FFFFEF9C"/>
        <color rgb="FF63BE7B"/>
      </colorScale>
    </cfRule>
  </conditionalFormatting>
  <conditionalFormatting sqref="B47:B1048576 B1">
    <cfRule type="duplicateValues" dxfId="8" priority="6"/>
    <cfRule type="duplicateValues" dxfId="7" priority="7"/>
  </conditionalFormatting>
  <conditionalFormatting sqref="A47:A70">
    <cfRule type="colorScale" priority="629">
      <colorScale>
        <cfvo type="min"/>
        <cfvo type="max"/>
        <color rgb="FFFCFCFF"/>
        <color rgb="FF92D050"/>
      </colorScale>
    </cfRule>
  </conditionalFormatting>
  <conditionalFormatting sqref="A47:A70">
    <cfRule type="duplicateValues" dxfId="6" priority="631"/>
    <cfRule type="duplicateValues" dxfId="5" priority="632"/>
  </conditionalFormatting>
  <conditionalFormatting sqref="B47:B70">
    <cfRule type="duplicateValues" dxfId="4" priority="635"/>
  </conditionalFormatting>
  <conditionalFormatting sqref="B1:B1048576">
    <cfRule type="duplicateValues" dxfId="3" priority="1"/>
  </conditionalFormatting>
  <conditionalFormatting sqref="A2:A46">
    <cfRule type="colorScale" priority="849">
      <colorScale>
        <cfvo type="min"/>
        <cfvo type="max"/>
        <color rgb="FFFCFCFF"/>
        <color rgb="FF92D050"/>
      </colorScale>
    </cfRule>
  </conditionalFormatting>
  <conditionalFormatting sqref="A2:A46">
    <cfRule type="duplicateValues" dxfId="2" priority="851"/>
    <cfRule type="duplicateValues" dxfId="1" priority="852"/>
  </conditionalFormatting>
  <conditionalFormatting sqref="B2:B46">
    <cfRule type="duplicateValues" dxfId="0" priority="855"/>
  </conditionalFormatting>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Description</vt:lpstr>
      <vt:lpstr>Calculations (Hide)</vt:lpstr>
      <vt:lpstr>Search Terms and Databases</vt:lpstr>
      <vt:lpstr>Article Dashboard</vt:lpstr>
      <vt:lpstr>Articles</vt:lpstr>
      <vt:lpstr>Breast milk - Breast feeding </vt:lpstr>
      <vt:lpstr>Mental health</vt:lpstr>
      <vt:lpstr>South Asia - Special Edition </vt:lpstr>
      <vt:lpstr>Clinical Trials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Helena</dc:creator>
  <cp:keywords/>
  <dc:description/>
  <cp:lastModifiedBy>wberi</cp:lastModifiedBy>
  <cp:revision/>
  <dcterms:created xsi:type="dcterms:W3CDTF">2020-04-07T04:21:36Z</dcterms:created>
  <dcterms:modified xsi:type="dcterms:W3CDTF">2020-08-25T05:58:29Z</dcterms:modified>
  <cp:category/>
  <cp:contentStatus/>
</cp:coreProperties>
</file>